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158.210.91.142\b16gio\Cger-kyoutu共通ｸﾞﾙｰﾌﾟGIOから移行\2020PJ\GIOウェブサイト\4. アウトリーチ（NIRデータの公開）\公開ファイル\"/>
    </mc:Choice>
  </mc:AlternateContent>
  <xr:revisionPtr revIDLastSave="0" documentId="13_ncr:1_{F78F5DF6-E40B-45DE-8E87-109795B10891}" xr6:coauthVersionLast="44" xr6:coauthVersionMax="44" xr10:uidLastSave="{00000000-0000-0000-0000-000000000000}"/>
  <bookViews>
    <workbookView xWindow="-120" yWindow="-120" windowWidth="19440" windowHeight="15000" tabRatio="640" xr2:uid="{00000000-000D-0000-FFFF-FFFF00000000}"/>
  </bookViews>
  <sheets>
    <sheet name="Contents" sheetId="51" r:id="rId1"/>
    <sheet name="NIR7.2-排出量_5A" sheetId="41" r:id="rId2"/>
    <sheet name="NIR7.3-排出量_5B" sheetId="44" r:id="rId3"/>
    <sheet name="NIR7.4-排出量_5C" sheetId="56" r:id="rId4"/>
    <sheet name="NIR7.4-排出量_1A" sheetId="46" r:id="rId5"/>
    <sheet name="NIR7.5-排出量_5D" sheetId="57" r:id="rId6"/>
    <sheet name="NIR7.6-排出量_5E" sheetId="48" r:id="rId7"/>
    <sheet name="NIR7.2-活動量_5A1" sheetId="43" r:id="rId8"/>
    <sheet name="NIR7.4-活動量_1A" sheetId="53" r:id="rId9"/>
    <sheet name="NIR7章-その他データ" sheetId="12" r:id="rId10"/>
  </sheets>
  <definedNames>
    <definedName name="_Fill" localSheetId="7" hidden="1">#REF!</definedName>
    <definedName name="_Fill" localSheetId="1" hidden="1">#REF!</definedName>
    <definedName name="_Fill" localSheetId="2" hidden="1">#REF!</definedName>
    <definedName name="_Fill" localSheetId="8" hidden="1">#REF!</definedName>
    <definedName name="_Fill" localSheetId="4" hidden="1">#REF!</definedName>
    <definedName name="_Fill" localSheetId="3" hidden="1">#REF!</definedName>
    <definedName name="_Fill" localSheetId="5" hidden="1">#REF!</definedName>
    <definedName name="_Fill" localSheetId="6" hidden="1">#REF!</definedName>
    <definedName name="_Fill" hidden="1">#REF!</definedName>
    <definedName name="menu" localSheetId="8">#REF!</definedName>
    <definedName name="menu" localSheetId="3">#REF!</definedName>
    <definedName name="menu" localSheetId="5">#REF!</definedName>
    <definedName name="menu">#REF!</definedName>
  </definedNames>
  <calcPr calcId="191029"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N216" i="12" l="1"/>
  <c r="AO216" i="12" s="1"/>
  <c r="AP216" i="12" s="1"/>
  <c r="AQ216" i="12" s="1"/>
  <c r="AR216" i="12" s="1"/>
  <c r="AS216" i="12" s="1"/>
  <c r="AT216" i="12" s="1"/>
  <c r="AU216" i="12" s="1"/>
  <c r="AV216" i="12" s="1"/>
  <c r="AW216" i="12" s="1"/>
  <c r="AX216" i="12" s="1"/>
  <c r="AY216" i="12" s="1"/>
  <c r="AZ216" i="12" s="1"/>
  <c r="BA216" i="12" s="1"/>
  <c r="BA99" i="12" l="1"/>
  <c r="BA112" i="12"/>
  <c r="AZ99" i="12" l="1"/>
  <c r="AY99" i="12"/>
  <c r="AX99"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AN187" i="12" l="1"/>
  <c r="AO187" i="12" s="1"/>
  <c r="AP187" i="12" s="1"/>
  <c r="AQ187" i="12" s="1"/>
  <c r="AR187" i="12" s="1"/>
  <c r="AS187" i="12" s="1"/>
  <c r="AT187" i="12" s="1"/>
  <c r="AU187" i="12" s="1"/>
  <c r="AV187" i="12" s="1"/>
  <c r="AW187" i="12" s="1"/>
  <c r="AX187" i="12" s="1"/>
  <c r="AY187" i="12" s="1"/>
  <c r="AZ187" i="12" s="1"/>
  <c r="BA187" i="12" s="1"/>
  <c r="AN192" i="12"/>
  <c r="AO192" i="12" s="1"/>
  <c r="AP192" i="12" s="1"/>
  <c r="AQ192" i="12" s="1"/>
  <c r="AR192" i="12" s="1"/>
  <c r="AS192" i="12" s="1"/>
  <c r="AT192" i="12" s="1"/>
  <c r="AU192" i="12" s="1"/>
  <c r="AV192" i="12" s="1"/>
  <c r="AW192" i="12" s="1"/>
  <c r="AX192" i="12" s="1"/>
  <c r="AY192" i="12" s="1"/>
  <c r="AZ192" i="12" s="1"/>
  <c r="BA192" i="12" s="1"/>
  <c r="AN322" i="12"/>
  <c r="AO322" i="12" s="1"/>
  <c r="AP322" i="12" s="1"/>
  <c r="AQ322" i="12" s="1"/>
  <c r="AR322" i="12" s="1"/>
  <c r="AS322" i="12" s="1"/>
  <c r="AT322" i="12" s="1"/>
  <c r="AU322" i="12" s="1"/>
  <c r="AV322" i="12" s="1"/>
  <c r="AW322" i="12" s="1"/>
  <c r="AX322" i="12" s="1"/>
  <c r="AY322" i="12" s="1"/>
  <c r="AZ322" i="12" s="1"/>
  <c r="BA322" i="12" s="1"/>
  <c r="AN348" i="12"/>
  <c r="AO348" i="12" s="1"/>
  <c r="AP348" i="12" s="1"/>
  <c r="AQ348" i="12" s="1"/>
  <c r="AR348" i="12" s="1"/>
  <c r="AS348" i="12" s="1"/>
  <c r="AT348" i="12" s="1"/>
  <c r="AU348" i="12" s="1"/>
  <c r="AV348" i="12" s="1"/>
  <c r="AW348" i="12" s="1"/>
  <c r="AX348" i="12" s="1"/>
  <c r="AY348" i="12" s="1"/>
  <c r="AZ348" i="12" s="1"/>
  <c r="BA348" i="12" s="1"/>
  <c r="AN296" i="12" l="1"/>
  <c r="AO296" i="12" s="1"/>
  <c r="AP296" i="12" s="1"/>
  <c r="AQ296" i="12" s="1"/>
  <c r="AR296" i="12" s="1"/>
  <c r="AS296" i="12" s="1"/>
  <c r="AT296" i="12" s="1"/>
  <c r="AU296" i="12" s="1"/>
  <c r="AV296" i="12" s="1"/>
  <c r="AW296" i="12" s="1"/>
  <c r="AX296" i="12" s="1"/>
  <c r="AY296" i="12" s="1"/>
  <c r="AZ296" i="12" s="1"/>
  <c r="BA296" i="12" s="1"/>
  <c r="X9" i="53" l="1"/>
  <c r="Y9" i="53" s="1"/>
  <c r="Z9" i="53" s="1"/>
  <c r="AA9" i="53" s="1"/>
  <c r="AB9" i="53" s="1"/>
  <c r="AC9" i="53" s="1"/>
  <c r="AD9" i="53" s="1"/>
  <c r="AE9" i="53" s="1"/>
  <c r="AF9" i="53" s="1"/>
  <c r="AG9" i="53" s="1"/>
  <c r="AH9" i="53" s="1"/>
  <c r="AI9" i="53" s="1"/>
  <c r="AJ9" i="53" s="1"/>
  <c r="AK9" i="53" s="1"/>
  <c r="AL9" i="53" s="1"/>
  <c r="AM9" i="53" s="1"/>
  <c r="AN9" i="53" s="1"/>
  <c r="AO9" i="53" s="1"/>
  <c r="AP9" i="53" s="1"/>
  <c r="AQ9" i="53" s="1"/>
  <c r="AR9" i="53" s="1"/>
  <c r="AS9" i="53" s="1"/>
  <c r="AT9" i="53" s="1"/>
  <c r="AU9" i="53" s="1"/>
  <c r="AV9" i="53" s="1"/>
  <c r="AW9" i="53" s="1"/>
  <c r="AX9" i="53" s="1"/>
  <c r="AY9" i="53" s="1"/>
  <c r="AN90" i="12" l="1"/>
  <c r="AO90" i="12" s="1"/>
  <c r="AP90" i="12" s="1"/>
  <c r="AQ90" i="12" s="1"/>
  <c r="AR90" i="12" s="1"/>
  <c r="AS90" i="12" s="1"/>
  <c r="AT90" i="12" s="1"/>
  <c r="AU90" i="12" s="1"/>
  <c r="AV90" i="12" s="1"/>
  <c r="AW90" i="12" s="1"/>
  <c r="AX90" i="12" s="1"/>
  <c r="AY90" i="12" s="1"/>
  <c r="AZ90" i="12" s="1"/>
  <c r="BA90" i="12" s="1"/>
  <c r="X9" i="43" l="1"/>
  <c r="Y9" i="43" s="1"/>
  <c r="Z9" i="43" s="1"/>
  <c r="AA9" i="43" s="1"/>
  <c r="AB9" i="43" s="1"/>
  <c r="AC9" i="43" s="1"/>
  <c r="AD9" i="43" s="1"/>
  <c r="AE9" i="43" s="1"/>
  <c r="AF9" i="43" s="1"/>
  <c r="AG9" i="43" s="1"/>
  <c r="AH9" i="43" s="1"/>
  <c r="AI9" i="43" s="1"/>
  <c r="AJ9" i="43" s="1"/>
  <c r="AK9" i="43" s="1"/>
  <c r="AL9" i="43" s="1"/>
  <c r="AM9" i="43" s="1"/>
  <c r="AN9" i="43" s="1"/>
  <c r="AO9" i="43" s="1"/>
  <c r="AP9" i="43" s="1"/>
  <c r="AQ9" i="43" s="1"/>
  <c r="AR9" i="43" s="1"/>
  <c r="AS9" i="43" s="1"/>
  <c r="AT9" i="43" s="1"/>
  <c r="AU9" i="43" s="1"/>
  <c r="AV9" i="43" s="1"/>
  <c r="AW9" i="43" s="1"/>
  <c r="AX9" i="43" s="1"/>
  <c r="AY9" i="43" s="1"/>
  <c r="AN83" i="12" l="1"/>
  <c r="AO83" i="12" s="1"/>
  <c r="AP83" i="12" s="1"/>
  <c r="AQ83" i="12" s="1"/>
  <c r="AR83" i="12" s="1"/>
  <c r="AS83" i="12" s="1"/>
  <c r="AT83" i="12" s="1"/>
  <c r="AU83" i="12" s="1"/>
  <c r="AV83" i="12" s="1"/>
  <c r="AW83" i="12" s="1"/>
  <c r="AX83" i="12" s="1"/>
  <c r="AY83" i="12" s="1"/>
  <c r="AZ83" i="12" s="1"/>
  <c r="BA83" i="12" s="1"/>
  <c r="Z14" i="12" l="1"/>
  <c r="AA14" i="12" s="1"/>
  <c r="AB14" i="12" s="1"/>
  <c r="AC14" i="12" s="1"/>
  <c r="AD14" i="12" s="1"/>
  <c r="AE14" i="12" s="1"/>
  <c r="AF14" i="12" s="1"/>
  <c r="AG14" i="12" s="1"/>
  <c r="AH14" i="12" s="1"/>
  <c r="AI14" i="12" s="1"/>
  <c r="AJ14" i="12" s="1"/>
  <c r="AK14" i="12" s="1"/>
  <c r="AL14" i="12" s="1"/>
  <c r="AM14" i="12" s="1"/>
  <c r="AN14" i="12" s="1"/>
  <c r="AO14" i="12" s="1"/>
  <c r="AP14" i="12" s="1"/>
  <c r="AQ14" i="12" s="1"/>
  <c r="AR14" i="12" s="1"/>
  <c r="AS14" i="12" s="1"/>
  <c r="AT14" i="12" s="1"/>
  <c r="AU14" i="12" s="1"/>
  <c r="AV14" i="12" s="1"/>
  <c r="AW14" i="12" s="1"/>
  <c r="AX14" i="12" s="1"/>
  <c r="AY14" i="12" s="1"/>
  <c r="AZ14" i="12" s="1"/>
  <c r="BA14" i="12" s="1"/>
  <c r="Z41" i="12" l="1"/>
  <c r="AA41" i="12" s="1"/>
  <c r="AB41" i="12" s="1"/>
  <c r="AC41" i="12" s="1"/>
  <c r="AD41" i="12" s="1"/>
  <c r="AE41" i="12" s="1"/>
  <c r="AF41" i="12" s="1"/>
  <c r="AG41" i="12" s="1"/>
  <c r="AH41" i="12" s="1"/>
  <c r="AI41" i="12" s="1"/>
  <c r="AJ41" i="12" s="1"/>
  <c r="AK41" i="12" s="1"/>
  <c r="AL41" i="12" s="1"/>
  <c r="AM41" i="12" s="1"/>
  <c r="AN41" i="12" s="1"/>
  <c r="AO41" i="12" s="1"/>
  <c r="AP41" i="12" s="1"/>
  <c r="AQ41" i="12" s="1"/>
  <c r="AR41" i="12" s="1"/>
  <c r="AS41" i="12" s="1"/>
  <c r="AT41" i="12" s="1"/>
  <c r="AU41" i="12" s="1"/>
  <c r="AV41" i="12" s="1"/>
  <c r="AW41" i="12" s="1"/>
  <c r="AX41" i="12" s="1"/>
  <c r="AY41" i="12" s="1"/>
  <c r="AZ41" i="12" s="1"/>
  <c r="BA41" i="12" s="1"/>
  <c r="Z20" i="12" l="1"/>
  <c r="AA20" i="12" s="1"/>
  <c r="AB20" i="12" s="1"/>
  <c r="AC20" i="12" s="1"/>
  <c r="AD20" i="12" s="1"/>
  <c r="AE20" i="12" s="1"/>
  <c r="AF20" i="12" s="1"/>
  <c r="AG20" i="12" s="1"/>
  <c r="AH20" i="12" s="1"/>
  <c r="AI20" i="12" s="1"/>
  <c r="AJ20" i="12" s="1"/>
  <c r="AK20" i="12" s="1"/>
  <c r="AL20" i="12" s="1"/>
  <c r="AM20" i="12" s="1"/>
  <c r="AN20" i="12" s="1"/>
  <c r="AO20" i="12" s="1"/>
  <c r="AP20" i="12" s="1"/>
  <c r="AQ20" i="12" s="1"/>
  <c r="AR20" i="12" s="1"/>
  <c r="AS20" i="12" s="1"/>
  <c r="AT20" i="12" s="1"/>
  <c r="AU20" i="12" s="1"/>
  <c r="AV20" i="12" s="1"/>
  <c r="AW20" i="12" s="1"/>
  <c r="AX20" i="12" s="1"/>
  <c r="AY20" i="12" s="1"/>
  <c r="AZ20" i="12" s="1"/>
  <c r="BA20" i="12" s="1"/>
  <c r="AN67" i="12" l="1"/>
  <c r="AO67" i="12" s="1"/>
  <c r="AP67" i="12" s="1"/>
  <c r="AQ67" i="12" s="1"/>
  <c r="AR67" i="12" s="1"/>
  <c r="AS67" i="12" s="1"/>
  <c r="AT67" i="12" s="1"/>
  <c r="AU67" i="12" s="1"/>
  <c r="AV67" i="12" s="1"/>
  <c r="AW67" i="12" s="1"/>
  <c r="AX67" i="12" s="1"/>
  <c r="AY67" i="12" s="1"/>
  <c r="AZ67" i="12" s="1"/>
  <c r="BA67" i="12" s="1"/>
  <c r="AN362" i="12" l="1"/>
  <c r="AO362" i="12" s="1"/>
  <c r="AP362" i="12" s="1"/>
  <c r="AQ362" i="12" s="1"/>
  <c r="AR362" i="12" s="1"/>
  <c r="AS362" i="12" s="1"/>
  <c r="AT362" i="12" s="1"/>
  <c r="AU362" i="12" s="1"/>
  <c r="AV362" i="12" s="1"/>
  <c r="AW362" i="12" s="1"/>
  <c r="AX362" i="12" s="1"/>
  <c r="AY362" i="12" s="1"/>
  <c r="AZ362" i="12" s="1"/>
  <c r="BA362" i="12" s="1"/>
  <c r="AN51" i="12"/>
  <c r="AO51" i="12" s="1"/>
  <c r="AP51" i="12" s="1"/>
  <c r="AQ51" i="12" s="1"/>
  <c r="AR51" i="12" s="1"/>
  <c r="AS51" i="12" s="1"/>
  <c r="AT51" i="12" s="1"/>
  <c r="AU51" i="12" s="1"/>
  <c r="AV51" i="12" s="1"/>
  <c r="AW51" i="12" s="1"/>
  <c r="AX51" i="12" s="1"/>
  <c r="AY51" i="12" s="1"/>
  <c r="AZ51" i="12" s="1"/>
  <c r="BA51" i="12" s="1"/>
  <c r="AN59" i="12"/>
  <c r="AO59" i="12" s="1"/>
  <c r="AP59" i="12" s="1"/>
  <c r="AQ59" i="12" s="1"/>
  <c r="AR59" i="12" s="1"/>
  <c r="AS59" i="12" s="1"/>
  <c r="AT59" i="12" s="1"/>
  <c r="AU59" i="12" s="1"/>
  <c r="AV59" i="12" s="1"/>
  <c r="AW59" i="12" s="1"/>
  <c r="AX59" i="12" s="1"/>
  <c r="AY59" i="12" s="1"/>
  <c r="AZ59" i="12" s="1"/>
  <c r="BA59" i="12" s="1"/>
  <c r="AN207" i="12"/>
  <c r="AO207" i="12" s="1"/>
  <c r="AP207" i="12" s="1"/>
  <c r="AQ207" i="12" s="1"/>
  <c r="AR207" i="12" s="1"/>
  <c r="AS207" i="12" s="1"/>
  <c r="AT207" i="12" s="1"/>
  <c r="AU207" i="12" s="1"/>
  <c r="AV207" i="12" s="1"/>
  <c r="AW207" i="12" s="1"/>
  <c r="AX207" i="12" s="1"/>
  <c r="AY207" i="12" s="1"/>
  <c r="AZ207" i="12" s="1"/>
  <c r="BA207" i="12" s="1"/>
  <c r="AN231" i="12"/>
  <c r="AO231" i="12" s="1"/>
  <c r="AP231" i="12" s="1"/>
  <c r="AQ231" i="12" s="1"/>
  <c r="AR231" i="12" s="1"/>
  <c r="AS231" i="12" s="1"/>
  <c r="AT231" i="12" s="1"/>
  <c r="AU231" i="12" s="1"/>
  <c r="AV231" i="12" s="1"/>
  <c r="AW231" i="12" s="1"/>
  <c r="AX231" i="12" s="1"/>
  <c r="AY231" i="12" s="1"/>
  <c r="AZ231" i="12" s="1"/>
  <c r="BA231" i="12" s="1"/>
  <c r="AN238" i="12"/>
  <c r="AO238" i="12" s="1"/>
  <c r="AP238" i="12" s="1"/>
  <c r="AQ238" i="12" s="1"/>
  <c r="AR238" i="12" s="1"/>
  <c r="AS238" i="12" s="1"/>
  <c r="AT238" i="12" s="1"/>
  <c r="AU238" i="12" s="1"/>
  <c r="AV238" i="12" s="1"/>
  <c r="AW238" i="12" s="1"/>
  <c r="AX238" i="12" s="1"/>
  <c r="AY238" i="12" s="1"/>
  <c r="AZ238" i="12" s="1"/>
  <c r="BA238" i="12" s="1"/>
  <c r="AN248" i="12"/>
  <c r="AO248" i="12" s="1"/>
  <c r="AP248" i="12" s="1"/>
  <c r="AQ248" i="12" s="1"/>
  <c r="AR248" i="12" s="1"/>
  <c r="AS248" i="12" s="1"/>
  <c r="AT248" i="12" s="1"/>
  <c r="AU248" i="12" s="1"/>
  <c r="AV248" i="12" s="1"/>
  <c r="AW248" i="12" s="1"/>
  <c r="AX248" i="12" s="1"/>
  <c r="AY248" i="12" s="1"/>
  <c r="AZ248" i="12" s="1"/>
  <c r="BA248" i="12" s="1"/>
  <c r="AN259" i="12"/>
  <c r="AO259" i="12" s="1"/>
  <c r="AP259" i="12" s="1"/>
  <c r="AQ259" i="12" s="1"/>
  <c r="AR259" i="12" s="1"/>
  <c r="AS259" i="12" s="1"/>
  <c r="AT259" i="12" s="1"/>
  <c r="AU259" i="12" s="1"/>
  <c r="AV259" i="12" s="1"/>
  <c r="AW259" i="12" s="1"/>
  <c r="AX259" i="12" s="1"/>
  <c r="AY259" i="12" s="1"/>
  <c r="AZ259" i="12" s="1"/>
  <c r="BA259" i="12" s="1"/>
  <c r="AN266" i="12"/>
  <c r="AO266" i="12" s="1"/>
  <c r="AP266" i="12" s="1"/>
  <c r="AQ266" i="12" s="1"/>
  <c r="AR266" i="12" s="1"/>
  <c r="AS266" i="12" s="1"/>
  <c r="AT266" i="12" s="1"/>
  <c r="AU266" i="12" s="1"/>
  <c r="AV266" i="12" s="1"/>
  <c r="AW266" i="12" s="1"/>
  <c r="AX266" i="12" s="1"/>
  <c r="AY266" i="12" s="1"/>
  <c r="AZ266" i="12" s="1"/>
  <c r="BA266" i="12" s="1"/>
  <c r="AN277" i="12"/>
  <c r="AO277" i="12" s="1"/>
  <c r="AP277" i="12" s="1"/>
  <c r="AQ277" i="12" s="1"/>
  <c r="AR277" i="12" s="1"/>
  <c r="AS277" i="12" s="1"/>
  <c r="AT277" i="12" s="1"/>
  <c r="AU277" i="12" s="1"/>
  <c r="AV277" i="12" s="1"/>
  <c r="AW277" i="12" s="1"/>
  <c r="AX277" i="12" s="1"/>
  <c r="AY277" i="12" s="1"/>
  <c r="AZ277" i="12" s="1"/>
  <c r="BA277" i="12" s="1"/>
  <c r="AN102" i="12"/>
  <c r="AO102" i="12" s="1"/>
  <c r="AP102" i="12" s="1"/>
  <c r="AQ102" i="12" s="1"/>
  <c r="AR102" i="12" s="1"/>
  <c r="AS102" i="12" s="1"/>
  <c r="AT102" i="12" s="1"/>
  <c r="AU102" i="12" s="1"/>
  <c r="AV102" i="12" s="1"/>
  <c r="AW102" i="12" s="1"/>
  <c r="AX102" i="12" s="1"/>
  <c r="AY102" i="12" s="1"/>
  <c r="AZ102" i="12" s="1"/>
  <c r="BA102" i="12" s="1"/>
  <c r="Z97" i="12"/>
  <c r="AA97" i="12" s="1"/>
  <c r="AB97" i="12" s="1"/>
  <c r="AC97" i="12" s="1"/>
  <c r="AD97" i="12" s="1"/>
  <c r="AE97" i="12" s="1"/>
  <c r="AF97" i="12" s="1"/>
  <c r="AG97" i="12" s="1"/>
  <c r="AH97" i="12" s="1"/>
  <c r="AI97" i="12" s="1"/>
  <c r="AJ97" i="12" s="1"/>
  <c r="AK97" i="12" s="1"/>
  <c r="AL97" i="12" s="1"/>
  <c r="AM97" i="12" s="1"/>
  <c r="AN97" i="12" s="1"/>
  <c r="AO97" i="12" s="1"/>
  <c r="AP97" i="12" s="1"/>
  <c r="AQ97" i="12" s="1"/>
  <c r="AR97" i="12" s="1"/>
  <c r="AS97" i="12" s="1"/>
  <c r="AT97" i="12" s="1"/>
  <c r="AU97" i="12" s="1"/>
  <c r="AV97" i="12" s="1"/>
  <c r="AW97" i="12" s="1"/>
  <c r="AX97" i="12" s="1"/>
  <c r="AY97" i="12" s="1"/>
  <c r="AZ97" i="12" s="1"/>
  <c r="BA97" i="12" s="1"/>
  <c r="AN110" i="12"/>
  <c r="AO110" i="12" s="1"/>
  <c r="AP110" i="12" s="1"/>
  <c r="AQ110" i="12" s="1"/>
  <c r="AR110" i="12" s="1"/>
  <c r="AS110" i="12" s="1"/>
  <c r="AT110" i="12" s="1"/>
  <c r="AU110" i="12" s="1"/>
  <c r="AV110" i="12" s="1"/>
  <c r="AW110" i="12" s="1"/>
  <c r="AX110" i="12" s="1"/>
  <c r="AY110" i="12" s="1"/>
  <c r="AZ110" i="12" s="1"/>
  <c r="BA110" i="12" s="1"/>
  <c r="AN116" i="12"/>
  <c r="AO116" i="12" s="1"/>
  <c r="AP116" i="12" s="1"/>
  <c r="AQ116" i="12" s="1"/>
  <c r="AR116" i="12" s="1"/>
  <c r="AS116" i="12" s="1"/>
  <c r="AT116" i="12" s="1"/>
  <c r="AU116" i="12" s="1"/>
  <c r="AV116" i="12" s="1"/>
  <c r="AW116" i="12" s="1"/>
  <c r="AX116" i="12" s="1"/>
  <c r="AY116" i="12" s="1"/>
  <c r="AZ116" i="12" s="1"/>
  <c r="BA116" i="12" s="1"/>
  <c r="AN124" i="12"/>
  <c r="AO124" i="12" s="1"/>
  <c r="AP124" i="12" s="1"/>
  <c r="AQ124" i="12" s="1"/>
  <c r="AR124" i="12" s="1"/>
  <c r="AS124" i="12" s="1"/>
  <c r="AT124" i="12" s="1"/>
  <c r="AU124" i="12" s="1"/>
  <c r="AV124" i="12" s="1"/>
  <c r="AW124" i="12" s="1"/>
  <c r="AX124" i="12" s="1"/>
  <c r="AY124" i="12" s="1"/>
  <c r="AZ124" i="12" s="1"/>
  <c r="BA124" i="12" s="1"/>
  <c r="AN132" i="12"/>
  <c r="AO132" i="12" s="1"/>
  <c r="AP132" i="12" s="1"/>
  <c r="AQ132" i="12" s="1"/>
  <c r="AR132" i="12" s="1"/>
  <c r="AS132" i="12" s="1"/>
  <c r="AT132" i="12" s="1"/>
  <c r="AU132" i="12" s="1"/>
  <c r="AV132" i="12" s="1"/>
  <c r="AW132" i="12" s="1"/>
  <c r="AX132" i="12" s="1"/>
  <c r="AY132" i="12" s="1"/>
  <c r="AZ132" i="12" s="1"/>
  <c r="BA132" i="12" s="1"/>
  <c r="Z140" i="12"/>
  <c r="AA140" i="12" s="1"/>
  <c r="AB140" i="12" s="1"/>
  <c r="AC140" i="12" s="1"/>
  <c r="AD140" i="12" s="1"/>
  <c r="AE140" i="12" s="1"/>
  <c r="AF140" i="12" s="1"/>
  <c r="AG140" i="12" s="1"/>
  <c r="AH140" i="12" s="1"/>
  <c r="AI140" i="12" s="1"/>
  <c r="AJ140" i="12" s="1"/>
  <c r="AK140" i="12" s="1"/>
  <c r="AL140" i="12" s="1"/>
  <c r="AM140" i="12" s="1"/>
  <c r="AN140" i="12" s="1"/>
  <c r="AO140" i="12" s="1"/>
  <c r="AP140" i="12" s="1"/>
  <c r="AQ140" i="12" s="1"/>
  <c r="AR140" i="12" s="1"/>
  <c r="AS140" i="12" s="1"/>
  <c r="AT140" i="12" s="1"/>
  <c r="AU140" i="12" s="1"/>
  <c r="AV140" i="12" s="1"/>
  <c r="AW140" i="12" s="1"/>
  <c r="AX140" i="12" s="1"/>
  <c r="AY140" i="12" s="1"/>
  <c r="AZ140" i="12" s="1"/>
  <c r="BA140" i="12" s="1"/>
  <c r="AN145" i="12"/>
  <c r="AO145" i="12" s="1"/>
  <c r="AP145" i="12" s="1"/>
  <c r="AQ145" i="12" s="1"/>
  <c r="AR145" i="12" s="1"/>
  <c r="AS145" i="12" s="1"/>
  <c r="AT145" i="12" s="1"/>
  <c r="AU145" i="12" s="1"/>
  <c r="AV145" i="12" s="1"/>
  <c r="AW145" i="12" s="1"/>
  <c r="AX145" i="12" s="1"/>
  <c r="AY145" i="12" s="1"/>
  <c r="AZ145" i="12" s="1"/>
  <c r="BA145" i="12" s="1"/>
  <c r="AN154" i="12"/>
  <c r="AO154" i="12" s="1"/>
  <c r="AP154" i="12" s="1"/>
  <c r="AQ154" i="12" s="1"/>
  <c r="AR154" i="12" s="1"/>
  <c r="AS154" i="12" s="1"/>
  <c r="AT154" i="12" s="1"/>
  <c r="AU154" i="12" s="1"/>
  <c r="AV154" i="12" s="1"/>
  <c r="AW154" i="12" s="1"/>
  <c r="AX154" i="12" s="1"/>
  <c r="AY154" i="12" s="1"/>
  <c r="AZ154" i="12" s="1"/>
  <c r="BA154" i="12" s="1"/>
  <c r="AN168" i="12"/>
  <c r="AO168" i="12" s="1"/>
  <c r="AP168" i="12" s="1"/>
  <c r="AQ168" i="12" s="1"/>
  <c r="AR168" i="12" s="1"/>
  <c r="AS168" i="12" s="1"/>
  <c r="AT168" i="12" s="1"/>
  <c r="AU168" i="12" s="1"/>
  <c r="AV168" i="12" s="1"/>
  <c r="AW168" i="12" s="1"/>
  <c r="AX168" i="12" s="1"/>
  <c r="AY168" i="12" s="1"/>
  <c r="AZ168" i="12" s="1"/>
  <c r="BA168" i="12" s="1"/>
  <c r="AN179" i="12"/>
  <c r="AO179" i="12" s="1"/>
  <c r="AP179" i="12" s="1"/>
  <c r="AQ179" i="12" s="1"/>
  <c r="AR179" i="12" s="1"/>
  <c r="AS179" i="12" s="1"/>
  <c r="AT179" i="12" s="1"/>
  <c r="AU179" i="12" s="1"/>
  <c r="AV179" i="12" s="1"/>
  <c r="AW179" i="12" s="1"/>
  <c r="AX179" i="12" s="1"/>
  <c r="AY179" i="12" s="1"/>
  <c r="AZ179" i="12" s="1"/>
  <c r="BA179" i="12" s="1"/>
  <c r="AN198" i="12"/>
  <c r="AO198" i="12" s="1"/>
  <c r="AP198" i="12" s="1"/>
  <c r="AQ198" i="12" s="1"/>
  <c r="AR198" i="12" s="1"/>
  <c r="AS198" i="12" s="1"/>
  <c r="AT198" i="12" s="1"/>
  <c r="AU198" i="12" s="1"/>
  <c r="AV198" i="12" s="1"/>
  <c r="AW198" i="12" s="1"/>
  <c r="AX198" i="12" s="1"/>
  <c r="AY198" i="12" s="1"/>
  <c r="AZ198" i="12" s="1"/>
  <c r="BA198" i="12" s="1"/>
  <c r="AN371" i="12"/>
  <c r="AO371" i="12" s="1"/>
  <c r="AP371" i="12" s="1"/>
  <c r="AQ371" i="12" s="1"/>
  <c r="AR371" i="12" s="1"/>
  <c r="AS371" i="12" s="1"/>
  <c r="AT371" i="12" s="1"/>
  <c r="AU371" i="12" s="1"/>
  <c r="AV371" i="12" s="1"/>
  <c r="AW371" i="12" s="1"/>
  <c r="AX371" i="12" s="1"/>
  <c r="AY371" i="12" s="1"/>
  <c r="AZ371" i="12" s="1"/>
  <c r="BA371" i="12" s="1"/>
  <c r="AZ112" i="12" l="1"/>
  <c r="AY112" i="12" l="1"/>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AZ284" i="12" l="1"/>
  <c r="BA284" i="12" l="1"/>
  <c r="AK284" i="12" l="1"/>
  <c r="AH284" i="12"/>
  <c r="AN284" i="12"/>
  <c r="AD284" i="12"/>
  <c r="AO284" i="12"/>
  <c r="AQ284" i="12"/>
  <c r="AU284" i="12"/>
  <c r="AY284" i="12"/>
  <c r="AW284" i="12"/>
  <c r="AV284" i="12"/>
  <c r="AL284" i="12"/>
  <c r="AF284" i="12"/>
  <c r="AP284" i="12"/>
  <c r="AR284" i="12"/>
  <c r="Z284" i="12"/>
  <c r="AS284" i="12"/>
  <c r="AM284" i="12"/>
  <c r="AA284" i="12"/>
  <c r="AC284" i="12"/>
  <c r="AI284" i="12"/>
  <c r="AT284" i="12"/>
  <c r="AB284" i="12"/>
  <c r="AG284" i="12"/>
  <c r="AJ284" i="12"/>
  <c r="Y284" i="12"/>
  <c r="AE284" i="12"/>
  <c r="AX284" i="12"/>
  <c r="BA255" i="12" l="1"/>
  <c r="BA273" i="12" l="1"/>
  <c r="AY273" i="12" l="1"/>
  <c r="AY255" i="12" l="1"/>
  <c r="AM273" i="12" l="1"/>
  <c r="AE273" i="12"/>
  <c r="AX273" i="12"/>
  <c r="AP273" i="12"/>
  <c r="AH273" i="12"/>
  <c r="Z273" i="12"/>
  <c r="AW273" i="12"/>
  <c r="AO273" i="12"/>
  <c r="AG273" i="12"/>
  <c r="Y273" i="12"/>
  <c r="AV273" i="12"/>
  <c r="AN273" i="12"/>
  <c r="AF273" i="12"/>
  <c r="AI273" i="12"/>
  <c r="AU273" i="12"/>
  <c r="AQ273" i="12"/>
  <c r="AA273" i="12"/>
  <c r="AT273" i="12"/>
  <c r="AL273" i="12"/>
  <c r="AD273" i="12"/>
  <c r="AS273" i="12"/>
  <c r="AC273" i="12"/>
  <c r="AR273" i="12"/>
  <c r="AB273" i="12"/>
  <c r="AJ273" i="12" l="1"/>
  <c r="AK273" i="12"/>
  <c r="AX255" i="12" l="1"/>
  <c r="AW255" i="12" l="1"/>
  <c r="AV255" i="12" l="1"/>
  <c r="AH292" i="12" l="1"/>
  <c r="AF292" i="12"/>
  <c r="AG292" i="12"/>
  <c r="AF255" i="12"/>
  <c r="AR255" i="12"/>
  <c r="AP255" i="12"/>
  <c r="AQ255" i="12"/>
  <c r="AT255" i="12"/>
  <c r="AG255" i="12"/>
  <c r="AU255" i="12"/>
  <c r="AH255" i="12"/>
  <c r="AM255" i="12"/>
  <c r="AN255" i="12"/>
  <c r="AO255" i="12"/>
  <c r="AS255" i="12"/>
  <c r="AC292" i="12" l="1"/>
  <c r="AE292" i="12"/>
  <c r="AK292" i="12"/>
  <c r="AA292" i="12"/>
  <c r="AI292" i="12"/>
  <c r="AB292" i="12"/>
  <c r="AJ292" i="12"/>
  <c r="AD292" i="12"/>
  <c r="AL292" i="12"/>
  <c r="AB255" i="12"/>
  <c r="AE255" i="12"/>
  <c r="AC255" i="12"/>
  <c r="AI255" i="12"/>
  <c r="AL255" i="12"/>
  <c r="AA255" i="12"/>
  <c r="AJ255" i="12"/>
  <c r="AD255" i="12"/>
  <c r="AK255" i="12"/>
  <c r="AM292" i="12" l="1"/>
  <c r="Z292" i="12"/>
  <c r="Y255" i="12"/>
  <c r="Z255" i="12"/>
  <c r="AN292" i="12" l="1"/>
  <c r="AO292" i="12"/>
  <c r="Y292" i="12" l="1"/>
  <c r="AP292" i="12" l="1"/>
  <c r="AQ292" i="12"/>
  <c r="AR292" i="12" l="1"/>
  <c r="AS292" i="12" l="1"/>
  <c r="AT292" i="12" l="1"/>
  <c r="AX292" i="12" l="1"/>
  <c r="AV292" i="12"/>
  <c r="AW292" i="12"/>
  <c r="AU292" i="12"/>
  <c r="AY292" i="12"/>
  <c r="BA292" i="12" l="1"/>
  <c r="AZ255" i="12" l="1"/>
  <c r="AZ292" i="12" l="1"/>
  <c r="AZ273" i="12"/>
</calcChain>
</file>

<file path=xl/sharedStrings.xml><?xml version="1.0" encoding="utf-8"?>
<sst xmlns="http://schemas.openxmlformats.org/spreadsheetml/2006/main" count="1897" uniqueCount="442">
  <si>
    <t>%</t>
    <phoneticPr fontId="4"/>
  </si>
  <si>
    <t xml:space="preserve"> </t>
    <phoneticPr fontId="4"/>
  </si>
  <si>
    <t>t</t>
    <phoneticPr fontId="4"/>
  </si>
  <si>
    <t>kt (wet)</t>
  </si>
  <si>
    <r>
      <t>kl/</t>
    </r>
    <r>
      <rPr>
        <sz val="10"/>
        <rFont val="ＭＳ Ｐ明朝"/>
        <family val="1"/>
        <charset val="128"/>
      </rPr>
      <t>日</t>
    </r>
    <rPh sb="3" eb="4">
      <t>ニチ</t>
    </rPh>
    <phoneticPr fontId="4"/>
  </si>
  <si>
    <r>
      <t xml:space="preserve">kt / </t>
    </r>
    <r>
      <rPr>
        <sz val="10"/>
        <rFont val="ＭＳ Ｐ明朝"/>
        <family val="1"/>
        <charset val="128"/>
      </rPr>
      <t>年</t>
    </r>
    <r>
      <rPr>
        <sz val="10"/>
        <rFont val="Times New Roman"/>
        <family val="1"/>
      </rPr>
      <t xml:space="preserve"> (dry)</t>
    </r>
    <rPh sb="5" eb="6">
      <t>ネン</t>
    </rPh>
    <phoneticPr fontId="4"/>
  </si>
  <si>
    <r>
      <t xml:space="preserve">kt / </t>
    </r>
    <r>
      <rPr>
        <sz val="10"/>
        <rFont val="ＭＳ Ｐ明朝"/>
        <family val="1"/>
        <charset val="128"/>
      </rPr>
      <t>年</t>
    </r>
    <r>
      <rPr>
        <sz val="10"/>
        <rFont val="Times New Roman"/>
        <family val="1"/>
      </rPr>
      <t xml:space="preserve"> (wet)</t>
    </r>
    <rPh sb="5" eb="6">
      <t>ネン</t>
    </rPh>
    <phoneticPr fontId="4"/>
  </si>
  <si>
    <t>kt (dry)</t>
    <phoneticPr fontId="4"/>
  </si>
  <si>
    <t>%</t>
    <phoneticPr fontId="12"/>
  </si>
  <si>
    <t>kt / year (dry)</t>
    <phoneticPr fontId="4"/>
  </si>
  <si>
    <t>合計</t>
  </si>
  <si>
    <r>
      <t>千kl/</t>
    </r>
    <r>
      <rPr>
        <sz val="10"/>
        <rFont val="ＭＳ Ｐ明朝"/>
        <family val="1"/>
        <charset val="128"/>
      </rPr>
      <t>年</t>
    </r>
    <rPh sb="0" eb="1">
      <t>セン</t>
    </rPh>
    <rPh sb="4" eb="5">
      <t>ネン</t>
    </rPh>
    <phoneticPr fontId="4"/>
  </si>
  <si>
    <t>NO</t>
    <phoneticPr fontId="4"/>
  </si>
  <si>
    <t>kt-BOD</t>
  </si>
  <si>
    <t>kt-BOD</t>
    <phoneticPr fontId="12"/>
  </si>
  <si>
    <t>kt-N</t>
  </si>
  <si>
    <t>kt-N</t>
    <phoneticPr fontId="4"/>
  </si>
  <si>
    <t>mg-N/l</t>
  </si>
  <si>
    <r>
      <rPr>
        <sz val="11"/>
        <rFont val="ＭＳ 明朝"/>
        <family val="1"/>
        <charset val="128"/>
      </rPr>
      <t>区分</t>
    </r>
    <rPh sb="0" eb="2">
      <t>クブン</t>
    </rPh>
    <phoneticPr fontId="4"/>
  </si>
  <si>
    <r>
      <rPr>
        <sz val="11"/>
        <rFont val="ＭＳ 明朝"/>
        <family val="1"/>
        <charset val="128"/>
      </rPr>
      <t>単位</t>
    </r>
    <rPh sb="0" eb="2">
      <t>タンイ</t>
    </rPh>
    <phoneticPr fontId="4"/>
  </si>
  <si>
    <r>
      <rPr>
        <sz val="11"/>
        <rFont val="ＭＳ 明朝"/>
        <family val="1"/>
        <charset val="128"/>
      </rPr>
      <t>不適正処分</t>
    </r>
  </si>
  <si>
    <r>
      <t xml:space="preserve">a. </t>
    </r>
    <r>
      <rPr>
        <sz val="11"/>
        <rFont val="ＭＳ Ｐ明朝"/>
        <family val="1"/>
        <charset val="128"/>
      </rPr>
      <t>嫌気性埋立</t>
    </r>
  </si>
  <si>
    <t>NO</t>
  </si>
  <si>
    <r>
      <t>kt-CO</t>
    </r>
    <r>
      <rPr>
        <vertAlign val="subscript"/>
        <sz val="11"/>
        <rFont val="Times New Roman"/>
        <family val="1"/>
      </rPr>
      <t xml:space="preserve">2 </t>
    </r>
    <r>
      <rPr>
        <sz val="11"/>
        <rFont val="ＭＳ 明朝"/>
        <family val="1"/>
        <charset val="128"/>
      </rPr>
      <t>換算</t>
    </r>
    <rPh sb="7" eb="9">
      <t>カンサン</t>
    </rPh>
    <phoneticPr fontId="4"/>
  </si>
  <si>
    <t>産業排水の処理</t>
  </si>
  <si>
    <t>5.D.1. 生活排水</t>
  </si>
  <si>
    <t>終末処理場</t>
  </si>
  <si>
    <t>生活排水処理施設</t>
  </si>
  <si>
    <t>し尿処理施設</t>
  </si>
  <si>
    <t>5.D.2. 産業排水</t>
  </si>
  <si>
    <r>
      <t>kt-CO</t>
    </r>
    <r>
      <rPr>
        <vertAlign val="subscript"/>
        <sz val="11"/>
        <rFont val="Times New Roman"/>
        <family val="1"/>
      </rPr>
      <t>2</t>
    </r>
    <r>
      <rPr>
        <sz val="11"/>
        <rFont val="Times New Roman"/>
        <family val="1"/>
      </rPr>
      <t xml:space="preserve"> </t>
    </r>
    <r>
      <rPr>
        <sz val="11"/>
        <rFont val="ＭＳ Ｐ明朝"/>
        <family val="1"/>
        <charset val="128"/>
      </rPr>
      <t>換算</t>
    </r>
    <rPh sb="7" eb="9">
      <t>カンサン</t>
    </rPh>
    <phoneticPr fontId="4"/>
  </si>
  <si>
    <r>
      <rPr>
        <sz val="11"/>
        <rFont val="ＭＳ Ｐ明朝"/>
        <family val="1"/>
        <charset val="128"/>
      </rPr>
      <t>単位</t>
    </r>
    <rPh sb="0" eb="2">
      <t>タンイ</t>
    </rPh>
    <phoneticPr fontId="4"/>
  </si>
  <si>
    <r>
      <rPr>
        <sz val="11"/>
        <rFont val="ＭＳ Ｐ明朝"/>
        <family val="1"/>
        <charset val="128"/>
      </rPr>
      <t>生活排水の自然界における分解</t>
    </r>
  </si>
  <si>
    <r>
      <rPr>
        <sz val="11"/>
        <rFont val="ＭＳ Ｐ明朝"/>
        <family val="1"/>
        <charset val="128"/>
      </rPr>
      <t>最終処分場浸出液の処理</t>
    </r>
  </si>
  <si>
    <r>
      <t>kt-N</t>
    </r>
    <r>
      <rPr>
        <vertAlign val="subscript"/>
        <sz val="11"/>
        <rFont val="Times New Roman"/>
        <family val="1"/>
      </rPr>
      <t>2</t>
    </r>
    <r>
      <rPr>
        <sz val="11"/>
        <rFont val="Times New Roman"/>
        <family val="1"/>
      </rPr>
      <t>O</t>
    </r>
    <phoneticPr fontId="4"/>
  </si>
  <si>
    <r>
      <rPr>
        <sz val="11"/>
        <rFont val="ＭＳ Ｐ明朝"/>
        <family val="1"/>
        <charset val="128"/>
      </rPr>
      <t>区分</t>
    </r>
    <rPh sb="0" eb="2">
      <t>クブン</t>
    </rPh>
    <phoneticPr fontId="4"/>
  </si>
  <si>
    <r>
      <t xml:space="preserve">5.C.1. </t>
    </r>
    <r>
      <rPr>
        <sz val="11"/>
        <rFont val="ＭＳ Ｐ明朝"/>
        <family val="1"/>
        <charset val="128"/>
      </rPr>
      <t>廃棄物の焼却</t>
    </r>
  </si>
  <si>
    <r>
      <rPr>
        <sz val="11"/>
        <rFont val="ＭＳ Ｐ明朝"/>
        <family val="1"/>
        <charset val="128"/>
      </rPr>
      <t>合計</t>
    </r>
    <rPh sb="0" eb="2">
      <t>ゴウケイ</t>
    </rPh>
    <phoneticPr fontId="4"/>
  </si>
  <si>
    <r>
      <rPr>
        <sz val="11"/>
        <rFont val="ＭＳ Ｐ明朝"/>
        <family val="1"/>
        <charset val="128"/>
      </rPr>
      <t>廃棄物を原燃料として直接利用</t>
    </r>
    <rPh sb="0" eb="3">
      <t>ハイキブツ</t>
    </rPh>
    <rPh sb="4" eb="7">
      <t>ゲンネンリョウ</t>
    </rPh>
    <rPh sb="10" eb="12">
      <t>チョクセツ</t>
    </rPh>
    <rPh sb="12" eb="14">
      <t>リヨウ</t>
    </rPh>
    <phoneticPr fontId="4"/>
  </si>
  <si>
    <r>
      <rPr>
        <sz val="11"/>
        <rFont val="ＭＳ Ｐ明朝"/>
        <family val="1"/>
        <charset val="128"/>
      </rPr>
      <t>廃棄物が焼却される際にエネルギーを回収</t>
    </r>
    <rPh sb="0" eb="3">
      <t>ハイキブツ</t>
    </rPh>
    <rPh sb="4" eb="6">
      <t>ショウキャク</t>
    </rPh>
    <rPh sb="9" eb="10">
      <t>サイ</t>
    </rPh>
    <rPh sb="17" eb="19">
      <t>カイシュウ</t>
    </rPh>
    <phoneticPr fontId="4"/>
  </si>
  <si>
    <r>
      <t xml:space="preserve">1.A. </t>
    </r>
    <r>
      <rPr>
        <sz val="11"/>
        <rFont val="ＭＳ Ｐ明朝"/>
        <family val="1"/>
        <charset val="128"/>
      </rPr>
      <t>燃料の燃焼</t>
    </r>
    <rPh sb="5" eb="7">
      <t>ネンリョウ</t>
    </rPh>
    <rPh sb="8" eb="10">
      <t>ネンショウ</t>
    </rPh>
    <phoneticPr fontId="4"/>
  </si>
  <si>
    <r>
      <t>CH</t>
    </r>
    <r>
      <rPr>
        <vertAlign val="subscript"/>
        <sz val="11"/>
        <rFont val="Times New Roman"/>
        <family val="1"/>
      </rPr>
      <t>4</t>
    </r>
    <phoneticPr fontId="4"/>
  </si>
  <si>
    <r>
      <t>kt-CH</t>
    </r>
    <r>
      <rPr>
        <vertAlign val="subscript"/>
        <sz val="11"/>
        <rFont val="Times New Roman"/>
        <family val="1"/>
      </rPr>
      <t>4</t>
    </r>
    <phoneticPr fontId="4"/>
  </si>
  <si>
    <r>
      <t>N</t>
    </r>
    <r>
      <rPr>
        <vertAlign val="subscript"/>
        <sz val="11"/>
        <rFont val="Times New Roman"/>
        <family val="1"/>
      </rPr>
      <t>2</t>
    </r>
    <r>
      <rPr>
        <sz val="11"/>
        <rFont val="Times New Roman"/>
        <family val="1"/>
      </rPr>
      <t>O</t>
    </r>
    <phoneticPr fontId="4"/>
  </si>
  <si>
    <r>
      <rPr>
        <sz val="10"/>
        <color theme="1"/>
        <rFont val="ＭＳ Ｐ明朝"/>
        <family val="1"/>
        <charset val="128"/>
      </rPr>
      <t>区分</t>
    </r>
    <rPh sb="0" eb="2">
      <t>クブン</t>
    </rPh>
    <phoneticPr fontId="4"/>
  </si>
  <si>
    <r>
      <rPr>
        <sz val="10"/>
        <color theme="1"/>
        <rFont val="ＭＳ Ｐ明朝"/>
        <family val="1"/>
        <charset val="128"/>
      </rPr>
      <t>単位</t>
    </r>
    <rPh sb="0" eb="2">
      <t>タンイ</t>
    </rPh>
    <phoneticPr fontId="4"/>
  </si>
  <si>
    <r>
      <t xml:space="preserve">5.B.1. </t>
    </r>
    <r>
      <rPr>
        <sz val="11"/>
        <rFont val="ＭＳ 明朝"/>
        <family val="1"/>
        <charset val="128"/>
      </rPr>
      <t>コンポスト化</t>
    </r>
  </si>
  <si>
    <r>
      <rPr>
        <sz val="11"/>
        <rFont val="ＭＳ 明朝"/>
        <family val="1"/>
        <charset val="128"/>
      </rPr>
      <t>下水汚泥</t>
    </r>
    <phoneticPr fontId="4"/>
  </si>
  <si>
    <r>
      <t xml:space="preserve">5.B.2. </t>
    </r>
    <r>
      <rPr>
        <sz val="11"/>
        <rFont val="ＭＳ 明朝"/>
        <family val="1"/>
        <charset val="128"/>
      </rPr>
      <t>バイオガス施設における嫌気性消化</t>
    </r>
  </si>
  <si>
    <r>
      <rPr>
        <sz val="11"/>
        <rFont val="ＭＳ 明朝"/>
        <family val="1"/>
        <charset val="128"/>
      </rPr>
      <t>合計</t>
    </r>
    <rPh sb="0" eb="2">
      <t>ゴウケイ</t>
    </rPh>
    <phoneticPr fontId="4"/>
  </si>
  <si>
    <r>
      <t>kt-CO</t>
    </r>
    <r>
      <rPr>
        <vertAlign val="subscript"/>
        <sz val="11"/>
        <rFont val="Times New Roman"/>
        <family val="1"/>
      </rPr>
      <t>2</t>
    </r>
    <r>
      <rPr>
        <sz val="11"/>
        <rFont val="Times New Roman"/>
        <family val="1"/>
      </rPr>
      <t xml:space="preserve"> </t>
    </r>
    <r>
      <rPr>
        <sz val="11"/>
        <rFont val="ＭＳ 明朝"/>
        <family val="1"/>
        <charset val="128"/>
      </rPr>
      <t>換算</t>
    </r>
    <rPh sb="7" eb="9">
      <t>カンサン</t>
    </rPh>
    <phoneticPr fontId="4"/>
  </si>
  <si>
    <r>
      <rPr>
        <sz val="11"/>
        <rFont val="ＭＳ 明朝"/>
        <family val="1"/>
        <charset val="128"/>
      </rPr>
      <t>合計</t>
    </r>
  </si>
  <si>
    <r>
      <rPr>
        <sz val="10"/>
        <rFont val="ＭＳ Ｐ明朝"/>
        <family val="1"/>
        <charset val="128"/>
      </rPr>
      <t>一般廃棄物</t>
    </r>
  </si>
  <si>
    <r>
      <rPr>
        <sz val="10"/>
        <rFont val="ＭＳ Ｐ明朝"/>
        <family val="1"/>
        <charset val="128"/>
      </rPr>
      <t>食物くず</t>
    </r>
    <rPh sb="0" eb="2">
      <t>ショクモツ</t>
    </rPh>
    <phoneticPr fontId="4"/>
  </si>
  <si>
    <r>
      <rPr>
        <sz val="10"/>
        <rFont val="ＭＳ Ｐ明朝"/>
        <family val="1"/>
        <charset val="128"/>
      </rPr>
      <t>紙くず</t>
    </r>
    <rPh sb="0" eb="1">
      <t>カミ</t>
    </rPh>
    <phoneticPr fontId="4"/>
  </si>
  <si>
    <r>
      <rPr>
        <sz val="10"/>
        <rFont val="ＭＳ Ｐ明朝"/>
        <family val="1"/>
        <charset val="128"/>
      </rPr>
      <t>木くず</t>
    </r>
    <rPh sb="0" eb="1">
      <t>キ</t>
    </rPh>
    <phoneticPr fontId="4"/>
  </si>
  <si>
    <r>
      <rPr>
        <sz val="10"/>
        <rFont val="ＭＳ Ｐ明朝"/>
        <family val="1"/>
        <charset val="128"/>
      </rPr>
      <t>し尿処理・浄化槽汚泥</t>
    </r>
    <rPh sb="1" eb="2">
      <t>ニョウ</t>
    </rPh>
    <rPh sb="2" eb="4">
      <t>ショリ</t>
    </rPh>
    <rPh sb="5" eb="8">
      <t>ジョウカソウ</t>
    </rPh>
    <rPh sb="8" eb="10">
      <t>オデイ</t>
    </rPh>
    <phoneticPr fontId="6"/>
  </si>
  <si>
    <r>
      <rPr>
        <sz val="10"/>
        <rFont val="ＭＳ Ｐ明朝"/>
        <family val="1"/>
        <charset val="128"/>
      </rPr>
      <t>津波堆積物</t>
    </r>
    <rPh sb="0" eb="2">
      <t>ツナミ</t>
    </rPh>
    <rPh sb="2" eb="4">
      <t>タイセキ</t>
    </rPh>
    <rPh sb="4" eb="5">
      <t>ブツ</t>
    </rPh>
    <phoneticPr fontId="4"/>
  </si>
  <si>
    <r>
      <rPr>
        <sz val="10"/>
        <rFont val="ＭＳ 明朝"/>
        <family val="1"/>
        <charset val="128"/>
      </rPr>
      <t>消化汚泥由来の汚泥</t>
    </r>
    <rPh sb="0" eb="2">
      <t>ショウカ</t>
    </rPh>
    <rPh sb="2" eb="4">
      <t>オデイ</t>
    </rPh>
    <rPh sb="4" eb="6">
      <t>ユライ</t>
    </rPh>
    <rPh sb="7" eb="9">
      <t>オデイ</t>
    </rPh>
    <phoneticPr fontId="33"/>
  </si>
  <si>
    <r>
      <rPr>
        <sz val="10"/>
        <rFont val="ＭＳ 明朝"/>
        <family val="1"/>
        <charset val="128"/>
      </rPr>
      <t>その他下水汚泥</t>
    </r>
    <rPh sb="2" eb="3">
      <t>タ</t>
    </rPh>
    <rPh sb="3" eb="5">
      <t>ゲスイ</t>
    </rPh>
    <rPh sb="5" eb="7">
      <t>オデイ</t>
    </rPh>
    <phoneticPr fontId="33"/>
  </si>
  <si>
    <r>
      <rPr>
        <sz val="10"/>
        <rFont val="ＭＳ Ｐ明朝"/>
        <family val="1"/>
        <charset val="128"/>
      </rPr>
      <t>浄水汚泥</t>
    </r>
    <rPh sb="0" eb="2">
      <t>ジョウスイ</t>
    </rPh>
    <rPh sb="2" eb="4">
      <t>オデイ</t>
    </rPh>
    <phoneticPr fontId="4"/>
  </si>
  <si>
    <r>
      <rPr>
        <sz val="10"/>
        <rFont val="ＭＳ Ｐ明朝"/>
        <family val="1"/>
        <charset val="128"/>
      </rPr>
      <t>製造業有機性汚泥</t>
    </r>
    <rPh sb="0" eb="3">
      <t>セイゾウギョウ</t>
    </rPh>
    <rPh sb="3" eb="6">
      <t>ユウキセイ</t>
    </rPh>
    <rPh sb="6" eb="8">
      <t>オデイ</t>
    </rPh>
    <phoneticPr fontId="4"/>
  </si>
  <si>
    <r>
      <rPr>
        <sz val="10"/>
        <rFont val="ＭＳ Ｐ明朝"/>
        <family val="1"/>
        <charset val="128"/>
      </rPr>
      <t>天然繊維くず</t>
    </r>
    <rPh sb="0" eb="2">
      <t>テンネン</t>
    </rPh>
    <rPh sb="2" eb="4">
      <t>センイ</t>
    </rPh>
    <phoneticPr fontId="4"/>
  </si>
  <si>
    <t>NE</t>
    <phoneticPr fontId="4"/>
  </si>
  <si>
    <t>一廃</t>
    <rPh sb="0" eb="2">
      <t>イッパイ</t>
    </rPh>
    <phoneticPr fontId="4"/>
  </si>
  <si>
    <t>産廃</t>
    <rPh sb="0" eb="2">
      <t>サンパイ</t>
    </rPh>
    <phoneticPr fontId="4"/>
  </si>
  <si>
    <r>
      <t xml:space="preserve">b. </t>
    </r>
    <r>
      <rPr>
        <sz val="10"/>
        <rFont val="ＭＳ Ｐ明朝"/>
        <family val="1"/>
        <charset val="128"/>
      </rPr>
      <t>準好気性埋立</t>
    </r>
    <rPh sb="3" eb="4">
      <t>ジュン</t>
    </rPh>
    <rPh sb="4" eb="5">
      <t>ヨシミ</t>
    </rPh>
    <rPh sb="5" eb="7">
      <t>キショウ</t>
    </rPh>
    <rPh sb="7" eb="9">
      <t>ウメタテ</t>
    </rPh>
    <phoneticPr fontId="4"/>
  </si>
  <si>
    <r>
      <rPr>
        <sz val="10"/>
        <rFont val="ＭＳ Ｐ明朝"/>
        <family val="1"/>
        <charset val="128"/>
      </rPr>
      <t>廃油</t>
    </r>
    <r>
      <rPr>
        <sz val="10"/>
        <rFont val="Times New Roman"/>
        <family val="1"/>
      </rPr>
      <t xml:space="preserve"> </t>
    </r>
    <r>
      <rPr>
        <vertAlign val="superscript"/>
        <sz val="10"/>
        <rFont val="Times New Roman"/>
        <family val="1"/>
      </rPr>
      <t>1)</t>
    </r>
    <rPh sb="0" eb="2">
      <t>ハイユ</t>
    </rPh>
    <phoneticPr fontId="4"/>
  </si>
  <si>
    <r>
      <rPr>
        <sz val="10"/>
        <rFont val="ＭＳ Ｐ明朝"/>
        <family val="1"/>
        <charset val="128"/>
      </rPr>
      <t>項目</t>
    </r>
    <rPh sb="0" eb="2">
      <t>コウモク</t>
    </rPh>
    <phoneticPr fontId="4"/>
  </si>
  <si>
    <r>
      <rPr>
        <sz val="10"/>
        <rFont val="ＭＳ Ｐ明朝"/>
        <family val="1"/>
        <charset val="128"/>
      </rPr>
      <t>汚泥</t>
    </r>
    <r>
      <rPr>
        <sz val="10"/>
        <rFont val="Times New Roman"/>
        <family val="1"/>
      </rPr>
      <t xml:space="preserve"> </t>
    </r>
    <r>
      <rPr>
        <vertAlign val="superscript"/>
        <sz val="10"/>
        <rFont val="Times New Roman"/>
        <family val="1"/>
      </rPr>
      <t>3)</t>
    </r>
    <rPh sb="0" eb="2">
      <t>オデイ</t>
    </rPh>
    <phoneticPr fontId="4"/>
  </si>
  <si>
    <r>
      <rPr>
        <sz val="10"/>
        <rFont val="ＭＳ Ｐ明朝"/>
        <family val="1"/>
        <charset val="128"/>
      </rPr>
      <t>その他</t>
    </r>
    <r>
      <rPr>
        <sz val="10"/>
        <rFont val="Times New Roman"/>
        <family val="1"/>
      </rPr>
      <t xml:space="preserve"> </t>
    </r>
    <r>
      <rPr>
        <vertAlign val="superscript"/>
        <sz val="10"/>
        <rFont val="Times New Roman"/>
        <family val="1"/>
      </rPr>
      <t>4)</t>
    </r>
    <rPh sb="2" eb="3">
      <t>タ</t>
    </rPh>
    <phoneticPr fontId="4"/>
  </si>
  <si>
    <r>
      <rPr>
        <sz val="10"/>
        <rFont val="ＭＳ Ｐ明朝"/>
        <family val="1"/>
        <charset val="128"/>
      </rPr>
      <t>木くず</t>
    </r>
    <r>
      <rPr>
        <sz val="10"/>
        <rFont val="Times New Roman"/>
        <family val="1"/>
      </rPr>
      <t xml:space="preserve"> </t>
    </r>
    <r>
      <rPr>
        <vertAlign val="superscript"/>
        <sz val="10"/>
        <rFont val="Times New Roman"/>
        <family val="1"/>
      </rPr>
      <t>2)</t>
    </r>
    <rPh sb="0" eb="1">
      <t>キ</t>
    </rPh>
    <phoneticPr fontId="4"/>
  </si>
  <si>
    <t>産廃</t>
  </si>
  <si>
    <r>
      <t>3</t>
    </r>
    <r>
      <rPr>
        <sz val="11"/>
        <rFont val="ＭＳ Ｐ明朝"/>
        <family val="1"/>
        <charset val="128"/>
      </rPr>
      <t>）</t>
    </r>
    <r>
      <rPr>
        <sz val="11"/>
        <rFont val="Times New Roman"/>
        <family val="1"/>
      </rPr>
      <t xml:space="preserve"> </t>
    </r>
    <r>
      <rPr>
        <sz val="11"/>
        <rFont val="ＭＳ Ｐ明朝"/>
        <family val="1"/>
        <charset val="128"/>
      </rPr>
      <t>生物起源成分のみ含む</t>
    </r>
    <rPh sb="3" eb="5">
      <t>セイブツ</t>
    </rPh>
    <rPh sb="5" eb="7">
      <t>キゲン</t>
    </rPh>
    <rPh sb="7" eb="9">
      <t>セイブン</t>
    </rPh>
    <rPh sb="11" eb="12">
      <t>フク</t>
    </rPh>
    <phoneticPr fontId="4"/>
  </si>
  <si>
    <r>
      <rPr>
        <sz val="10"/>
        <rFont val="ＭＳ Ｐ明朝"/>
        <family val="1"/>
        <charset val="128"/>
      </rPr>
      <t>単位</t>
    </r>
    <rPh sb="0" eb="2">
      <t>タンイ</t>
    </rPh>
    <phoneticPr fontId="4"/>
  </si>
  <si>
    <r>
      <rPr>
        <sz val="10"/>
        <rFont val="ＭＳ Ｐ明朝"/>
        <family val="1"/>
        <charset val="128"/>
      </rPr>
      <t>一般廃棄物</t>
    </r>
    <rPh sb="0" eb="2">
      <t>イッパン</t>
    </rPh>
    <rPh sb="2" eb="5">
      <t>ハイキブツ</t>
    </rPh>
    <phoneticPr fontId="4"/>
  </si>
  <si>
    <r>
      <rPr>
        <sz val="10"/>
        <rFont val="ＭＳ Ｐ明朝"/>
        <family val="1"/>
        <charset val="128"/>
      </rPr>
      <t>動物のふん尿</t>
    </r>
    <rPh sb="0" eb="2">
      <t>ドウブツ</t>
    </rPh>
    <rPh sb="5" eb="6">
      <t>ニョウ</t>
    </rPh>
    <phoneticPr fontId="4"/>
  </si>
  <si>
    <r>
      <rPr>
        <sz val="10"/>
        <rFont val="ＭＳ Ｐ明朝"/>
        <family val="1"/>
        <charset val="128"/>
      </rPr>
      <t>単位</t>
    </r>
    <rPh sb="0" eb="2">
      <t>タンイ</t>
    </rPh>
    <phoneticPr fontId="12"/>
  </si>
  <si>
    <t>Contents</t>
  </si>
  <si>
    <r>
      <rPr>
        <sz val="11"/>
        <rFont val="ＭＳ Ｐ明朝"/>
        <family val="1"/>
        <charset val="128"/>
      </rPr>
      <t>表</t>
    </r>
    <r>
      <rPr>
        <sz val="11"/>
        <rFont val="Times New Roman"/>
        <family val="1"/>
      </rPr>
      <t>7-</t>
    </r>
    <rPh sb="0" eb="1">
      <t>ヒョウ</t>
    </rPh>
    <phoneticPr fontId="4"/>
  </si>
  <si>
    <t>-</t>
    <phoneticPr fontId="4"/>
  </si>
  <si>
    <r>
      <t>NIR</t>
    </r>
    <r>
      <rPr>
        <b/>
        <sz val="14"/>
        <rFont val="ＭＳ Ｐ明朝"/>
        <family val="1"/>
        <charset val="128"/>
      </rPr>
      <t>第</t>
    </r>
    <r>
      <rPr>
        <b/>
        <sz val="14"/>
        <rFont val="Times New Roman"/>
        <family val="1"/>
      </rPr>
      <t>7</t>
    </r>
    <r>
      <rPr>
        <b/>
        <sz val="14"/>
        <rFont val="ＭＳ Ｐ明朝"/>
        <family val="1"/>
        <charset val="128"/>
      </rPr>
      <t>章</t>
    </r>
    <r>
      <rPr>
        <b/>
        <sz val="14"/>
        <rFont val="Times New Roman"/>
        <family val="1"/>
      </rPr>
      <t xml:space="preserve"> </t>
    </r>
    <r>
      <rPr>
        <b/>
        <sz val="14"/>
        <rFont val="ＭＳ Ｐ明朝"/>
        <family val="1"/>
        <charset val="128"/>
      </rPr>
      <t>廃棄物分野　</t>
    </r>
    <r>
      <rPr>
        <sz val="14"/>
        <rFont val="Times New Roman"/>
        <family val="1"/>
      </rPr>
      <t/>
    </r>
    <rPh sb="3" eb="4">
      <t>ダイ</t>
    </rPh>
    <phoneticPr fontId="4"/>
  </si>
  <si>
    <r>
      <t>7.3.</t>
    </r>
    <r>
      <rPr>
        <b/>
        <sz val="12"/>
        <rFont val="ＭＳ Ｐ明朝"/>
        <family val="1"/>
        <charset val="128"/>
      </rPr>
      <t>　固形廃棄物の生物処理（</t>
    </r>
    <r>
      <rPr>
        <b/>
        <sz val="12"/>
        <rFont val="Times New Roman"/>
        <family val="1"/>
      </rPr>
      <t>5.B.</t>
    </r>
    <r>
      <rPr>
        <b/>
        <sz val="12"/>
        <rFont val="ＭＳ Ｐ明朝"/>
        <family val="1"/>
        <charset val="128"/>
      </rPr>
      <t>）</t>
    </r>
    <rPh sb="5" eb="7">
      <t>コケイ</t>
    </rPh>
    <rPh sb="7" eb="10">
      <t>ハイキブツ</t>
    </rPh>
    <rPh sb="11" eb="13">
      <t>セイブツ</t>
    </rPh>
    <rPh sb="13" eb="15">
      <t>ショリ</t>
    </rPh>
    <phoneticPr fontId="4"/>
  </si>
  <si>
    <r>
      <t>7.4.</t>
    </r>
    <r>
      <rPr>
        <b/>
        <sz val="12"/>
        <rFont val="ＭＳ Ｐ明朝"/>
        <family val="1"/>
        <charset val="128"/>
      </rPr>
      <t>　廃棄物の焼却と野焼き（</t>
    </r>
    <r>
      <rPr>
        <b/>
        <sz val="12"/>
        <rFont val="Times New Roman"/>
        <family val="1"/>
      </rPr>
      <t>5.C.</t>
    </r>
    <r>
      <rPr>
        <b/>
        <sz val="12"/>
        <rFont val="ＭＳ Ｐ明朝"/>
        <family val="1"/>
        <charset val="128"/>
      </rPr>
      <t>）</t>
    </r>
    <rPh sb="5" eb="8">
      <t>ハイキブツ</t>
    </rPh>
    <rPh sb="9" eb="11">
      <t>ショウキャク</t>
    </rPh>
    <rPh sb="12" eb="14">
      <t>ノヤ</t>
    </rPh>
    <phoneticPr fontId="4"/>
  </si>
  <si>
    <r>
      <t>7.2.</t>
    </r>
    <r>
      <rPr>
        <b/>
        <sz val="12"/>
        <rFont val="ＭＳ Ｐ明朝"/>
        <family val="1"/>
        <charset val="128"/>
      </rPr>
      <t>　固形廃棄物の処分（</t>
    </r>
    <r>
      <rPr>
        <b/>
        <sz val="12"/>
        <rFont val="Times New Roman"/>
        <family val="1"/>
      </rPr>
      <t>5.A.</t>
    </r>
    <r>
      <rPr>
        <b/>
        <sz val="12"/>
        <rFont val="ＭＳ Ｐ明朝"/>
        <family val="1"/>
        <charset val="128"/>
      </rPr>
      <t>）</t>
    </r>
    <rPh sb="5" eb="7">
      <t>コケイ</t>
    </rPh>
    <rPh sb="7" eb="10">
      <t>ハイキブツ</t>
    </rPh>
    <rPh sb="11" eb="13">
      <t>ショブン</t>
    </rPh>
    <phoneticPr fontId="4"/>
  </si>
  <si>
    <r>
      <t>7.5.</t>
    </r>
    <r>
      <rPr>
        <b/>
        <sz val="12"/>
        <rFont val="ＭＳ Ｐ明朝"/>
        <family val="1"/>
        <charset val="128"/>
      </rPr>
      <t>　排水の処理と放出（</t>
    </r>
    <r>
      <rPr>
        <b/>
        <sz val="12"/>
        <rFont val="Times New Roman"/>
        <family val="1"/>
      </rPr>
      <t>5.D.</t>
    </r>
    <r>
      <rPr>
        <b/>
        <sz val="12"/>
        <rFont val="ＭＳ Ｐ明朝"/>
        <family val="1"/>
        <charset val="128"/>
      </rPr>
      <t>）</t>
    </r>
    <rPh sb="5" eb="7">
      <t>ハイスイ</t>
    </rPh>
    <rPh sb="8" eb="10">
      <t>ショリ</t>
    </rPh>
    <rPh sb="11" eb="13">
      <t>ホウシュツ</t>
    </rPh>
    <phoneticPr fontId="4"/>
  </si>
  <si>
    <r>
      <t>GHG</t>
    </r>
    <r>
      <rPr>
        <b/>
        <sz val="14"/>
        <rFont val="ＭＳ Ｐ明朝"/>
        <family val="1"/>
        <charset val="128"/>
      </rPr>
      <t>排出量：廃棄物の焼却と野焼き（</t>
    </r>
    <r>
      <rPr>
        <b/>
        <sz val="14"/>
        <rFont val="Times New Roman"/>
        <family val="1"/>
      </rPr>
      <t>5.C.</t>
    </r>
    <r>
      <rPr>
        <b/>
        <sz val="14"/>
        <rFont val="ＭＳ Ｐ明朝"/>
        <family val="1"/>
        <charset val="128"/>
      </rPr>
      <t>）</t>
    </r>
    <rPh sb="14" eb="16">
      <t>ノヤ</t>
    </rPh>
    <phoneticPr fontId="4"/>
  </si>
  <si>
    <r>
      <t>7.1.</t>
    </r>
    <r>
      <rPr>
        <b/>
        <sz val="12"/>
        <rFont val="ＭＳ Ｐ明朝"/>
        <family val="1"/>
        <charset val="128"/>
      </rPr>
      <t>　廃棄物分野の概要</t>
    </r>
    <rPh sb="5" eb="8">
      <t>ハイキブツ</t>
    </rPh>
    <rPh sb="8" eb="10">
      <t>ブンヤ</t>
    </rPh>
    <rPh sb="11" eb="13">
      <t>ガイヨウ</t>
    </rPh>
    <phoneticPr fontId="4"/>
  </si>
  <si>
    <r>
      <rPr>
        <b/>
        <sz val="14"/>
        <rFont val="ＭＳ Ｐゴシック"/>
        <family val="3"/>
        <charset val="128"/>
      </rPr>
      <t>第</t>
    </r>
    <r>
      <rPr>
        <b/>
        <sz val="14"/>
        <rFont val="Times New Roman"/>
        <family val="1"/>
      </rPr>
      <t>7</t>
    </r>
    <r>
      <rPr>
        <b/>
        <sz val="14"/>
        <rFont val="ＭＳ Ｐゴシック"/>
        <family val="3"/>
        <charset val="128"/>
      </rPr>
      <t>章</t>
    </r>
    <r>
      <rPr>
        <b/>
        <sz val="14"/>
        <rFont val="Times New Roman"/>
        <family val="1"/>
      </rPr>
      <t xml:space="preserve"> </t>
    </r>
    <r>
      <rPr>
        <b/>
        <sz val="14"/>
        <rFont val="ＭＳ Ｐゴシック"/>
        <family val="3"/>
        <charset val="128"/>
      </rPr>
      <t>廃棄物分野</t>
    </r>
    <r>
      <rPr>
        <b/>
        <sz val="14"/>
        <rFont val="Times New Roman"/>
        <family val="1"/>
      </rPr>
      <t xml:space="preserve"> </t>
    </r>
    <r>
      <rPr>
        <b/>
        <sz val="14"/>
        <rFont val="ＭＳ Ｐゴシック"/>
        <family val="3"/>
        <charset val="128"/>
      </rPr>
      <t>掲載時系列データ</t>
    </r>
    <rPh sb="0" eb="1">
      <t>ダイ</t>
    </rPh>
    <rPh sb="4" eb="7">
      <t>ハイキブツ</t>
    </rPh>
    <rPh sb="7" eb="9">
      <t>ブンヤ</t>
    </rPh>
    <rPh sb="10" eb="12">
      <t>ケイサイ</t>
    </rPh>
    <rPh sb="12" eb="15">
      <t>ジケイレツ</t>
    </rPh>
    <phoneticPr fontId="4"/>
  </si>
  <si>
    <r>
      <t>7.6.</t>
    </r>
    <r>
      <rPr>
        <b/>
        <sz val="12"/>
        <rFont val="ＭＳ Ｐ明朝"/>
        <family val="1"/>
        <charset val="128"/>
      </rPr>
      <t>　その他（</t>
    </r>
    <r>
      <rPr>
        <b/>
        <sz val="12"/>
        <rFont val="Times New Roman"/>
        <family val="1"/>
      </rPr>
      <t>5.E.</t>
    </r>
    <r>
      <rPr>
        <b/>
        <sz val="12"/>
        <rFont val="ＭＳ Ｐ明朝"/>
        <family val="1"/>
        <charset val="128"/>
      </rPr>
      <t>）</t>
    </r>
    <rPh sb="7" eb="8">
      <t>タ</t>
    </rPh>
    <phoneticPr fontId="4"/>
  </si>
  <si>
    <t>算定対象年度内に分解した生分解性廃棄物量（活動量）</t>
  </si>
  <si>
    <r>
      <t>GHG</t>
    </r>
    <r>
      <rPr>
        <b/>
        <sz val="14"/>
        <rFont val="ＭＳ Ｐ明朝"/>
        <family val="1"/>
        <charset val="128"/>
      </rPr>
      <t>排出量：廃棄物の焼却等（</t>
    </r>
    <r>
      <rPr>
        <b/>
        <sz val="14"/>
        <rFont val="Times New Roman"/>
        <family val="1"/>
      </rPr>
      <t>5.C., 1.A.)</t>
    </r>
    <rPh sb="13" eb="14">
      <t>トウ</t>
    </rPh>
    <phoneticPr fontId="4"/>
  </si>
  <si>
    <r>
      <t>CO</t>
    </r>
    <r>
      <rPr>
        <vertAlign val="subscript"/>
        <sz val="11"/>
        <rFont val="Times New Roman"/>
        <family val="1"/>
      </rPr>
      <t>2</t>
    </r>
    <phoneticPr fontId="4"/>
  </si>
  <si>
    <r>
      <t xml:space="preserve">5.C. </t>
    </r>
    <r>
      <rPr>
        <sz val="11"/>
        <rFont val="ＭＳ Ｐ明朝"/>
        <family val="1"/>
        <charset val="128"/>
      </rPr>
      <t xml:space="preserve">廃棄物の焼却及び野焼き
</t>
    </r>
    <r>
      <rPr>
        <sz val="11"/>
        <rFont val="Times New Roman"/>
        <family val="1"/>
      </rPr>
      <t>(</t>
    </r>
    <r>
      <rPr>
        <sz val="11"/>
        <rFont val="ＭＳ Ｐ明朝"/>
        <family val="1"/>
        <charset val="128"/>
      </rPr>
      <t>エネルギー回収を伴わない）</t>
    </r>
    <r>
      <rPr>
        <vertAlign val="superscript"/>
        <sz val="11"/>
        <rFont val="Times New Roman"/>
        <family val="1"/>
      </rPr>
      <t>1</t>
    </r>
    <r>
      <rPr>
        <vertAlign val="superscript"/>
        <sz val="11"/>
        <rFont val="ＭＳ Ｐゴシック"/>
        <family val="3"/>
        <charset val="128"/>
      </rPr>
      <t>）</t>
    </r>
    <rPh sb="5" eb="8">
      <t>ハイキブツ</t>
    </rPh>
    <rPh sb="9" eb="11">
      <t>ショウキャク</t>
    </rPh>
    <rPh sb="11" eb="12">
      <t>オヨ</t>
    </rPh>
    <rPh sb="13" eb="15">
      <t>ノヤ</t>
    </rPh>
    <rPh sb="23" eb="25">
      <t>カイシュウ</t>
    </rPh>
    <rPh sb="26" eb="27">
      <t>トモナ</t>
    </rPh>
    <phoneticPr fontId="4"/>
  </si>
  <si>
    <r>
      <t>kt-CO</t>
    </r>
    <r>
      <rPr>
        <vertAlign val="subscript"/>
        <sz val="11"/>
        <rFont val="Times New Roman"/>
        <family val="1"/>
      </rPr>
      <t>2</t>
    </r>
    <phoneticPr fontId="4"/>
  </si>
  <si>
    <r>
      <rPr>
        <sz val="11"/>
        <rFont val="ＭＳ Ｐ明朝"/>
        <family val="1"/>
        <charset val="128"/>
      </rPr>
      <t>一廃</t>
    </r>
    <rPh sb="0" eb="2">
      <t>イッパイ</t>
    </rPh>
    <phoneticPr fontId="4"/>
  </si>
  <si>
    <r>
      <rPr>
        <sz val="11"/>
        <rFont val="ＭＳ Ｐ明朝"/>
        <family val="1"/>
        <charset val="128"/>
      </rPr>
      <t>紙くず</t>
    </r>
    <r>
      <rPr>
        <vertAlign val="superscript"/>
        <sz val="11"/>
        <rFont val="Times New Roman"/>
        <family val="1"/>
      </rPr>
      <t>1</t>
    </r>
    <r>
      <rPr>
        <vertAlign val="superscript"/>
        <sz val="11"/>
        <rFont val="ＭＳ Ｐ明朝"/>
        <family val="1"/>
        <charset val="128"/>
      </rPr>
      <t>）</t>
    </r>
    <rPh sb="0" eb="1">
      <t>カミ</t>
    </rPh>
    <phoneticPr fontId="4"/>
  </si>
  <si>
    <r>
      <rPr>
        <sz val="11"/>
        <rFont val="ＭＳ Ｐ明朝"/>
        <family val="1"/>
        <charset val="128"/>
      </rPr>
      <t>紙おむつ</t>
    </r>
    <r>
      <rPr>
        <vertAlign val="superscript"/>
        <sz val="11"/>
        <rFont val="Times New Roman"/>
        <family val="1"/>
      </rPr>
      <t>1</t>
    </r>
    <r>
      <rPr>
        <vertAlign val="superscript"/>
        <sz val="11"/>
        <rFont val="ＭＳ Ｐ明朝"/>
        <family val="1"/>
        <charset val="128"/>
      </rPr>
      <t>）</t>
    </r>
    <rPh sb="0" eb="1">
      <t>カミ</t>
    </rPh>
    <phoneticPr fontId="4"/>
  </si>
  <si>
    <r>
      <rPr>
        <sz val="11"/>
        <rFont val="ＭＳ Ｐ明朝"/>
        <family val="1"/>
        <charset val="128"/>
      </rPr>
      <t>合成繊維くず</t>
    </r>
    <r>
      <rPr>
        <vertAlign val="superscript"/>
        <sz val="11"/>
        <rFont val="Times New Roman"/>
        <family val="1"/>
      </rPr>
      <t>1</t>
    </r>
    <r>
      <rPr>
        <vertAlign val="superscript"/>
        <sz val="11"/>
        <rFont val="ＭＳ Ｐ明朝"/>
        <family val="1"/>
        <charset val="128"/>
      </rPr>
      <t>）</t>
    </r>
    <rPh sb="0" eb="2">
      <t>ゴウセイ</t>
    </rPh>
    <rPh sb="2" eb="4">
      <t>センイ</t>
    </rPh>
    <phoneticPr fontId="4"/>
  </si>
  <si>
    <r>
      <rPr>
        <sz val="11"/>
        <rFont val="ＭＳ Ｐ明朝"/>
        <family val="1"/>
        <charset val="128"/>
      </rPr>
      <t>産廃</t>
    </r>
    <rPh sb="0" eb="1">
      <t>サン</t>
    </rPh>
    <phoneticPr fontId="4"/>
  </si>
  <si>
    <r>
      <rPr>
        <sz val="11"/>
        <rFont val="ＭＳ Ｐ明朝"/>
        <family val="1"/>
        <charset val="128"/>
      </rPr>
      <t>廃油</t>
    </r>
    <r>
      <rPr>
        <vertAlign val="superscript"/>
        <sz val="11"/>
        <rFont val="Times New Roman"/>
        <family val="1"/>
      </rPr>
      <t>1</t>
    </r>
    <r>
      <rPr>
        <vertAlign val="superscript"/>
        <sz val="11"/>
        <rFont val="ＭＳ Ｐ明朝"/>
        <family val="1"/>
        <charset val="128"/>
      </rPr>
      <t>）</t>
    </r>
    <rPh sb="0" eb="2">
      <t>ハイユ</t>
    </rPh>
    <phoneticPr fontId="4"/>
  </si>
  <si>
    <r>
      <rPr>
        <sz val="11"/>
        <rFont val="ＭＳ Ｐ明朝"/>
        <family val="1"/>
        <charset val="128"/>
      </rPr>
      <t>廃プラスチック類</t>
    </r>
    <r>
      <rPr>
        <vertAlign val="superscript"/>
        <sz val="11"/>
        <rFont val="Times New Roman"/>
        <family val="1"/>
      </rPr>
      <t>1</t>
    </r>
    <r>
      <rPr>
        <vertAlign val="superscript"/>
        <sz val="11"/>
        <rFont val="ＭＳ Ｐ明朝"/>
        <family val="1"/>
        <charset val="128"/>
      </rPr>
      <t>）</t>
    </r>
    <rPh sb="0" eb="1">
      <t>ハイ</t>
    </rPh>
    <rPh sb="7" eb="8">
      <t>ルイ</t>
    </rPh>
    <phoneticPr fontId="4"/>
  </si>
  <si>
    <r>
      <rPr>
        <sz val="11"/>
        <rFont val="ＭＳ Ｐ明朝"/>
        <family val="1"/>
        <charset val="128"/>
      </rPr>
      <t>一廃</t>
    </r>
  </si>
  <si>
    <r>
      <rPr>
        <sz val="11"/>
        <rFont val="ＭＳ Ｐ明朝"/>
        <family val="1"/>
        <charset val="128"/>
      </rPr>
      <t>廃タイヤ</t>
    </r>
    <r>
      <rPr>
        <vertAlign val="superscript"/>
        <sz val="11"/>
        <rFont val="Times New Roman"/>
        <family val="1"/>
      </rPr>
      <t>1</t>
    </r>
    <r>
      <rPr>
        <vertAlign val="superscript"/>
        <sz val="11"/>
        <rFont val="ＭＳ Ｐ明朝"/>
        <family val="1"/>
        <charset val="128"/>
      </rPr>
      <t>）</t>
    </r>
    <phoneticPr fontId="4"/>
  </si>
  <si>
    <r>
      <t>RPF</t>
    </r>
    <r>
      <rPr>
        <vertAlign val="superscript"/>
        <sz val="11"/>
        <rFont val="Times New Roman"/>
        <family val="1"/>
      </rPr>
      <t>1</t>
    </r>
    <r>
      <rPr>
        <vertAlign val="superscript"/>
        <sz val="11"/>
        <rFont val="ＭＳ Ｐゴシック"/>
        <family val="3"/>
        <charset val="128"/>
      </rPr>
      <t>）</t>
    </r>
    <phoneticPr fontId="4"/>
  </si>
  <si>
    <r>
      <t xml:space="preserve">5.C. </t>
    </r>
    <r>
      <rPr>
        <sz val="11"/>
        <rFont val="ＭＳ Ｐ明朝"/>
        <family val="1"/>
        <charset val="128"/>
      </rPr>
      <t xml:space="preserve">廃棄物の焼却及び野焼き
</t>
    </r>
    <r>
      <rPr>
        <sz val="11"/>
        <rFont val="Times New Roman"/>
        <family val="1"/>
      </rPr>
      <t>(</t>
    </r>
    <r>
      <rPr>
        <sz val="11"/>
        <rFont val="ＭＳ Ｐ明朝"/>
        <family val="1"/>
        <charset val="128"/>
      </rPr>
      <t>エネルギー回収を伴わない）</t>
    </r>
    <r>
      <rPr>
        <vertAlign val="superscript"/>
        <sz val="11"/>
        <rFont val="Times New Roman"/>
        <family val="1"/>
      </rPr>
      <t>2</t>
    </r>
    <r>
      <rPr>
        <vertAlign val="superscript"/>
        <sz val="11"/>
        <rFont val="ＭＳ Ｐゴシック"/>
        <family val="3"/>
        <charset val="128"/>
      </rPr>
      <t>）</t>
    </r>
    <rPh sb="5" eb="8">
      <t>ハイキブツ</t>
    </rPh>
    <rPh sb="9" eb="11">
      <t>ショウキャク</t>
    </rPh>
    <rPh sb="11" eb="12">
      <t>オヨ</t>
    </rPh>
    <rPh sb="13" eb="15">
      <t>ノヤ</t>
    </rPh>
    <rPh sb="23" eb="25">
      <t>カイシュウ</t>
    </rPh>
    <rPh sb="26" eb="27">
      <t>トモナ</t>
    </rPh>
    <phoneticPr fontId="4"/>
  </si>
  <si>
    <r>
      <rPr>
        <sz val="11"/>
        <rFont val="ＭＳ Ｐ明朝"/>
        <family val="1"/>
        <charset val="128"/>
      </rPr>
      <t>一般廃棄物</t>
    </r>
    <r>
      <rPr>
        <vertAlign val="superscript"/>
        <sz val="11"/>
        <rFont val="Times New Roman"/>
        <family val="1"/>
      </rPr>
      <t>2</t>
    </r>
    <r>
      <rPr>
        <vertAlign val="superscript"/>
        <sz val="11"/>
        <rFont val="ＭＳ Ｐ明朝"/>
        <family val="1"/>
        <charset val="128"/>
      </rPr>
      <t>）</t>
    </r>
    <rPh sb="0" eb="2">
      <t>イッパン</t>
    </rPh>
    <rPh sb="2" eb="5">
      <t>ハイキブツ</t>
    </rPh>
    <phoneticPr fontId="4"/>
  </si>
  <si>
    <r>
      <rPr>
        <sz val="11"/>
        <rFont val="ＭＳ Ｐ明朝"/>
        <family val="1"/>
        <charset val="128"/>
      </rPr>
      <t>廃油</t>
    </r>
    <r>
      <rPr>
        <vertAlign val="superscript"/>
        <sz val="11"/>
        <rFont val="Times New Roman"/>
        <family val="1"/>
      </rPr>
      <t>2</t>
    </r>
    <r>
      <rPr>
        <vertAlign val="superscript"/>
        <sz val="11"/>
        <rFont val="ＭＳ Ｐ明朝"/>
        <family val="1"/>
        <charset val="128"/>
      </rPr>
      <t>）</t>
    </r>
    <rPh sb="0" eb="2">
      <t>ハイユ</t>
    </rPh>
    <phoneticPr fontId="4"/>
  </si>
  <si>
    <r>
      <rPr>
        <sz val="11"/>
        <rFont val="ＭＳ Ｐ明朝"/>
        <family val="1"/>
        <charset val="128"/>
      </rPr>
      <t>廃プラスチック類</t>
    </r>
    <r>
      <rPr>
        <vertAlign val="superscript"/>
        <sz val="11"/>
        <rFont val="Times New Roman"/>
        <family val="1"/>
      </rPr>
      <t>2</t>
    </r>
    <r>
      <rPr>
        <vertAlign val="superscript"/>
        <sz val="11"/>
        <rFont val="ＭＳ Ｐ明朝"/>
        <family val="1"/>
        <charset val="128"/>
      </rPr>
      <t>）</t>
    </r>
    <rPh sb="0" eb="1">
      <t>ハイ</t>
    </rPh>
    <rPh sb="7" eb="8">
      <t>ルイ</t>
    </rPh>
    <phoneticPr fontId="4"/>
  </si>
  <si>
    <r>
      <rPr>
        <sz val="11"/>
        <rFont val="ＭＳ Ｐ明朝"/>
        <family val="1"/>
        <charset val="128"/>
      </rPr>
      <t>食物くず</t>
    </r>
    <r>
      <rPr>
        <vertAlign val="superscript"/>
        <sz val="11"/>
        <rFont val="Times New Roman"/>
        <family val="1"/>
      </rPr>
      <t>3</t>
    </r>
    <r>
      <rPr>
        <vertAlign val="superscript"/>
        <sz val="11"/>
        <rFont val="ＭＳ Ｐ明朝"/>
        <family val="1"/>
        <charset val="128"/>
      </rPr>
      <t>）</t>
    </r>
    <rPh sb="0" eb="2">
      <t>ショクモツ</t>
    </rPh>
    <phoneticPr fontId="4"/>
  </si>
  <si>
    <r>
      <rPr>
        <sz val="11"/>
        <rFont val="ＭＳ Ｐ明朝"/>
        <family val="1"/>
        <charset val="128"/>
      </rPr>
      <t>紙くず</t>
    </r>
    <r>
      <rPr>
        <vertAlign val="superscript"/>
        <sz val="11"/>
        <rFont val="Times New Roman"/>
        <family val="1"/>
      </rPr>
      <t>2</t>
    </r>
    <r>
      <rPr>
        <vertAlign val="superscript"/>
        <sz val="11"/>
        <rFont val="ＭＳ Ｐ明朝"/>
        <family val="1"/>
        <charset val="128"/>
      </rPr>
      <t>）</t>
    </r>
    <rPh sb="0" eb="1">
      <t>カミ</t>
    </rPh>
    <phoneticPr fontId="4"/>
  </si>
  <si>
    <r>
      <rPr>
        <sz val="11"/>
        <rFont val="ＭＳ Ｐ明朝"/>
        <family val="1"/>
        <charset val="128"/>
      </rPr>
      <t>天然繊維くず</t>
    </r>
    <r>
      <rPr>
        <vertAlign val="superscript"/>
        <sz val="11"/>
        <rFont val="Times New Roman"/>
        <family val="1"/>
      </rPr>
      <t>3</t>
    </r>
    <r>
      <rPr>
        <vertAlign val="superscript"/>
        <sz val="11"/>
        <rFont val="ＭＳ Ｐ明朝"/>
        <family val="1"/>
        <charset val="128"/>
      </rPr>
      <t>）</t>
    </r>
    <rPh sb="0" eb="2">
      <t>テンネン</t>
    </rPh>
    <rPh sb="2" eb="4">
      <t>センイ</t>
    </rPh>
    <phoneticPr fontId="4"/>
  </si>
  <si>
    <r>
      <rPr>
        <sz val="11"/>
        <rFont val="ＭＳ Ｐ明朝"/>
        <family val="1"/>
        <charset val="128"/>
      </rPr>
      <t>木くず</t>
    </r>
    <r>
      <rPr>
        <vertAlign val="superscript"/>
        <sz val="11"/>
        <rFont val="Times New Roman"/>
        <family val="1"/>
      </rPr>
      <t>3</t>
    </r>
    <r>
      <rPr>
        <vertAlign val="superscript"/>
        <sz val="11"/>
        <rFont val="ＭＳ Ｐ明朝"/>
        <family val="1"/>
        <charset val="128"/>
      </rPr>
      <t>）</t>
    </r>
    <rPh sb="0" eb="1">
      <t>キ</t>
    </rPh>
    <phoneticPr fontId="4"/>
  </si>
  <si>
    <r>
      <rPr>
        <sz val="11"/>
        <rFont val="ＭＳ Ｐ明朝"/>
        <family val="1"/>
        <charset val="128"/>
      </rPr>
      <t>下水汚泥以外の汚泥</t>
    </r>
    <r>
      <rPr>
        <vertAlign val="superscript"/>
        <sz val="11"/>
        <rFont val="Times New Roman"/>
        <family val="1"/>
      </rPr>
      <t>3</t>
    </r>
    <r>
      <rPr>
        <vertAlign val="superscript"/>
        <sz val="11"/>
        <rFont val="ＭＳ Ｐ明朝"/>
        <family val="1"/>
        <charset val="128"/>
      </rPr>
      <t>）</t>
    </r>
    <rPh sb="0" eb="2">
      <t>ゲスイ</t>
    </rPh>
    <rPh sb="2" eb="4">
      <t>オデイ</t>
    </rPh>
    <rPh sb="4" eb="6">
      <t>イガイ</t>
    </rPh>
    <rPh sb="7" eb="9">
      <t>オデイ</t>
    </rPh>
    <phoneticPr fontId="4"/>
  </si>
  <si>
    <r>
      <rPr>
        <sz val="11"/>
        <rFont val="ＭＳ Ｐ明朝"/>
        <family val="1"/>
        <charset val="128"/>
      </rPr>
      <t>廃タイヤ</t>
    </r>
    <r>
      <rPr>
        <vertAlign val="superscript"/>
        <sz val="11"/>
        <rFont val="Times New Roman"/>
        <family val="1"/>
      </rPr>
      <t>2</t>
    </r>
    <r>
      <rPr>
        <vertAlign val="superscript"/>
        <sz val="11"/>
        <rFont val="ＭＳ Ｐ明朝"/>
        <family val="1"/>
        <charset val="128"/>
      </rPr>
      <t>）</t>
    </r>
    <rPh sb="0" eb="1">
      <t>ハイ</t>
    </rPh>
    <phoneticPr fontId="4"/>
  </si>
  <si>
    <r>
      <t>RDF</t>
    </r>
    <r>
      <rPr>
        <vertAlign val="superscript"/>
        <sz val="11"/>
        <rFont val="Times New Roman"/>
        <family val="1"/>
      </rPr>
      <t>2</t>
    </r>
    <r>
      <rPr>
        <vertAlign val="superscript"/>
        <sz val="11"/>
        <rFont val="ＭＳ Ｐ明朝"/>
        <family val="1"/>
        <charset val="128"/>
      </rPr>
      <t>）</t>
    </r>
    <phoneticPr fontId="4"/>
  </si>
  <si>
    <t>NO,NE</t>
    <phoneticPr fontId="4"/>
  </si>
  <si>
    <r>
      <t>1</t>
    </r>
    <r>
      <rPr>
        <sz val="11"/>
        <rFont val="ＭＳ Ｐ明朝"/>
        <family val="1"/>
        <charset val="128"/>
      </rPr>
      <t>）</t>
    </r>
    <r>
      <rPr>
        <sz val="11"/>
        <rFont val="Times New Roman"/>
        <family val="1"/>
      </rPr>
      <t xml:space="preserve"> </t>
    </r>
    <r>
      <rPr>
        <sz val="11"/>
        <rFont val="ＭＳ Ｐ明朝"/>
        <family val="1"/>
        <charset val="128"/>
      </rPr>
      <t>石油由来成分のみ含む</t>
    </r>
    <rPh sb="7" eb="9">
      <t>セイブン</t>
    </rPh>
    <rPh sb="11" eb="12">
      <t>フク</t>
    </rPh>
    <phoneticPr fontId="4"/>
  </si>
  <si>
    <r>
      <t>2</t>
    </r>
    <r>
      <rPr>
        <sz val="11"/>
        <rFont val="ＭＳ Ｐ明朝"/>
        <family val="1"/>
        <charset val="128"/>
      </rPr>
      <t>）</t>
    </r>
    <r>
      <rPr>
        <sz val="11"/>
        <rFont val="Times New Roman"/>
        <family val="1"/>
      </rPr>
      <t xml:space="preserve"> </t>
    </r>
    <r>
      <rPr>
        <sz val="11"/>
        <rFont val="ＭＳ Ｐ明朝"/>
        <family val="1"/>
        <charset val="128"/>
      </rPr>
      <t>石油由来成分及び生物起源成分を含む</t>
    </r>
    <rPh sb="7" eb="9">
      <t>セイブン</t>
    </rPh>
    <rPh sb="9" eb="10">
      <t>オヨ</t>
    </rPh>
    <rPh sb="11" eb="13">
      <t>セイブツ</t>
    </rPh>
    <rPh sb="13" eb="15">
      <t>キゲン</t>
    </rPh>
    <rPh sb="15" eb="17">
      <t>セイブン</t>
    </rPh>
    <rPh sb="18" eb="19">
      <t>フク</t>
    </rPh>
    <phoneticPr fontId="4"/>
  </si>
  <si>
    <r>
      <rPr>
        <sz val="10"/>
        <rFont val="ＭＳ Ｐ明朝"/>
        <family val="1"/>
        <charset val="128"/>
      </rPr>
      <t>製紙業</t>
    </r>
    <rPh sb="0" eb="3">
      <t>セイシギョウ</t>
    </rPh>
    <phoneticPr fontId="4"/>
  </si>
  <si>
    <r>
      <rPr>
        <sz val="10"/>
        <rFont val="ＭＳ Ｐ明朝"/>
        <family val="1"/>
        <charset val="128"/>
      </rPr>
      <t>化学工業</t>
    </r>
    <rPh sb="0" eb="2">
      <t>カガク</t>
    </rPh>
    <rPh sb="2" eb="4">
      <t>コウギョウ</t>
    </rPh>
    <phoneticPr fontId="4"/>
  </si>
  <si>
    <r>
      <rPr>
        <sz val="10"/>
        <rFont val="ＭＳ Ｐ明朝"/>
        <family val="1"/>
        <charset val="128"/>
      </rPr>
      <t>石油製品業</t>
    </r>
    <rPh sb="0" eb="2">
      <t>セキユ</t>
    </rPh>
    <rPh sb="2" eb="4">
      <t>セイヒン</t>
    </rPh>
    <rPh sb="4" eb="5">
      <t>ギョウ</t>
    </rPh>
    <phoneticPr fontId="4"/>
  </si>
  <si>
    <r>
      <rPr>
        <sz val="10"/>
        <rFont val="ＭＳ Ｐ明朝"/>
        <family val="1"/>
        <charset val="128"/>
      </rPr>
      <t>ごみ固形燃料（</t>
    </r>
    <r>
      <rPr>
        <sz val="10"/>
        <rFont val="Times New Roman"/>
        <family val="1"/>
      </rPr>
      <t>RDF)</t>
    </r>
    <rPh sb="2" eb="4">
      <t>コケイ</t>
    </rPh>
    <rPh sb="4" eb="6">
      <t>ネンリョウ</t>
    </rPh>
    <phoneticPr fontId="32"/>
  </si>
  <si>
    <r>
      <t xml:space="preserve">5.A.3. </t>
    </r>
    <r>
      <rPr>
        <sz val="11"/>
        <rFont val="ＭＳ 明朝"/>
        <family val="1"/>
        <charset val="128"/>
      </rPr>
      <t>その他の廃棄物処分場</t>
    </r>
    <rPh sb="11" eb="14">
      <t>ハイキブツ</t>
    </rPh>
    <phoneticPr fontId="4"/>
  </si>
  <si>
    <t>固形廃棄物の生物処理（5.B.）から発生する温室効果ガス排出量</t>
  </si>
  <si>
    <t>kt (wet)</t>
    <phoneticPr fontId="12"/>
  </si>
  <si>
    <r>
      <t>10</t>
    </r>
    <r>
      <rPr>
        <vertAlign val="superscript"/>
        <sz val="10"/>
        <rFont val="Times New Roman"/>
        <family val="1"/>
      </rPr>
      <t xml:space="preserve">6 </t>
    </r>
    <r>
      <rPr>
        <sz val="10"/>
        <rFont val="Times New Roman"/>
        <family val="1"/>
      </rPr>
      <t>m</t>
    </r>
    <r>
      <rPr>
        <vertAlign val="superscript"/>
        <sz val="10"/>
        <rFont val="Times New Roman"/>
        <family val="1"/>
      </rPr>
      <t>3</t>
    </r>
    <phoneticPr fontId="4"/>
  </si>
  <si>
    <r>
      <rPr>
        <sz val="10"/>
        <rFont val="ＭＳ Ｐ明朝"/>
        <family val="1"/>
        <charset val="128"/>
      </rPr>
      <t>嫌気好気活性汚泥法</t>
    </r>
  </si>
  <si>
    <r>
      <t>10</t>
    </r>
    <r>
      <rPr>
        <vertAlign val="superscript"/>
        <sz val="10"/>
        <rFont val="Times New Roman"/>
        <family val="1"/>
      </rPr>
      <t xml:space="preserve">6 </t>
    </r>
    <r>
      <rPr>
        <sz val="10"/>
        <rFont val="Times New Roman"/>
        <family val="1"/>
      </rPr>
      <t>m</t>
    </r>
    <r>
      <rPr>
        <vertAlign val="superscript"/>
        <sz val="10"/>
        <rFont val="Times New Roman"/>
        <family val="1"/>
      </rPr>
      <t>3</t>
    </r>
    <phoneticPr fontId="4"/>
  </si>
  <si>
    <r>
      <rPr>
        <sz val="10"/>
        <rFont val="ＭＳ Ｐ明朝"/>
        <family val="1"/>
        <charset val="128"/>
      </rPr>
      <t>合計</t>
    </r>
    <rPh sb="0" eb="2">
      <t>ゴウケイ</t>
    </rPh>
    <phoneticPr fontId="4"/>
  </si>
  <si>
    <r>
      <rPr>
        <b/>
        <sz val="12"/>
        <rFont val="ＭＳ Ｐ明朝"/>
        <family val="1"/>
        <charset val="128"/>
      </rPr>
      <t>該当表なし</t>
    </r>
    <rPh sb="0" eb="2">
      <t>ガイトウ</t>
    </rPh>
    <rPh sb="2" eb="3">
      <t>ヒョウ</t>
    </rPh>
    <phoneticPr fontId="4"/>
  </si>
  <si>
    <r>
      <rPr>
        <sz val="10"/>
        <rFont val="ＭＳ Ｐ明朝"/>
        <family val="1"/>
        <charset val="128"/>
      </rPr>
      <t>一般廃棄物</t>
    </r>
    <phoneticPr fontId="4"/>
  </si>
  <si>
    <r>
      <rPr>
        <sz val="10"/>
        <rFont val="ＭＳ Ｐ明朝"/>
        <family val="1"/>
        <charset val="128"/>
      </rPr>
      <t>産業廃棄物</t>
    </r>
    <rPh sb="0" eb="2">
      <t>サンギョウ</t>
    </rPh>
    <rPh sb="2" eb="5">
      <t>ハイキブツ</t>
    </rPh>
    <phoneticPr fontId="5"/>
  </si>
  <si>
    <r>
      <rPr>
        <sz val="10"/>
        <rFont val="ＭＳ Ｐ明朝"/>
        <family val="1"/>
        <charset val="128"/>
      </rPr>
      <t>津波堆積物</t>
    </r>
    <r>
      <rPr>
        <vertAlign val="superscript"/>
        <sz val="10"/>
        <rFont val="Times New Roman"/>
        <family val="1"/>
      </rPr>
      <t>1)</t>
    </r>
    <rPh sb="0" eb="2">
      <t>ツナミ</t>
    </rPh>
    <rPh sb="2" eb="4">
      <t>タイセキ</t>
    </rPh>
    <rPh sb="4" eb="5">
      <t>ブツ</t>
    </rPh>
    <phoneticPr fontId="4"/>
  </si>
  <si>
    <r>
      <rPr>
        <sz val="10"/>
        <rFont val="ＭＳ Ｐ明朝"/>
        <family val="1"/>
        <charset val="128"/>
      </rPr>
      <t>嫌気性埋立割合</t>
    </r>
    <rPh sb="0" eb="3">
      <t>ケンキセイ</t>
    </rPh>
    <rPh sb="3" eb="5">
      <t>ウメタテ</t>
    </rPh>
    <rPh sb="5" eb="7">
      <t>ワリアイ</t>
    </rPh>
    <phoneticPr fontId="5"/>
  </si>
  <si>
    <r>
      <rPr>
        <sz val="10"/>
        <rFont val="ＭＳ Ｐ明朝"/>
        <family val="1"/>
        <charset val="128"/>
      </rPr>
      <t>準好気性埋立割合</t>
    </r>
    <rPh sb="0" eb="4">
      <t>ジュンコウキセイ</t>
    </rPh>
    <rPh sb="4" eb="6">
      <t>ウメタテ</t>
    </rPh>
    <rPh sb="6" eb="8">
      <t>ワリアイ</t>
    </rPh>
    <phoneticPr fontId="5"/>
  </si>
  <si>
    <r>
      <rPr>
        <sz val="10"/>
        <rFont val="ＭＳ Ｐ明朝"/>
        <family val="1"/>
        <charset val="128"/>
      </rPr>
      <t>嫌気性埋立割合</t>
    </r>
  </si>
  <si>
    <r>
      <rPr>
        <sz val="10"/>
        <rFont val="ＭＳ Ｐ明朝"/>
        <family val="1"/>
        <charset val="128"/>
      </rPr>
      <t>準好気性埋立割合</t>
    </r>
  </si>
  <si>
    <r>
      <t>km</t>
    </r>
    <r>
      <rPr>
        <vertAlign val="superscript"/>
        <sz val="10"/>
        <rFont val="Times New Roman"/>
        <family val="1"/>
      </rPr>
      <t xml:space="preserve">3 </t>
    </r>
    <r>
      <rPr>
        <sz val="10"/>
        <rFont val="Times New Roman"/>
        <family val="1"/>
      </rPr>
      <t>N</t>
    </r>
    <phoneticPr fontId="12"/>
  </si>
  <si>
    <r>
      <rPr>
        <sz val="10"/>
        <rFont val="ＭＳ Ｐ明朝"/>
        <family val="1"/>
        <charset val="128"/>
      </rPr>
      <t>メタン濃度</t>
    </r>
    <rPh sb="3" eb="5">
      <t>ノウド</t>
    </rPh>
    <phoneticPr fontId="12"/>
  </si>
  <si>
    <r>
      <rPr>
        <sz val="10"/>
        <rFont val="ＭＳ Ｐ明朝"/>
        <family val="1"/>
        <charset val="128"/>
      </rPr>
      <t>メタン重量換算</t>
    </r>
    <rPh sb="3" eb="5">
      <t>ジュウリョウ</t>
    </rPh>
    <rPh sb="5" eb="7">
      <t>カンサン</t>
    </rPh>
    <phoneticPr fontId="12"/>
  </si>
  <si>
    <r>
      <rPr>
        <sz val="10"/>
        <rFont val="ＭＳ Ｐ明朝"/>
        <family val="1"/>
        <charset val="128"/>
      </rPr>
      <t>活動量</t>
    </r>
    <rPh sb="0" eb="3">
      <t>カツドウリョウ</t>
    </rPh>
    <phoneticPr fontId="4"/>
  </si>
  <si>
    <r>
      <rPr>
        <sz val="10"/>
        <rFont val="ＭＳ Ｐ明朝"/>
        <family val="1"/>
        <charset val="128"/>
      </rPr>
      <t>一般廃棄物</t>
    </r>
    <rPh sb="0" eb="2">
      <t>イッパン</t>
    </rPh>
    <rPh sb="2" eb="5">
      <t>ハイキブツ</t>
    </rPh>
    <phoneticPr fontId="12"/>
  </si>
  <si>
    <r>
      <rPr>
        <sz val="10"/>
        <rFont val="ＭＳ Ｐ明朝"/>
        <family val="1"/>
        <charset val="128"/>
      </rPr>
      <t>食物くず</t>
    </r>
    <rPh sb="0" eb="2">
      <t>ショクモツ</t>
    </rPh>
    <phoneticPr fontId="6"/>
  </si>
  <si>
    <r>
      <rPr>
        <sz val="10"/>
        <rFont val="ＭＳ Ｐ明朝"/>
        <family val="1"/>
        <charset val="128"/>
      </rPr>
      <t>紙くず</t>
    </r>
    <rPh sb="0" eb="1">
      <t>カミ</t>
    </rPh>
    <phoneticPr fontId="6"/>
  </si>
  <si>
    <r>
      <rPr>
        <sz val="10"/>
        <rFont val="ＭＳ Ｐ明朝"/>
        <family val="1"/>
        <charset val="128"/>
      </rPr>
      <t>繊維くず</t>
    </r>
    <rPh sb="0" eb="2">
      <t>センイ</t>
    </rPh>
    <phoneticPr fontId="6"/>
  </si>
  <si>
    <r>
      <rPr>
        <sz val="10"/>
        <rFont val="ＭＳ Ｐ明朝"/>
        <family val="1"/>
        <charset val="128"/>
      </rPr>
      <t>木くず（剪定枝）</t>
    </r>
    <rPh sb="0" eb="1">
      <t>キ</t>
    </rPh>
    <rPh sb="4" eb="7">
      <t>センテイシ</t>
    </rPh>
    <phoneticPr fontId="6"/>
  </si>
  <si>
    <r>
      <rPr>
        <sz val="10"/>
        <rFont val="ＭＳ Ｐ明朝"/>
        <family val="1"/>
        <charset val="128"/>
      </rPr>
      <t>産業廃棄物</t>
    </r>
    <rPh sb="0" eb="2">
      <t>サンギョウ</t>
    </rPh>
    <rPh sb="2" eb="5">
      <t>ハイキブツ</t>
    </rPh>
    <phoneticPr fontId="4"/>
  </si>
  <si>
    <r>
      <rPr>
        <sz val="10"/>
        <rFont val="ＭＳ Ｐ明朝"/>
        <family val="1"/>
        <charset val="128"/>
      </rPr>
      <t>プラスチック
（一般廃棄物、ペットボトル以外）</t>
    </r>
    <rPh sb="8" eb="10">
      <t>イッパン</t>
    </rPh>
    <rPh sb="10" eb="13">
      <t>ハイキブツ</t>
    </rPh>
    <rPh sb="20" eb="22">
      <t>イガイ</t>
    </rPh>
    <phoneticPr fontId="4"/>
  </si>
  <si>
    <r>
      <rPr>
        <sz val="10"/>
        <rFont val="ＭＳ Ｐ明朝"/>
        <family val="1"/>
        <charset val="128"/>
      </rPr>
      <t>廃プラスチック類（産業廃棄物）</t>
    </r>
    <rPh sb="0" eb="1">
      <t>ハイ</t>
    </rPh>
    <rPh sb="7" eb="8">
      <t>ルイ</t>
    </rPh>
    <rPh sb="9" eb="11">
      <t>サンギョウ</t>
    </rPh>
    <rPh sb="11" eb="14">
      <t>ハイキブツ</t>
    </rPh>
    <phoneticPr fontId="4"/>
  </si>
  <si>
    <r>
      <rPr>
        <sz val="10"/>
        <rFont val="ＭＳ Ｐ明朝"/>
        <family val="1"/>
        <charset val="128"/>
      </rPr>
      <t>石油由来プラスチック</t>
    </r>
    <phoneticPr fontId="4"/>
  </si>
  <si>
    <r>
      <rPr>
        <sz val="10"/>
        <rFont val="ＭＳ Ｐ明朝"/>
        <family val="1"/>
        <charset val="128"/>
      </rPr>
      <t>合成繊維くず</t>
    </r>
    <rPh sb="0" eb="2">
      <t>ゴウセイ</t>
    </rPh>
    <rPh sb="2" eb="4">
      <t>センイ</t>
    </rPh>
    <phoneticPr fontId="4"/>
  </si>
  <si>
    <r>
      <rPr>
        <sz val="10"/>
        <rFont val="ＭＳ Ｐ明朝"/>
        <family val="1"/>
        <charset val="128"/>
      </rPr>
      <t>紙おむつ</t>
    </r>
    <rPh sb="0" eb="1">
      <t>カミ</t>
    </rPh>
    <phoneticPr fontId="4"/>
  </si>
  <si>
    <r>
      <rPr>
        <sz val="10"/>
        <rFont val="ＭＳ Ｐ明朝"/>
        <family val="1"/>
        <charset val="128"/>
      </rPr>
      <t>焼却方式</t>
    </r>
    <rPh sb="0" eb="2">
      <t>ショウキャク</t>
    </rPh>
    <rPh sb="2" eb="4">
      <t>ホウシキ</t>
    </rPh>
    <phoneticPr fontId="4"/>
  </si>
  <si>
    <r>
      <rPr>
        <sz val="10"/>
        <rFont val="ＭＳ Ｐ明朝"/>
        <family val="1"/>
        <charset val="128"/>
      </rPr>
      <t>全連続燃焼式焼却炉</t>
    </r>
    <rPh sb="0" eb="1">
      <t>ゼン</t>
    </rPh>
    <rPh sb="1" eb="3">
      <t>レンゾク</t>
    </rPh>
    <rPh sb="3" eb="5">
      <t>ネンショウ</t>
    </rPh>
    <rPh sb="5" eb="6">
      <t>シキ</t>
    </rPh>
    <rPh sb="6" eb="9">
      <t>ショウキャクロ</t>
    </rPh>
    <phoneticPr fontId="8"/>
  </si>
  <si>
    <r>
      <t>g-CH</t>
    </r>
    <r>
      <rPr>
        <vertAlign val="subscript"/>
        <sz val="10"/>
        <rFont val="Times New Roman"/>
        <family val="1"/>
      </rPr>
      <t>4</t>
    </r>
    <r>
      <rPr>
        <sz val="10"/>
        <rFont val="Times New Roman"/>
        <family val="1"/>
      </rPr>
      <t>/t</t>
    </r>
    <phoneticPr fontId="4"/>
  </si>
  <si>
    <r>
      <rPr>
        <sz val="10"/>
        <rFont val="ＭＳ Ｐ明朝"/>
        <family val="1"/>
        <charset val="128"/>
      </rPr>
      <t>准連続燃焼式焼却炉</t>
    </r>
    <rPh sb="0" eb="1">
      <t>ジュン</t>
    </rPh>
    <rPh sb="1" eb="3">
      <t>レンゾク</t>
    </rPh>
    <rPh sb="3" eb="5">
      <t>ネンショウ</t>
    </rPh>
    <rPh sb="5" eb="6">
      <t>シキ</t>
    </rPh>
    <phoneticPr fontId="8"/>
  </si>
  <si>
    <r>
      <rPr>
        <sz val="10"/>
        <rFont val="ＭＳ Ｐ明朝"/>
        <family val="1"/>
        <charset val="128"/>
      </rPr>
      <t>バッチ燃焼式焼却炉</t>
    </r>
    <rPh sb="3" eb="5">
      <t>ネンショウ</t>
    </rPh>
    <rPh sb="5" eb="6">
      <t>シキ</t>
    </rPh>
    <phoneticPr fontId="8"/>
  </si>
  <si>
    <r>
      <rPr>
        <sz val="10"/>
        <rFont val="ＭＳ Ｐ明朝"/>
        <family val="1"/>
        <charset val="128"/>
      </rPr>
      <t>ガス化溶融炉</t>
    </r>
    <rPh sb="2" eb="3">
      <t>カ</t>
    </rPh>
    <rPh sb="3" eb="5">
      <t>ヨウユウ</t>
    </rPh>
    <rPh sb="5" eb="6">
      <t>ロ</t>
    </rPh>
    <phoneticPr fontId="4"/>
  </si>
  <si>
    <r>
      <t>g-N</t>
    </r>
    <r>
      <rPr>
        <vertAlign val="subscript"/>
        <sz val="10"/>
        <rFont val="Times New Roman"/>
        <family val="1"/>
      </rPr>
      <t>2</t>
    </r>
    <r>
      <rPr>
        <sz val="10"/>
        <rFont val="Times New Roman"/>
        <family val="1"/>
      </rPr>
      <t>O/t</t>
    </r>
    <phoneticPr fontId="4"/>
  </si>
  <si>
    <r>
      <rPr>
        <sz val="10"/>
        <rFont val="ＭＳ Ｐ明朝"/>
        <family val="1"/>
        <charset val="128"/>
      </rPr>
      <t>廃プラスチック類</t>
    </r>
    <rPh sb="0" eb="1">
      <t>ハイ</t>
    </rPh>
    <rPh sb="7" eb="8">
      <t>ルイ</t>
    </rPh>
    <phoneticPr fontId="4"/>
  </si>
  <si>
    <r>
      <rPr>
        <sz val="10"/>
        <rFont val="ＭＳ Ｐ明朝"/>
        <family val="1"/>
        <charset val="128"/>
      </rPr>
      <t>石油由来の廃油</t>
    </r>
  </si>
  <si>
    <r>
      <rPr>
        <sz val="10"/>
        <rFont val="ＭＳ Ｐ明朝"/>
        <family val="1"/>
        <charset val="128"/>
      </rPr>
      <t>動植物性廃油</t>
    </r>
    <rPh sb="0" eb="3">
      <t>ドウショクブツ</t>
    </rPh>
    <rPh sb="3" eb="4">
      <t>セイ</t>
    </rPh>
    <rPh sb="4" eb="6">
      <t>ハイユ</t>
    </rPh>
    <phoneticPr fontId="4"/>
  </si>
  <si>
    <r>
      <rPr>
        <sz val="10"/>
        <rFont val="ＭＳ Ｐ明朝"/>
        <family val="1"/>
        <charset val="128"/>
      </rPr>
      <t>廃プラスチック類（石油由来）</t>
    </r>
    <rPh sb="0" eb="1">
      <t>ハイ</t>
    </rPh>
    <rPh sb="7" eb="8">
      <t>ルイ</t>
    </rPh>
    <phoneticPr fontId="4"/>
  </si>
  <si>
    <r>
      <rPr>
        <sz val="10"/>
        <rFont val="ＭＳ Ｐ明朝"/>
        <family val="1"/>
        <charset val="128"/>
      </rPr>
      <t>バイオマスプラスチック</t>
    </r>
    <phoneticPr fontId="4"/>
  </si>
  <si>
    <r>
      <rPr>
        <sz val="10"/>
        <rFont val="ＭＳ Ｐ明朝"/>
        <family val="1"/>
        <charset val="128"/>
      </rPr>
      <t>木くず</t>
    </r>
    <phoneticPr fontId="4"/>
  </si>
  <si>
    <r>
      <rPr>
        <sz val="10"/>
        <rFont val="ＭＳ Ｐ明朝"/>
        <family val="1"/>
        <charset val="128"/>
      </rPr>
      <t>動植物性残さ・動物の死体</t>
    </r>
    <rPh sb="0" eb="3">
      <t>ドウショクブツ</t>
    </rPh>
    <rPh sb="3" eb="4">
      <t>セイ</t>
    </rPh>
    <rPh sb="4" eb="5">
      <t>ザン</t>
    </rPh>
    <rPh sb="7" eb="9">
      <t>ドウブツ</t>
    </rPh>
    <rPh sb="10" eb="12">
      <t>シタイ</t>
    </rPh>
    <phoneticPr fontId="4"/>
  </si>
  <si>
    <r>
      <rPr>
        <sz val="10"/>
        <rFont val="ＭＳ Ｐ明朝"/>
        <family val="1"/>
        <charset val="128"/>
      </rPr>
      <t>下水汚泥</t>
    </r>
    <rPh sb="0" eb="2">
      <t>ゲスイ</t>
    </rPh>
    <rPh sb="2" eb="4">
      <t>オデイ</t>
    </rPh>
    <phoneticPr fontId="4"/>
  </si>
  <si>
    <r>
      <rPr>
        <sz val="10"/>
        <rFont val="ＭＳ Ｐ明朝"/>
        <family val="1"/>
        <charset val="128"/>
      </rPr>
      <t>下水汚泥以外の汚泥</t>
    </r>
    <rPh sb="0" eb="2">
      <t>ゲスイ</t>
    </rPh>
    <rPh sb="2" eb="4">
      <t>オデイ</t>
    </rPh>
    <rPh sb="4" eb="6">
      <t>イガイ</t>
    </rPh>
    <rPh sb="7" eb="9">
      <t>オデイ</t>
    </rPh>
    <phoneticPr fontId="4"/>
  </si>
  <si>
    <r>
      <rPr>
        <sz val="10"/>
        <rFont val="ＭＳ Ｐ明朝"/>
        <family val="1"/>
        <charset val="128"/>
      </rPr>
      <t>高分子・流動床・通常</t>
    </r>
    <rPh sb="0" eb="3">
      <t>コウブンシ</t>
    </rPh>
    <rPh sb="4" eb="6">
      <t>リュウドウ</t>
    </rPh>
    <rPh sb="6" eb="7">
      <t>ユカ</t>
    </rPh>
    <rPh sb="8" eb="10">
      <t>ツウジョウ</t>
    </rPh>
    <phoneticPr fontId="4"/>
  </si>
  <si>
    <r>
      <rPr>
        <sz val="10"/>
        <rFont val="ＭＳ Ｐ明朝"/>
        <family val="1"/>
        <charset val="128"/>
      </rPr>
      <t>高分子・流動床・高温</t>
    </r>
    <rPh sb="0" eb="3">
      <t>コウブンシ</t>
    </rPh>
    <rPh sb="4" eb="6">
      <t>リュウドウ</t>
    </rPh>
    <rPh sb="6" eb="7">
      <t>ユカ</t>
    </rPh>
    <rPh sb="8" eb="10">
      <t>コウオン</t>
    </rPh>
    <phoneticPr fontId="4"/>
  </si>
  <si>
    <r>
      <rPr>
        <sz val="10"/>
        <rFont val="ＭＳ Ｐ明朝"/>
        <family val="1"/>
        <charset val="128"/>
      </rPr>
      <t>高分子・多段炉</t>
    </r>
    <rPh sb="0" eb="3">
      <t>コウブンシ</t>
    </rPh>
    <rPh sb="4" eb="6">
      <t>タダン</t>
    </rPh>
    <rPh sb="6" eb="7">
      <t>ロ</t>
    </rPh>
    <phoneticPr fontId="4"/>
  </si>
  <si>
    <r>
      <rPr>
        <sz val="10"/>
        <rFont val="ＭＳ Ｐ明朝"/>
        <family val="1"/>
        <charset val="128"/>
      </rPr>
      <t>石灰系</t>
    </r>
    <rPh sb="0" eb="2">
      <t>セッカイ</t>
    </rPh>
    <rPh sb="2" eb="3">
      <t>ケイ</t>
    </rPh>
    <phoneticPr fontId="4"/>
  </si>
  <si>
    <r>
      <rPr>
        <sz val="10"/>
        <rFont val="ＭＳ Ｐ明朝"/>
        <family val="1"/>
        <charset val="128"/>
      </rPr>
      <t>その他</t>
    </r>
    <rPh sb="2" eb="3">
      <t>タ</t>
    </rPh>
    <phoneticPr fontId="4"/>
  </si>
  <si>
    <r>
      <rPr>
        <sz val="10"/>
        <rFont val="ＭＳ Ｐ明朝"/>
        <family val="1"/>
        <charset val="128"/>
      </rPr>
      <t>多段吹込燃焼式流動床炉
二段燃焼式循環流動床炉
ストーカ炉</t>
    </r>
    <rPh sb="0" eb="2">
      <t>タダン</t>
    </rPh>
    <rPh sb="2" eb="4">
      <t>フキコ</t>
    </rPh>
    <rPh sb="4" eb="6">
      <t>ネンショウ</t>
    </rPh>
    <rPh sb="6" eb="7">
      <t>シキ</t>
    </rPh>
    <rPh sb="7" eb="9">
      <t>リュウドウ</t>
    </rPh>
    <rPh sb="9" eb="10">
      <t>ショウ</t>
    </rPh>
    <rPh sb="10" eb="11">
      <t>ロ</t>
    </rPh>
    <rPh sb="12" eb="14">
      <t>ニダン</t>
    </rPh>
    <rPh sb="14" eb="16">
      <t>ネンショウ</t>
    </rPh>
    <rPh sb="16" eb="17">
      <t>シキ</t>
    </rPh>
    <rPh sb="17" eb="19">
      <t>ジュンカン</t>
    </rPh>
    <rPh sb="19" eb="21">
      <t>リュウドウ</t>
    </rPh>
    <rPh sb="21" eb="22">
      <t>ショウ</t>
    </rPh>
    <rPh sb="22" eb="23">
      <t>ロ</t>
    </rPh>
    <rPh sb="28" eb="29">
      <t>ロ</t>
    </rPh>
    <phoneticPr fontId="4"/>
  </si>
  <si>
    <r>
      <rPr>
        <sz val="10"/>
        <rFont val="ＭＳ Ｐ明朝"/>
        <family val="1"/>
        <charset val="128"/>
      </rPr>
      <t>炭化固形燃料化炉</t>
    </r>
    <phoneticPr fontId="4"/>
  </si>
  <si>
    <r>
      <rPr>
        <sz val="10"/>
        <rFont val="ＭＳ Ｐ明朝"/>
        <family val="1"/>
        <charset val="128"/>
      </rPr>
      <t>廃油（引火性）</t>
    </r>
    <rPh sb="3" eb="6">
      <t>インカセイ</t>
    </rPh>
    <phoneticPr fontId="4"/>
  </si>
  <si>
    <r>
      <rPr>
        <sz val="10"/>
        <rFont val="ＭＳ Ｐ明朝"/>
        <family val="1"/>
        <charset val="128"/>
      </rPr>
      <t>廃油（特定有害産業廃棄物）</t>
    </r>
    <rPh sb="3" eb="5">
      <t>トクテイ</t>
    </rPh>
    <rPh sb="5" eb="7">
      <t>ユウガイ</t>
    </rPh>
    <rPh sb="7" eb="9">
      <t>サンギョウ</t>
    </rPh>
    <rPh sb="9" eb="12">
      <t>ハイキブツ</t>
    </rPh>
    <phoneticPr fontId="4"/>
  </si>
  <si>
    <r>
      <rPr>
        <sz val="10"/>
        <rFont val="ＭＳ Ｐ明朝"/>
        <family val="1"/>
        <charset val="128"/>
      </rPr>
      <t>感染性廃棄物（プラスチック）</t>
    </r>
  </si>
  <si>
    <r>
      <rPr>
        <sz val="10"/>
        <rFont val="ＭＳ Ｐ明朝"/>
        <family val="1"/>
        <charset val="128"/>
      </rPr>
      <t>感染性廃棄物（プラスチック以外）</t>
    </r>
    <rPh sb="13" eb="15">
      <t>イガイ</t>
    </rPh>
    <phoneticPr fontId="4"/>
  </si>
  <si>
    <r>
      <rPr>
        <sz val="10"/>
        <rFont val="ＭＳ Ｐ明朝"/>
        <family val="1"/>
        <charset val="128"/>
      </rPr>
      <t>廃タイヤ</t>
    </r>
    <rPh sb="0" eb="1">
      <t>ハイ</t>
    </rPh>
    <phoneticPr fontId="4"/>
  </si>
  <si>
    <r>
      <t>kg-CO</t>
    </r>
    <r>
      <rPr>
        <vertAlign val="subscript"/>
        <sz val="10"/>
        <rFont val="Times New Roman"/>
        <family val="1"/>
      </rPr>
      <t>2</t>
    </r>
    <r>
      <rPr>
        <sz val="10"/>
        <rFont val="Times New Roman"/>
        <family val="1"/>
      </rPr>
      <t>/t(dry)</t>
    </r>
    <phoneticPr fontId="4"/>
  </si>
  <si>
    <r>
      <rPr>
        <sz val="10"/>
        <rFont val="ＭＳ Ｐ明朝"/>
        <family val="1"/>
        <charset val="128"/>
      </rPr>
      <t>嫌気無酸素好気法及び
循環式硝化脱窒法</t>
    </r>
    <phoneticPr fontId="4"/>
  </si>
  <si>
    <r>
      <rPr>
        <sz val="10"/>
        <rFont val="ＭＳ Ｐ明朝"/>
        <family val="1"/>
        <charset val="128"/>
      </rPr>
      <t>浄化槽種類</t>
    </r>
    <rPh sb="0" eb="3">
      <t>ジョウカソウ</t>
    </rPh>
    <rPh sb="3" eb="5">
      <t>シュルイ</t>
    </rPh>
    <phoneticPr fontId="4"/>
  </si>
  <si>
    <r>
      <rPr>
        <sz val="10"/>
        <rFont val="ＭＳ Ｐ明朝"/>
        <family val="1"/>
        <charset val="128"/>
      </rPr>
      <t>コミニュティ・プラント</t>
    </r>
    <phoneticPr fontId="4"/>
  </si>
  <si>
    <r>
      <rPr>
        <sz val="10"/>
        <rFont val="ＭＳ Ｐ明朝"/>
        <family val="1"/>
        <charset val="128"/>
      </rPr>
      <t>千人</t>
    </r>
    <rPh sb="0" eb="2">
      <t>センニン</t>
    </rPh>
    <phoneticPr fontId="4"/>
  </si>
  <si>
    <r>
      <rPr>
        <sz val="10"/>
        <rFont val="ＭＳ Ｐ明朝"/>
        <family val="1"/>
        <charset val="128"/>
      </rPr>
      <t>単独処理浄化槽</t>
    </r>
    <rPh sb="0" eb="2">
      <t>タンドク</t>
    </rPh>
    <rPh sb="2" eb="4">
      <t>ショリ</t>
    </rPh>
    <rPh sb="4" eb="7">
      <t>ジョウカソウ</t>
    </rPh>
    <phoneticPr fontId="6"/>
  </si>
  <si>
    <r>
      <rPr>
        <sz val="10"/>
        <rFont val="ＭＳ Ｐ明朝"/>
        <family val="1"/>
        <charset val="128"/>
      </rPr>
      <t>汲み取り便槽</t>
    </r>
    <rPh sb="0" eb="1">
      <t>ク</t>
    </rPh>
    <rPh sb="2" eb="3">
      <t>ト</t>
    </rPh>
    <rPh sb="4" eb="5">
      <t>ベン</t>
    </rPh>
    <rPh sb="5" eb="6">
      <t>ソウ</t>
    </rPh>
    <phoneticPr fontId="6"/>
  </si>
  <si>
    <r>
      <rPr>
        <sz val="10"/>
        <rFont val="ＭＳ Ｐ明朝"/>
        <family val="1"/>
        <charset val="128"/>
      </rPr>
      <t>合計</t>
    </r>
    <rPh sb="0" eb="2">
      <t>ゴウケイ</t>
    </rPh>
    <phoneticPr fontId="6"/>
  </si>
  <si>
    <r>
      <rPr>
        <sz val="10"/>
        <rFont val="ＭＳ Ｐ明朝"/>
        <family val="1"/>
        <charset val="128"/>
      </rPr>
      <t>汲み取りし尿量</t>
    </r>
    <rPh sb="0" eb="1">
      <t>ク</t>
    </rPh>
    <rPh sb="2" eb="3">
      <t>ト</t>
    </rPh>
    <rPh sb="5" eb="6">
      <t>ニョウ</t>
    </rPh>
    <rPh sb="6" eb="7">
      <t>リョウ</t>
    </rPh>
    <phoneticPr fontId="6"/>
  </si>
  <si>
    <r>
      <rPr>
        <sz val="10"/>
        <rFont val="ＭＳ Ｐ明朝"/>
        <family val="1"/>
        <charset val="128"/>
      </rPr>
      <t>千</t>
    </r>
    <r>
      <rPr>
        <sz val="10"/>
        <rFont val="Times New Roman"/>
        <family val="1"/>
      </rPr>
      <t>kl/</t>
    </r>
    <r>
      <rPr>
        <sz val="10"/>
        <rFont val="ＭＳ Ｐ明朝"/>
        <family val="1"/>
        <charset val="128"/>
      </rPr>
      <t>年</t>
    </r>
    <rPh sb="0" eb="1">
      <t>セン</t>
    </rPh>
    <rPh sb="4" eb="5">
      <t>ネン</t>
    </rPh>
    <phoneticPr fontId="4"/>
  </si>
  <si>
    <r>
      <rPr>
        <sz val="10"/>
        <rFont val="ＭＳ Ｐ明朝"/>
        <family val="1"/>
        <charset val="128"/>
      </rPr>
      <t>浄化槽汚泥量</t>
    </r>
    <rPh sb="0" eb="3">
      <t>ジョウカソウ</t>
    </rPh>
    <rPh sb="3" eb="5">
      <t>オデイ</t>
    </rPh>
    <rPh sb="5" eb="6">
      <t>リョウ</t>
    </rPh>
    <phoneticPr fontId="6"/>
  </si>
  <si>
    <r>
      <rPr>
        <sz val="10"/>
        <rFont val="ＭＳ Ｐ明朝"/>
        <family val="1"/>
        <charset val="128"/>
      </rPr>
      <t>嫌気性処理</t>
    </r>
    <rPh sb="0" eb="3">
      <t>ケンキセイ</t>
    </rPh>
    <rPh sb="3" eb="5">
      <t>ショリ</t>
    </rPh>
    <phoneticPr fontId="6"/>
  </si>
  <si>
    <r>
      <rPr>
        <sz val="10"/>
        <rFont val="ＭＳ Ｐ明朝"/>
        <family val="1"/>
        <charset val="128"/>
      </rPr>
      <t>好気性処理</t>
    </r>
    <rPh sb="0" eb="3">
      <t>コウキセイ</t>
    </rPh>
    <rPh sb="3" eb="5">
      <t>ショリ</t>
    </rPh>
    <phoneticPr fontId="6"/>
  </si>
  <si>
    <r>
      <rPr>
        <sz val="10"/>
        <rFont val="ＭＳ Ｐ明朝"/>
        <family val="1"/>
        <charset val="128"/>
      </rPr>
      <t>標準脱窒素</t>
    </r>
    <rPh sb="0" eb="2">
      <t>ヒョウジュン</t>
    </rPh>
    <rPh sb="2" eb="3">
      <t>ダツ</t>
    </rPh>
    <rPh sb="3" eb="5">
      <t>チッソ</t>
    </rPh>
    <phoneticPr fontId="6"/>
  </si>
  <si>
    <r>
      <rPr>
        <sz val="10"/>
        <rFont val="ＭＳ Ｐ明朝"/>
        <family val="1"/>
        <charset val="128"/>
      </rPr>
      <t>高負荷脱窒素</t>
    </r>
    <rPh sb="0" eb="1">
      <t>コウ</t>
    </rPh>
    <rPh sb="1" eb="3">
      <t>フカ</t>
    </rPh>
    <rPh sb="3" eb="4">
      <t>ダツ</t>
    </rPh>
    <rPh sb="4" eb="6">
      <t>チッソ</t>
    </rPh>
    <phoneticPr fontId="6"/>
  </si>
  <si>
    <r>
      <rPr>
        <sz val="10"/>
        <rFont val="ＭＳ Ｐ明朝"/>
        <family val="1"/>
        <charset val="128"/>
      </rPr>
      <t>膜分離</t>
    </r>
    <rPh sb="0" eb="1">
      <t>マク</t>
    </rPh>
    <rPh sb="1" eb="3">
      <t>ブンリ</t>
    </rPh>
    <phoneticPr fontId="6"/>
  </si>
  <si>
    <r>
      <rPr>
        <sz val="10"/>
        <rFont val="ＭＳ Ｐ明朝"/>
        <family val="1"/>
        <charset val="128"/>
      </rPr>
      <t>その他</t>
    </r>
    <rPh sb="2" eb="3">
      <t>タ</t>
    </rPh>
    <phoneticPr fontId="6"/>
  </si>
  <si>
    <r>
      <rPr>
        <sz val="10"/>
        <rFont val="ＭＳ Ｐ明朝"/>
        <family val="1"/>
        <charset val="128"/>
      </rPr>
      <t>し尿</t>
    </r>
    <rPh sb="1" eb="2">
      <t>ニョウ</t>
    </rPh>
    <phoneticPr fontId="6"/>
  </si>
  <si>
    <r>
      <rPr>
        <sz val="10"/>
        <rFont val="ＭＳ Ｐ明朝"/>
        <family val="1"/>
        <charset val="128"/>
      </rPr>
      <t>浄化槽汚泥</t>
    </r>
    <rPh sb="0" eb="3">
      <t>ジョウカソウ</t>
    </rPh>
    <rPh sb="3" eb="5">
      <t>オデイ</t>
    </rPh>
    <phoneticPr fontId="6"/>
  </si>
  <si>
    <r>
      <rPr>
        <sz val="10"/>
        <rFont val="ＭＳ Ｐ明朝"/>
        <family val="1"/>
        <charset val="128"/>
      </rPr>
      <t>加重平均値</t>
    </r>
    <rPh sb="0" eb="2">
      <t>カジュウ</t>
    </rPh>
    <rPh sb="2" eb="5">
      <t>ヘイキンチ</t>
    </rPh>
    <phoneticPr fontId="4"/>
  </si>
  <si>
    <r>
      <rPr>
        <sz val="10"/>
        <rFont val="ＭＳ Ｐ明朝"/>
        <family val="1"/>
        <charset val="128"/>
      </rPr>
      <t>有機物量</t>
    </r>
    <rPh sb="0" eb="3">
      <t>ユウキブツ</t>
    </rPh>
    <rPh sb="3" eb="4">
      <t>リョウ</t>
    </rPh>
    <phoneticPr fontId="4"/>
  </si>
  <si>
    <r>
      <rPr>
        <sz val="10"/>
        <rFont val="ＭＳ Ｐ明朝"/>
        <family val="1"/>
        <charset val="128"/>
      </rPr>
      <t>未処理排水
（単独処理浄化槽から）</t>
    </r>
    <rPh sb="0" eb="3">
      <t>ミショリ</t>
    </rPh>
    <rPh sb="3" eb="5">
      <t>ハイスイ</t>
    </rPh>
    <rPh sb="7" eb="9">
      <t>タンドク</t>
    </rPh>
    <rPh sb="9" eb="11">
      <t>ショリ</t>
    </rPh>
    <rPh sb="11" eb="14">
      <t>ジョウカソウ</t>
    </rPh>
    <phoneticPr fontId="5"/>
  </si>
  <si>
    <r>
      <rPr>
        <sz val="10"/>
        <rFont val="ＭＳ Ｐ明朝"/>
        <family val="1"/>
        <charset val="128"/>
      </rPr>
      <t>未処理排水
（汲み取り便槽から）</t>
    </r>
    <rPh sb="7" eb="8">
      <t>ク</t>
    </rPh>
    <rPh sb="9" eb="10">
      <t>ト</t>
    </rPh>
    <rPh sb="11" eb="13">
      <t>ベンソウ</t>
    </rPh>
    <phoneticPr fontId="5"/>
  </si>
  <si>
    <r>
      <rPr>
        <sz val="10"/>
        <rFont val="ＭＳ Ｐ明朝"/>
        <family val="1"/>
        <charset val="128"/>
      </rPr>
      <t>未処理排水
（自家処理から）</t>
    </r>
    <rPh sb="7" eb="9">
      <t>ジカ</t>
    </rPh>
    <rPh sb="9" eb="11">
      <t>ショリ</t>
    </rPh>
    <phoneticPr fontId="5"/>
  </si>
  <si>
    <r>
      <rPr>
        <sz val="10"/>
        <rFont val="ＭＳ Ｐ明朝"/>
        <family val="1"/>
        <charset val="128"/>
      </rPr>
      <t>下水汚泥
（海洋投入処分）</t>
    </r>
    <phoneticPr fontId="4"/>
  </si>
  <si>
    <r>
      <rPr>
        <sz val="10"/>
        <rFont val="ＭＳ Ｐ明朝"/>
        <family val="1"/>
        <charset val="128"/>
      </rPr>
      <t>窒素量</t>
    </r>
    <rPh sb="0" eb="2">
      <t>チッソ</t>
    </rPh>
    <rPh sb="2" eb="3">
      <t>リョウ</t>
    </rPh>
    <phoneticPr fontId="4"/>
  </si>
  <si>
    <r>
      <rPr>
        <sz val="10"/>
        <rFont val="ＭＳ Ｐ明朝"/>
        <family val="1"/>
        <charset val="128"/>
      </rPr>
      <t>処理後排水</t>
    </r>
    <rPh sb="0" eb="2">
      <t>ショリ</t>
    </rPh>
    <rPh sb="2" eb="3">
      <t>ゴ</t>
    </rPh>
    <rPh sb="3" eb="5">
      <t>ハイスイ</t>
    </rPh>
    <phoneticPr fontId="4"/>
  </si>
  <si>
    <r>
      <rPr>
        <sz val="10"/>
        <rFont val="ＭＳ Ｐ明朝"/>
        <family val="1"/>
        <charset val="128"/>
      </rPr>
      <t>流入排水中有機物量</t>
    </r>
    <rPh sb="0" eb="2">
      <t>リュウニュウ</t>
    </rPh>
    <rPh sb="2" eb="5">
      <t>ハイスイチュウ</t>
    </rPh>
    <rPh sb="5" eb="7">
      <t>ユウキ</t>
    </rPh>
    <rPh sb="7" eb="9">
      <t>ブツリョウ</t>
    </rPh>
    <phoneticPr fontId="4"/>
  </si>
  <si>
    <r>
      <rPr>
        <sz val="10"/>
        <rFont val="ＭＳ Ｐ明朝"/>
        <family val="1"/>
        <charset val="128"/>
      </rPr>
      <t>食料品製造業</t>
    </r>
  </si>
  <si>
    <r>
      <rPr>
        <sz val="10"/>
        <rFont val="ＭＳ Ｐ明朝"/>
        <family val="1"/>
        <charset val="128"/>
      </rPr>
      <t>飲料・たばこ・飼料製造業</t>
    </r>
  </si>
  <si>
    <r>
      <rPr>
        <sz val="10"/>
        <rFont val="ＭＳ Ｐ明朝"/>
        <family val="1"/>
        <charset val="128"/>
      </rPr>
      <t>繊維工業</t>
    </r>
  </si>
  <si>
    <r>
      <rPr>
        <sz val="10"/>
        <rFont val="ＭＳ Ｐ明朝"/>
        <family val="1"/>
        <charset val="128"/>
      </rPr>
      <t>パルプ・紙・紙加工品製造業</t>
    </r>
  </si>
  <si>
    <r>
      <rPr>
        <sz val="10"/>
        <rFont val="ＭＳ Ｐ明朝"/>
        <family val="1"/>
        <charset val="128"/>
      </rPr>
      <t>化学工業</t>
    </r>
  </si>
  <si>
    <r>
      <rPr>
        <sz val="10"/>
        <rFont val="ＭＳ Ｐ明朝"/>
        <family val="1"/>
        <charset val="128"/>
      </rPr>
      <t>石油製品・石炭製品製造業</t>
    </r>
  </si>
  <si>
    <r>
      <rPr>
        <sz val="10"/>
        <rFont val="ＭＳ Ｐ明朝"/>
        <family val="1"/>
        <charset val="128"/>
      </rPr>
      <t>プラスチック製品製造業</t>
    </r>
  </si>
  <si>
    <r>
      <rPr>
        <sz val="10"/>
        <rFont val="ＭＳ Ｐ明朝"/>
        <family val="1"/>
        <charset val="128"/>
      </rPr>
      <t>ゴム製品製造業</t>
    </r>
  </si>
  <si>
    <r>
      <rPr>
        <sz val="10"/>
        <rFont val="ＭＳ Ｐ明朝"/>
        <family val="1"/>
        <charset val="128"/>
      </rPr>
      <t>なめし革・同製品・毛皮製造業</t>
    </r>
  </si>
  <si>
    <r>
      <rPr>
        <sz val="10"/>
        <rFont val="ＭＳ Ｐ明朝"/>
        <family val="1"/>
        <charset val="128"/>
      </rPr>
      <t>鉄鋼業</t>
    </r>
  </si>
  <si>
    <r>
      <rPr>
        <sz val="10"/>
        <rFont val="ＭＳ Ｐ明朝"/>
        <family val="1"/>
        <charset val="128"/>
      </rPr>
      <t>流入排水中窒素量</t>
    </r>
    <rPh sb="0" eb="2">
      <t>リュウニュウ</t>
    </rPh>
    <rPh sb="2" eb="5">
      <t>ハイスイチュウ</t>
    </rPh>
    <rPh sb="5" eb="7">
      <t>チッソ</t>
    </rPh>
    <rPh sb="7" eb="8">
      <t>リョウ</t>
    </rPh>
    <phoneticPr fontId="4"/>
  </si>
  <si>
    <r>
      <rPr>
        <sz val="10"/>
        <rFont val="ＭＳ Ｐ明朝"/>
        <family val="1"/>
        <charset val="128"/>
      </rPr>
      <t>合成アルコール</t>
    </r>
  </si>
  <si>
    <r>
      <rPr>
        <sz val="10"/>
        <rFont val="ＭＳ Ｐ明朝"/>
        <family val="1"/>
        <charset val="128"/>
      </rPr>
      <t>アルキルベンゼン</t>
    </r>
  </si>
  <si>
    <r>
      <rPr>
        <sz val="10"/>
        <rFont val="ＭＳ Ｐ明朝"/>
        <family val="1"/>
        <charset val="128"/>
      </rPr>
      <t>アルキルフェノール</t>
    </r>
  </si>
  <si>
    <r>
      <rPr>
        <sz val="10"/>
        <rFont val="ＭＳ Ｐ明朝"/>
        <family val="1"/>
        <charset val="128"/>
      </rPr>
      <t>エチレンオキサイド</t>
    </r>
  </si>
  <si>
    <r>
      <rPr>
        <sz val="11"/>
        <rFont val="ＭＳ Ｐ明朝"/>
        <family val="1"/>
        <charset val="128"/>
      </rPr>
      <t>廃棄物の原燃料利用量（排出ベース）</t>
    </r>
    <rPh sb="4" eb="7">
      <t>ゲンネンリョウ</t>
    </rPh>
    <rPh sb="7" eb="9">
      <t>リヨウ</t>
    </rPh>
    <rPh sb="9" eb="10">
      <t>リョウ</t>
    </rPh>
    <phoneticPr fontId="4"/>
  </si>
  <si>
    <r>
      <rPr>
        <sz val="10"/>
        <rFont val="ＭＳ 明朝"/>
        <family val="1"/>
        <charset val="128"/>
      </rPr>
      <t>算定対象</t>
    </r>
    <rPh sb="0" eb="2">
      <t>サンテイ</t>
    </rPh>
    <rPh sb="2" eb="4">
      <t>タイショウ</t>
    </rPh>
    <phoneticPr fontId="4"/>
  </si>
  <si>
    <r>
      <rPr>
        <sz val="10"/>
        <rFont val="ＭＳ 明朝"/>
        <family val="1"/>
        <charset val="128"/>
      </rPr>
      <t>燃料利用の内訳</t>
    </r>
    <rPh sb="0" eb="2">
      <t>ネンリョウ</t>
    </rPh>
    <rPh sb="2" eb="4">
      <t>リヨウ</t>
    </rPh>
    <rPh sb="5" eb="7">
      <t>ウチワケ</t>
    </rPh>
    <phoneticPr fontId="4"/>
  </si>
  <si>
    <r>
      <rPr>
        <sz val="10"/>
        <rFont val="ＭＳ 明朝"/>
        <family val="1"/>
        <charset val="128"/>
      </rPr>
      <t>一般廃棄物</t>
    </r>
    <rPh sb="0" eb="2">
      <t>イッパン</t>
    </rPh>
    <rPh sb="2" eb="5">
      <t>ハイキブツ</t>
    </rPh>
    <phoneticPr fontId="4"/>
  </si>
  <si>
    <r>
      <rPr>
        <sz val="10"/>
        <rFont val="ＭＳ 明朝"/>
        <family val="1"/>
        <charset val="128"/>
      </rPr>
      <t>プラスチック</t>
    </r>
    <phoneticPr fontId="4"/>
  </si>
  <si>
    <r>
      <rPr>
        <sz val="10"/>
        <rFont val="ＭＳ 明朝"/>
        <family val="1"/>
        <charset val="128"/>
      </rPr>
      <t>油化</t>
    </r>
    <rPh sb="0" eb="2">
      <t>ユカ</t>
    </rPh>
    <phoneticPr fontId="4"/>
  </si>
  <si>
    <r>
      <rPr>
        <sz val="10"/>
        <rFont val="ＭＳ 明朝"/>
        <family val="1"/>
        <charset val="128"/>
      </rPr>
      <t>高炉還元剤</t>
    </r>
    <rPh sb="0" eb="2">
      <t>コウロ</t>
    </rPh>
    <rPh sb="2" eb="5">
      <t>カンゲンザイ</t>
    </rPh>
    <phoneticPr fontId="4"/>
  </si>
  <si>
    <r>
      <rPr>
        <sz val="10"/>
        <rFont val="ＭＳ 明朝"/>
        <family val="1"/>
        <charset val="128"/>
      </rPr>
      <t>コークス炉化学原料</t>
    </r>
    <rPh sb="4" eb="5">
      <t>ロ</t>
    </rPh>
    <rPh sb="5" eb="7">
      <t>カガク</t>
    </rPh>
    <rPh sb="7" eb="9">
      <t>ゲンリョウ</t>
    </rPh>
    <phoneticPr fontId="4"/>
  </si>
  <si>
    <r>
      <rPr>
        <sz val="10"/>
        <rFont val="ＭＳ 明朝"/>
        <family val="1"/>
        <charset val="128"/>
      </rPr>
      <t>ガス化</t>
    </r>
    <rPh sb="2" eb="3">
      <t>カ</t>
    </rPh>
    <phoneticPr fontId="4"/>
  </si>
  <si>
    <r>
      <rPr>
        <sz val="10"/>
        <rFont val="ＭＳ 明朝"/>
        <family val="1"/>
        <charset val="128"/>
      </rPr>
      <t>廃油</t>
    </r>
    <rPh sb="0" eb="2">
      <t>ハイユ</t>
    </rPh>
    <phoneticPr fontId="32"/>
  </si>
  <si>
    <r>
      <rPr>
        <sz val="10"/>
        <rFont val="ＭＳ 明朝"/>
        <family val="1"/>
        <charset val="128"/>
      </rPr>
      <t>（区分無し）</t>
    </r>
    <rPh sb="1" eb="3">
      <t>クブン</t>
    </rPh>
    <rPh sb="3" eb="4">
      <t>ナ</t>
    </rPh>
    <phoneticPr fontId="4"/>
  </si>
  <si>
    <r>
      <rPr>
        <sz val="10"/>
        <rFont val="ＭＳ 明朝"/>
        <family val="1"/>
        <charset val="128"/>
      </rPr>
      <t>廃プラスチック類</t>
    </r>
    <rPh sb="0" eb="1">
      <t>ハイ</t>
    </rPh>
    <rPh sb="7" eb="8">
      <t>ルイ</t>
    </rPh>
    <phoneticPr fontId="4"/>
  </si>
  <si>
    <r>
      <rPr>
        <sz val="10"/>
        <rFont val="ＭＳ 明朝"/>
        <family val="1"/>
        <charset val="128"/>
      </rPr>
      <t>化学産業</t>
    </r>
    <rPh sb="0" eb="2">
      <t>カガク</t>
    </rPh>
    <rPh sb="2" eb="4">
      <t>サンギョウ</t>
    </rPh>
    <phoneticPr fontId="4"/>
  </si>
  <si>
    <r>
      <rPr>
        <sz val="10"/>
        <rFont val="ＭＳ 明朝"/>
        <family val="1"/>
        <charset val="128"/>
      </rPr>
      <t>製紙業</t>
    </r>
    <rPh sb="0" eb="3">
      <t>セイシギョウ</t>
    </rPh>
    <phoneticPr fontId="4"/>
  </si>
  <si>
    <r>
      <rPr>
        <sz val="10"/>
        <rFont val="ＭＳ 明朝"/>
        <family val="1"/>
        <charset val="128"/>
      </rPr>
      <t>セメント焼成</t>
    </r>
    <rPh sb="4" eb="6">
      <t>ショウセイ</t>
    </rPh>
    <phoneticPr fontId="33"/>
  </si>
  <si>
    <r>
      <rPr>
        <sz val="10"/>
        <rFont val="ＭＳ 明朝"/>
        <family val="1"/>
        <charset val="128"/>
      </rPr>
      <t>自動車製造業</t>
    </r>
    <rPh sb="0" eb="3">
      <t>ジドウシャ</t>
    </rPh>
    <rPh sb="3" eb="6">
      <t>セイゾウギョウ</t>
    </rPh>
    <phoneticPr fontId="33"/>
  </si>
  <si>
    <r>
      <rPr>
        <sz val="10"/>
        <rFont val="ＭＳ 明朝"/>
        <family val="1"/>
        <charset val="128"/>
      </rPr>
      <t>木くず</t>
    </r>
    <rPh sb="0" eb="1">
      <t>キ</t>
    </rPh>
    <phoneticPr fontId="4"/>
  </si>
  <si>
    <r>
      <rPr>
        <sz val="10"/>
        <rFont val="ＭＳ 明朝"/>
        <family val="1"/>
        <charset val="128"/>
      </rPr>
      <t>廃タイヤ</t>
    </r>
    <rPh sb="0" eb="1">
      <t>ハイ</t>
    </rPh>
    <phoneticPr fontId="4"/>
  </si>
  <si>
    <r>
      <rPr>
        <sz val="10"/>
        <rFont val="ＭＳ 明朝"/>
        <family val="1"/>
        <charset val="128"/>
      </rPr>
      <t>ボイラー</t>
    </r>
    <phoneticPr fontId="4"/>
  </si>
  <si>
    <r>
      <rPr>
        <sz val="10"/>
        <rFont val="ＭＳ 明朝"/>
        <family val="1"/>
        <charset val="128"/>
      </rPr>
      <t>製鉄</t>
    </r>
    <rPh sb="0" eb="2">
      <t>セイテツ</t>
    </rPh>
    <phoneticPr fontId="4"/>
  </si>
  <si>
    <r>
      <rPr>
        <sz val="10"/>
        <rFont val="ＭＳ 明朝"/>
        <family val="1"/>
        <charset val="128"/>
      </rPr>
      <t>金属精錬</t>
    </r>
    <rPh sb="0" eb="2">
      <t>キンゾク</t>
    </rPh>
    <rPh sb="2" eb="4">
      <t>セイレン</t>
    </rPh>
    <phoneticPr fontId="6"/>
  </si>
  <si>
    <r>
      <rPr>
        <sz val="10"/>
        <rFont val="ＭＳ 明朝"/>
        <family val="1"/>
        <charset val="128"/>
      </rPr>
      <t>タイヤメーカー</t>
    </r>
    <phoneticPr fontId="6"/>
  </si>
  <si>
    <r>
      <rPr>
        <sz val="10"/>
        <rFont val="ＭＳ 明朝"/>
        <family val="1"/>
        <charset val="128"/>
      </rPr>
      <t>製紙</t>
    </r>
    <rPh sb="0" eb="2">
      <t>セイシ</t>
    </rPh>
    <phoneticPr fontId="4"/>
  </si>
  <si>
    <r>
      <rPr>
        <sz val="10"/>
        <rFont val="ＭＳ 明朝"/>
        <family val="1"/>
        <charset val="128"/>
      </rPr>
      <t>発電</t>
    </r>
    <rPh sb="0" eb="2">
      <t>ハツデン</t>
    </rPh>
    <phoneticPr fontId="6"/>
  </si>
  <si>
    <r>
      <rPr>
        <sz val="10"/>
        <rFont val="ＭＳ 明朝"/>
        <family val="1"/>
        <charset val="128"/>
      </rPr>
      <t>（区分無し）</t>
    </r>
    <phoneticPr fontId="4"/>
  </si>
  <si>
    <r>
      <rPr>
        <sz val="10"/>
        <rFont val="ＭＳ 明朝"/>
        <family val="1"/>
        <charset val="128"/>
      </rPr>
      <t>セメント製造業</t>
    </r>
    <rPh sb="4" eb="6">
      <t>セイゾウ</t>
    </rPh>
    <rPh sb="6" eb="7">
      <t>ギョウ</t>
    </rPh>
    <phoneticPr fontId="33"/>
  </si>
  <si>
    <r>
      <rPr>
        <b/>
        <sz val="14"/>
        <rFont val="ＭＳ Ｐ明朝"/>
        <family val="1"/>
        <charset val="128"/>
      </rPr>
      <t>廃棄物分野の</t>
    </r>
    <r>
      <rPr>
        <b/>
        <sz val="14"/>
        <rFont val="Times New Roman"/>
        <family val="1"/>
      </rPr>
      <t>GHG</t>
    </r>
    <r>
      <rPr>
        <b/>
        <sz val="14"/>
        <rFont val="ＭＳ Ｐ明朝"/>
        <family val="1"/>
        <charset val="128"/>
      </rPr>
      <t>排出量算定に用いる各種時系列データ</t>
    </r>
    <phoneticPr fontId="4"/>
  </si>
  <si>
    <r>
      <rPr>
        <sz val="10"/>
        <rFont val="ＭＳ Ｐ明朝"/>
        <family val="1"/>
        <charset val="128"/>
      </rPr>
      <t>産業廃棄物</t>
    </r>
    <phoneticPr fontId="32"/>
  </si>
  <si>
    <r>
      <t>km</t>
    </r>
    <r>
      <rPr>
        <vertAlign val="superscript"/>
        <sz val="10"/>
        <rFont val="Times New Roman"/>
        <family val="1"/>
      </rPr>
      <t xml:space="preserve">3 </t>
    </r>
    <r>
      <rPr>
        <sz val="10"/>
        <rFont val="Times New Roman"/>
        <family val="1"/>
      </rPr>
      <t>N</t>
    </r>
    <phoneticPr fontId="12"/>
  </si>
  <si>
    <r>
      <t>Gg-CH</t>
    </r>
    <r>
      <rPr>
        <vertAlign val="subscript"/>
        <sz val="10"/>
        <rFont val="Times New Roman"/>
        <family val="1"/>
      </rPr>
      <t>4</t>
    </r>
    <phoneticPr fontId="12"/>
  </si>
  <si>
    <r>
      <rPr>
        <sz val="10"/>
        <rFont val="ＭＳ Ｐ明朝"/>
        <family val="1"/>
        <charset val="128"/>
      </rPr>
      <t>し尿、浄化槽汚泥</t>
    </r>
    <phoneticPr fontId="12"/>
  </si>
  <si>
    <r>
      <rPr>
        <sz val="10"/>
        <rFont val="ＭＳ Ｐ明朝"/>
        <family val="1"/>
        <charset val="128"/>
      </rPr>
      <t>動植物性廃油割合</t>
    </r>
    <phoneticPr fontId="4"/>
  </si>
  <si>
    <r>
      <rPr>
        <sz val="10"/>
        <rFont val="ＭＳ Ｐ明朝"/>
        <family val="1"/>
        <charset val="128"/>
      </rPr>
      <t>本カテゴリーで独自に設定する</t>
    </r>
    <r>
      <rPr>
        <sz val="10"/>
        <rFont val="Times New Roman"/>
        <family val="1"/>
      </rPr>
      <t>CO</t>
    </r>
    <r>
      <rPr>
        <vertAlign val="subscript"/>
        <sz val="10"/>
        <rFont val="Times New Roman"/>
        <family val="1"/>
      </rPr>
      <t>2</t>
    </r>
    <r>
      <rPr>
        <sz val="10"/>
        <rFont val="ＭＳ Ｐ明朝"/>
        <family val="1"/>
        <charset val="128"/>
      </rPr>
      <t>排出係数</t>
    </r>
    <phoneticPr fontId="4"/>
  </si>
  <si>
    <r>
      <rPr>
        <sz val="10"/>
        <rFont val="ＭＳ Ｐ明朝"/>
        <family val="1"/>
        <charset val="128"/>
      </rPr>
      <t>一般廃棄物</t>
    </r>
    <r>
      <rPr>
        <sz val="10"/>
        <rFont val="Times New Roman"/>
        <family val="1"/>
      </rPr>
      <t>-</t>
    </r>
    <r>
      <rPr>
        <sz val="10"/>
        <rFont val="ＭＳ Ｐ明朝"/>
        <family val="1"/>
        <charset val="128"/>
      </rPr>
      <t>コークス炉</t>
    </r>
    <phoneticPr fontId="4"/>
  </si>
  <si>
    <r>
      <rPr>
        <sz val="10"/>
        <rFont val="ＭＳ Ｐ明朝"/>
        <family val="1"/>
        <charset val="128"/>
      </rPr>
      <t>標準活性汚泥法</t>
    </r>
    <phoneticPr fontId="4"/>
  </si>
  <si>
    <r>
      <rPr>
        <sz val="10"/>
        <rFont val="ＭＳ Ｐ明朝"/>
        <family val="1"/>
        <charset val="128"/>
      </rPr>
      <t>循環式硝化脱窒型
膜分離活性汚泥法</t>
    </r>
    <phoneticPr fontId="4"/>
  </si>
  <si>
    <r>
      <rPr>
        <sz val="10"/>
        <rFont val="ＭＳ Ｐ明朝"/>
        <family val="1"/>
        <charset val="128"/>
      </rPr>
      <t>し尿・浄化槽汚泥
（海洋投入処分）</t>
    </r>
    <phoneticPr fontId="5"/>
  </si>
  <si>
    <r>
      <rPr>
        <b/>
        <sz val="14"/>
        <rFont val="ＭＳ Ｐ明朝"/>
        <family val="1"/>
        <charset val="128"/>
      </rPr>
      <t>活動量：固形廃棄物の処分</t>
    </r>
    <r>
      <rPr>
        <b/>
        <sz val="14"/>
        <rFont val="Times New Roman"/>
        <family val="1"/>
      </rPr>
      <t>:</t>
    </r>
    <r>
      <rPr>
        <b/>
        <sz val="14"/>
        <rFont val="ＭＳ Ｐ明朝"/>
        <family val="1"/>
        <charset val="128"/>
      </rPr>
      <t>管理処分場（</t>
    </r>
    <r>
      <rPr>
        <b/>
        <sz val="14"/>
        <rFont val="Times New Roman"/>
        <family val="1"/>
      </rPr>
      <t>5.A.1.</t>
    </r>
    <r>
      <rPr>
        <b/>
        <sz val="14"/>
        <rFont val="ＭＳ Ｐ明朝"/>
        <family val="1"/>
        <charset val="128"/>
      </rPr>
      <t>）</t>
    </r>
    <phoneticPr fontId="4"/>
  </si>
  <si>
    <r>
      <t xml:space="preserve">a. </t>
    </r>
    <r>
      <rPr>
        <sz val="10"/>
        <rFont val="ＭＳ Ｐ明朝"/>
        <family val="1"/>
        <charset val="128"/>
      </rPr>
      <t>嫌気性埋立</t>
    </r>
    <phoneticPr fontId="32"/>
  </si>
  <si>
    <r>
      <rPr>
        <sz val="10"/>
        <rFont val="ＭＳ Ｐ明朝"/>
        <family val="1"/>
        <charset val="128"/>
      </rPr>
      <t>産業廃棄物</t>
    </r>
    <phoneticPr fontId="32"/>
  </si>
  <si>
    <r>
      <rPr>
        <b/>
        <sz val="14"/>
        <rFont val="ＭＳ Ｐ明朝"/>
        <family val="1"/>
        <charset val="128"/>
      </rPr>
      <t>活動量：廃棄物の焼却と野焼き（</t>
    </r>
    <r>
      <rPr>
        <b/>
        <sz val="14"/>
        <rFont val="Times New Roman"/>
        <family val="1"/>
      </rPr>
      <t>5.C.</t>
    </r>
    <r>
      <rPr>
        <b/>
        <sz val="14"/>
        <rFont val="ＭＳ Ｐ明朝"/>
        <family val="1"/>
        <charset val="128"/>
      </rPr>
      <t>）</t>
    </r>
    <phoneticPr fontId="4"/>
  </si>
  <si>
    <r>
      <t xml:space="preserve">7.4. </t>
    </r>
    <r>
      <rPr>
        <b/>
        <sz val="12"/>
        <rFont val="ＭＳ Ｐ明朝"/>
        <family val="1"/>
        <charset val="128"/>
      </rPr>
      <t>廃棄物の焼却等（エネルギー分野での報告）（</t>
    </r>
    <r>
      <rPr>
        <b/>
        <sz val="12"/>
        <rFont val="Times New Roman"/>
        <family val="1"/>
      </rPr>
      <t>1.A.</t>
    </r>
    <r>
      <rPr>
        <b/>
        <sz val="12"/>
        <rFont val="ＭＳ Ｐ明朝"/>
        <family val="1"/>
        <charset val="128"/>
      </rPr>
      <t>）</t>
    </r>
    <phoneticPr fontId="4"/>
  </si>
  <si>
    <r>
      <rPr>
        <sz val="10"/>
        <rFont val="ＭＳ 明朝"/>
        <family val="1"/>
        <charset val="128"/>
      </rPr>
      <t>産業廃棄物</t>
    </r>
    <phoneticPr fontId="32"/>
  </si>
  <si>
    <r>
      <rPr>
        <sz val="10"/>
        <rFont val="ＭＳ 明朝"/>
        <family val="1"/>
        <charset val="128"/>
      </rPr>
      <t>（区分無し）</t>
    </r>
    <phoneticPr fontId="4"/>
  </si>
  <si>
    <r>
      <rPr>
        <sz val="10"/>
        <rFont val="ＭＳ Ｐ明朝"/>
        <family val="1"/>
        <charset val="128"/>
      </rPr>
      <t>ごみ固形燃料（</t>
    </r>
    <r>
      <rPr>
        <sz val="10"/>
        <rFont val="Times New Roman"/>
        <family val="1"/>
      </rPr>
      <t>RPF)</t>
    </r>
    <phoneticPr fontId="4"/>
  </si>
  <si>
    <r>
      <t>GHG</t>
    </r>
    <r>
      <rPr>
        <b/>
        <sz val="14"/>
        <rFont val="ＭＳ Ｐ明朝"/>
        <family val="1"/>
        <charset val="128"/>
      </rPr>
      <t>排出量：固形廃棄物の処分（</t>
    </r>
    <r>
      <rPr>
        <b/>
        <sz val="14"/>
        <rFont val="Times New Roman"/>
        <family val="1"/>
      </rPr>
      <t>5.A.</t>
    </r>
    <r>
      <rPr>
        <b/>
        <sz val="14"/>
        <rFont val="ＭＳ Ｐ明朝"/>
        <family val="1"/>
        <charset val="128"/>
      </rPr>
      <t>）</t>
    </r>
    <phoneticPr fontId="4"/>
  </si>
  <si>
    <r>
      <rPr>
        <sz val="11"/>
        <rFont val="ＭＳ 明朝"/>
        <family val="1"/>
        <charset val="128"/>
      </rPr>
      <t>ガス</t>
    </r>
    <phoneticPr fontId="4"/>
  </si>
  <si>
    <r>
      <t>CO</t>
    </r>
    <r>
      <rPr>
        <vertAlign val="subscript"/>
        <sz val="11"/>
        <rFont val="Times New Roman"/>
        <family val="1"/>
      </rPr>
      <t>2</t>
    </r>
    <phoneticPr fontId="4"/>
  </si>
  <si>
    <r>
      <t xml:space="preserve">5.A.1. 
</t>
    </r>
    <r>
      <rPr>
        <sz val="11"/>
        <rFont val="ＭＳ Ｐ明朝"/>
        <family val="1"/>
        <charset val="128"/>
      </rPr>
      <t>管理処分場</t>
    </r>
    <phoneticPr fontId="4"/>
  </si>
  <si>
    <r>
      <t>kt-CO</t>
    </r>
    <r>
      <rPr>
        <vertAlign val="subscript"/>
        <sz val="11"/>
        <rFont val="Times New Roman"/>
        <family val="1"/>
      </rPr>
      <t>2</t>
    </r>
    <phoneticPr fontId="4"/>
  </si>
  <si>
    <r>
      <t xml:space="preserve">b. </t>
    </r>
    <r>
      <rPr>
        <sz val="11"/>
        <rFont val="ＭＳ Ｐ明朝"/>
        <family val="1"/>
        <charset val="128"/>
      </rPr>
      <t>準好気性埋立</t>
    </r>
    <phoneticPr fontId="4"/>
  </si>
  <si>
    <r>
      <t xml:space="preserve">5.A.2. </t>
    </r>
    <r>
      <rPr>
        <sz val="11"/>
        <rFont val="ＭＳ Ｐ明朝"/>
        <family val="1"/>
        <charset val="128"/>
      </rPr>
      <t>非管理処分場</t>
    </r>
    <phoneticPr fontId="4"/>
  </si>
  <si>
    <r>
      <rPr>
        <sz val="11"/>
        <rFont val="ＭＳ Ｐ明朝"/>
        <family val="1"/>
        <charset val="128"/>
      </rPr>
      <t>合計</t>
    </r>
  </si>
  <si>
    <r>
      <t>CH</t>
    </r>
    <r>
      <rPr>
        <vertAlign val="subscript"/>
        <sz val="11"/>
        <rFont val="Times New Roman"/>
        <family val="1"/>
      </rPr>
      <t>4</t>
    </r>
    <phoneticPr fontId="4"/>
  </si>
  <si>
    <r>
      <t xml:space="preserve">5.A.1. 
</t>
    </r>
    <r>
      <rPr>
        <sz val="11"/>
        <rFont val="ＭＳ 明朝"/>
        <family val="1"/>
        <charset val="128"/>
      </rPr>
      <t>管理処分場</t>
    </r>
    <phoneticPr fontId="4"/>
  </si>
  <si>
    <r>
      <t xml:space="preserve">a. </t>
    </r>
    <r>
      <rPr>
        <sz val="11"/>
        <rFont val="ＭＳ 明朝"/>
        <family val="1"/>
        <charset val="128"/>
      </rPr>
      <t>嫌気性埋立</t>
    </r>
    <phoneticPr fontId="4"/>
  </si>
  <si>
    <r>
      <rPr>
        <sz val="11"/>
        <rFont val="ＭＳ 明朝"/>
        <family val="1"/>
        <charset val="128"/>
      </rPr>
      <t>一廃</t>
    </r>
    <rPh sb="0" eb="2">
      <t>イッパイ</t>
    </rPh>
    <phoneticPr fontId="4"/>
  </si>
  <si>
    <r>
      <t>kt-CH</t>
    </r>
    <r>
      <rPr>
        <vertAlign val="subscript"/>
        <sz val="11"/>
        <rFont val="Times New Roman"/>
        <family val="1"/>
      </rPr>
      <t>4</t>
    </r>
    <phoneticPr fontId="4"/>
  </si>
  <si>
    <r>
      <t>kt-CH</t>
    </r>
    <r>
      <rPr>
        <vertAlign val="subscript"/>
        <sz val="11"/>
        <rFont val="Times New Roman"/>
        <family val="1"/>
      </rPr>
      <t>4</t>
    </r>
    <phoneticPr fontId="4"/>
  </si>
  <si>
    <r>
      <rPr>
        <sz val="11"/>
        <rFont val="ＭＳ 明朝"/>
        <family val="1"/>
        <charset val="128"/>
      </rPr>
      <t>産廃</t>
    </r>
    <rPh sb="0" eb="2">
      <t>サンパイ</t>
    </rPh>
    <phoneticPr fontId="4"/>
  </si>
  <si>
    <r>
      <t xml:space="preserve">b. </t>
    </r>
    <r>
      <rPr>
        <sz val="11"/>
        <rFont val="ＭＳ 明朝"/>
        <family val="1"/>
        <charset val="128"/>
      </rPr>
      <t>準好気性埋立</t>
    </r>
    <phoneticPr fontId="4"/>
  </si>
  <si>
    <r>
      <t xml:space="preserve">5.A.2. </t>
    </r>
    <r>
      <rPr>
        <sz val="11"/>
        <rFont val="ＭＳ 明朝"/>
        <family val="1"/>
        <charset val="128"/>
      </rPr>
      <t>非管理処分場</t>
    </r>
    <phoneticPr fontId="4"/>
  </si>
  <si>
    <r>
      <rPr>
        <sz val="11"/>
        <rFont val="ＭＳ 明朝"/>
        <family val="1"/>
        <charset val="128"/>
      </rPr>
      <t>合計</t>
    </r>
    <phoneticPr fontId="4"/>
  </si>
  <si>
    <r>
      <rPr>
        <sz val="11"/>
        <rFont val="ＭＳ Ｐ明朝"/>
        <family val="1"/>
        <charset val="128"/>
      </rPr>
      <t>合計</t>
    </r>
    <phoneticPr fontId="4"/>
  </si>
  <si>
    <r>
      <t>GHG</t>
    </r>
    <r>
      <rPr>
        <b/>
        <sz val="14"/>
        <rFont val="ＭＳ Ｐ明朝"/>
        <family val="1"/>
        <charset val="128"/>
      </rPr>
      <t>排出量：固形廃棄物の生物処理（</t>
    </r>
    <r>
      <rPr>
        <b/>
        <sz val="14"/>
        <rFont val="Times New Roman"/>
        <family val="1"/>
      </rPr>
      <t>5.B.</t>
    </r>
    <r>
      <rPr>
        <b/>
        <sz val="14"/>
        <rFont val="ＭＳ Ｐ明朝"/>
        <family val="1"/>
        <charset val="128"/>
      </rPr>
      <t>）</t>
    </r>
    <phoneticPr fontId="4"/>
  </si>
  <si>
    <r>
      <rPr>
        <sz val="11"/>
        <rFont val="ＭＳ 明朝"/>
        <family val="1"/>
        <charset val="128"/>
      </rPr>
      <t>ガス</t>
    </r>
    <phoneticPr fontId="4"/>
  </si>
  <si>
    <r>
      <rPr>
        <sz val="11"/>
        <rFont val="ＭＳ 明朝"/>
        <family val="1"/>
        <charset val="128"/>
      </rPr>
      <t xml:space="preserve">一般廃棄物
</t>
    </r>
    <r>
      <rPr>
        <sz val="11"/>
        <rFont val="Times New Roman"/>
        <family val="1"/>
      </rPr>
      <t>(</t>
    </r>
    <r>
      <rPr>
        <sz val="11"/>
        <rFont val="ＭＳ 明朝"/>
        <family val="1"/>
        <charset val="128"/>
      </rPr>
      <t>し尿・浄化槽汚泥除く</t>
    </r>
    <r>
      <rPr>
        <sz val="11"/>
        <rFont val="Times New Roman"/>
        <family val="1"/>
      </rPr>
      <t>)</t>
    </r>
    <rPh sb="15" eb="16">
      <t>ノゾ</t>
    </rPh>
    <phoneticPr fontId="4"/>
  </si>
  <si>
    <r>
      <rPr>
        <sz val="11"/>
        <rFont val="ＭＳ 明朝"/>
        <family val="1"/>
        <charset val="128"/>
      </rPr>
      <t>し尿・浄化槽汚泥</t>
    </r>
    <phoneticPr fontId="4"/>
  </si>
  <si>
    <r>
      <rPr>
        <sz val="11"/>
        <rFont val="ＭＳ 明朝"/>
        <family val="1"/>
        <charset val="128"/>
      </rPr>
      <t>食物くず（産業廃棄物）</t>
    </r>
    <rPh sb="0" eb="2">
      <t>ショクモツ</t>
    </rPh>
    <rPh sb="5" eb="7">
      <t>サンギョウ</t>
    </rPh>
    <rPh sb="7" eb="10">
      <t>ハイキブツ</t>
    </rPh>
    <phoneticPr fontId="4"/>
  </si>
  <si>
    <r>
      <rPr>
        <sz val="11"/>
        <rFont val="ＭＳ Ｐ明朝"/>
        <family val="1"/>
        <charset val="128"/>
      </rPr>
      <t>ガス</t>
    </r>
    <phoneticPr fontId="4"/>
  </si>
  <si>
    <r>
      <rPr>
        <sz val="11"/>
        <rFont val="ＭＳ Ｐ明朝"/>
        <family val="1"/>
        <charset val="128"/>
      </rPr>
      <t>一般廃棄物</t>
    </r>
    <rPh sb="0" eb="2">
      <t>イッパン</t>
    </rPh>
    <rPh sb="2" eb="5">
      <t>ハイキブツ</t>
    </rPh>
    <phoneticPr fontId="4"/>
  </si>
  <si>
    <r>
      <rPr>
        <sz val="11"/>
        <rFont val="ＭＳ Ｐ明朝"/>
        <family val="1"/>
        <charset val="128"/>
      </rPr>
      <t>プラスチック</t>
    </r>
    <r>
      <rPr>
        <vertAlign val="superscript"/>
        <sz val="11"/>
        <rFont val="Times New Roman"/>
        <family val="1"/>
      </rPr>
      <t>1</t>
    </r>
    <r>
      <rPr>
        <vertAlign val="superscript"/>
        <sz val="11"/>
        <rFont val="ＭＳ Ｐ明朝"/>
        <family val="1"/>
        <charset val="128"/>
      </rPr>
      <t>）</t>
    </r>
    <phoneticPr fontId="4"/>
  </si>
  <si>
    <r>
      <rPr>
        <sz val="11"/>
        <rFont val="ＭＳ Ｐ明朝"/>
        <family val="1"/>
        <charset val="128"/>
      </rPr>
      <t>産業廃棄物</t>
    </r>
  </si>
  <si>
    <r>
      <rPr>
        <sz val="11"/>
        <rFont val="ＭＳ Ｐ明朝"/>
        <family val="1"/>
        <charset val="128"/>
      </rPr>
      <t>特管産廃</t>
    </r>
    <phoneticPr fontId="4"/>
  </si>
  <si>
    <r>
      <rPr>
        <sz val="11"/>
        <rFont val="ＭＳ Ｐ明朝"/>
        <family val="1"/>
        <charset val="128"/>
      </rPr>
      <t>廃油（引火性）</t>
    </r>
    <r>
      <rPr>
        <vertAlign val="superscript"/>
        <sz val="11"/>
        <rFont val="Times New Roman"/>
        <family val="1"/>
      </rPr>
      <t>1</t>
    </r>
    <r>
      <rPr>
        <vertAlign val="superscript"/>
        <sz val="11"/>
        <rFont val="ＭＳ Ｐ明朝"/>
        <family val="1"/>
        <charset val="128"/>
      </rPr>
      <t>）</t>
    </r>
    <rPh sb="3" eb="6">
      <t>インカセイ</t>
    </rPh>
    <phoneticPr fontId="4"/>
  </si>
  <si>
    <r>
      <rPr>
        <sz val="11"/>
        <rFont val="ＭＳ Ｐ明朝"/>
        <family val="1"/>
        <charset val="128"/>
      </rPr>
      <t>廃油（特定有害産業廃棄物）</t>
    </r>
    <r>
      <rPr>
        <vertAlign val="superscript"/>
        <sz val="11"/>
        <rFont val="Times New Roman"/>
        <family val="1"/>
      </rPr>
      <t>1</t>
    </r>
    <r>
      <rPr>
        <vertAlign val="superscript"/>
        <sz val="11"/>
        <rFont val="ＭＳ Ｐ明朝"/>
        <family val="1"/>
        <charset val="128"/>
      </rPr>
      <t>）</t>
    </r>
    <rPh sb="0" eb="2">
      <t>ハイユ</t>
    </rPh>
    <rPh sb="3" eb="5">
      <t>トクテイ</t>
    </rPh>
    <rPh sb="5" eb="7">
      <t>ユウガイ</t>
    </rPh>
    <rPh sb="7" eb="9">
      <t>サンギョウ</t>
    </rPh>
    <rPh sb="9" eb="12">
      <t>ハイキブツ</t>
    </rPh>
    <phoneticPr fontId="4"/>
  </si>
  <si>
    <r>
      <rPr>
        <sz val="11"/>
        <rFont val="ＭＳ Ｐ明朝"/>
        <family val="1"/>
        <charset val="128"/>
      </rPr>
      <t>感染性廃棄物廃（プラスチック）</t>
    </r>
    <r>
      <rPr>
        <vertAlign val="superscript"/>
        <sz val="11"/>
        <rFont val="Times New Roman"/>
        <family val="1"/>
      </rPr>
      <t>1</t>
    </r>
    <r>
      <rPr>
        <vertAlign val="superscript"/>
        <sz val="11"/>
        <rFont val="ＭＳ Ｐ明朝"/>
        <family val="1"/>
        <charset val="128"/>
      </rPr>
      <t>）</t>
    </r>
    <rPh sb="6" eb="7">
      <t>ハイ</t>
    </rPh>
    <phoneticPr fontId="4"/>
  </si>
  <si>
    <r>
      <rPr>
        <sz val="11"/>
        <rFont val="ＭＳ Ｐ明朝"/>
        <family val="1"/>
        <charset val="128"/>
      </rPr>
      <t>一般廃棄物</t>
    </r>
    <r>
      <rPr>
        <vertAlign val="superscript"/>
        <sz val="11"/>
        <rFont val="Times New Roman"/>
        <family val="1"/>
      </rPr>
      <t>2</t>
    </r>
    <r>
      <rPr>
        <vertAlign val="superscript"/>
        <sz val="11"/>
        <rFont val="ＭＳ Ｐ明朝"/>
        <family val="1"/>
        <charset val="128"/>
      </rPr>
      <t>）</t>
    </r>
    <phoneticPr fontId="4"/>
  </si>
  <si>
    <r>
      <rPr>
        <sz val="11"/>
        <rFont val="ＭＳ Ｐ明朝"/>
        <family val="1"/>
        <charset val="128"/>
      </rPr>
      <t>動植物性残さ・動物の死体</t>
    </r>
    <r>
      <rPr>
        <vertAlign val="superscript"/>
        <sz val="11"/>
        <rFont val="Times New Roman"/>
        <family val="1"/>
      </rPr>
      <t>3</t>
    </r>
    <r>
      <rPr>
        <vertAlign val="superscript"/>
        <sz val="11"/>
        <rFont val="ＭＳ Ｐ明朝"/>
        <family val="1"/>
        <charset val="128"/>
      </rPr>
      <t>）</t>
    </r>
    <rPh sb="0" eb="3">
      <t>ドウショクブツ</t>
    </rPh>
    <rPh sb="3" eb="4">
      <t>セイ</t>
    </rPh>
    <rPh sb="4" eb="5">
      <t>ザン</t>
    </rPh>
    <rPh sb="7" eb="9">
      <t>ドウブツ</t>
    </rPh>
    <rPh sb="10" eb="12">
      <t>シタイ</t>
    </rPh>
    <phoneticPr fontId="4"/>
  </si>
  <si>
    <r>
      <rPr>
        <sz val="11"/>
        <rFont val="ＭＳ Ｐ明朝"/>
        <family val="1"/>
        <charset val="128"/>
      </rPr>
      <t>汚泥（下水汚泥・下水汚泥以外）</t>
    </r>
    <r>
      <rPr>
        <vertAlign val="superscript"/>
        <sz val="11"/>
        <rFont val="Times New Roman"/>
        <family val="1"/>
      </rPr>
      <t>3</t>
    </r>
    <r>
      <rPr>
        <vertAlign val="superscript"/>
        <sz val="11"/>
        <rFont val="ＭＳ Ｐ明朝"/>
        <family val="1"/>
        <charset val="128"/>
      </rPr>
      <t>）</t>
    </r>
    <rPh sb="0" eb="2">
      <t>オデイ</t>
    </rPh>
    <rPh sb="3" eb="5">
      <t>ゲスイ</t>
    </rPh>
    <rPh sb="5" eb="7">
      <t>オデイ</t>
    </rPh>
    <rPh sb="8" eb="10">
      <t>ゲスイ</t>
    </rPh>
    <rPh sb="10" eb="12">
      <t>オデイ</t>
    </rPh>
    <rPh sb="12" eb="14">
      <t>イガイ</t>
    </rPh>
    <phoneticPr fontId="4"/>
  </si>
  <si>
    <r>
      <rPr>
        <sz val="11"/>
        <rFont val="ＭＳ Ｐ明朝"/>
        <family val="1"/>
        <charset val="128"/>
      </rPr>
      <t>特管産廃</t>
    </r>
  </si>
  <si>
    <r>
      <rPr>
        <sz val="11"/>
        <rFont val="ＭＳ Ｐ明朝"/>
        <family val="1"/>
        <charset val="128"/>
      </rPr>
      <t>廃油（引火性）</t>
    </r>
    <r>
      <rPr>
        <vertAlign val="superscript"/>
        <sz val="11"/>
        <rFont val="Times New Roman"/>
        <family val="1"/>
      </rPr>
      <t>1</t>
    </r>
    <r>
      <rPr>
        <vertAlign val="superscript"/>
        <sz val="11"/>
        <rFont val="ＭＳ Ｐ明朝"/>
        <family val="1"/>
        <charset val="128"/>
      </rPr>
      <t>）</t>
    </r>
    <phoneticPr fontId="4"/>
  </si>
  <si>
    <r>
      <rPr>
        <sz val="11"/>
        <rFont val="ＭＳ Ｐ明朝"/>
        <family val="1"/>
        <charset val="128"/>
      </rPr>
      <t>廃油（特定有害産業廃棄物）</t>
    </r>
    <r>
      <rPr>
        <vertAlign val="superscript"/>
        <sz val="11"/>
        <rFont val="Times New Roman"/>
        <family val="1"/>
      </rPr>
      <t>1</t>
    </r>
    <r>
      <rPr>
        <vertAlign val="superscript"/>
        <sz val="11"/>
        <rFont val="ＭＳ Ｐ明朝"/>
        <family val="1"/>
        <charset val="128"/>
      </rPr>
      <t>）</t>
    </r>
    <phoneticPr fontId="4"/>
  </si>
  <si>
    <r>
      <rPr>
        <sz val="11"/>
        <rFont val="ＭＳ Ｐ明朝"/>
        <family val="1"/>
        <charset val="128"/>
      </rPr>
      <t>感染性廃棄物廃（プラスチック以外）</t>
    </r>
    <r>
      <rPr>
        <vertAlign val="superscript"/>
        <sz val="11"/>
        <rFont val="Times New Roman"/>
        <family val="1"/>
      </rPr>
      <t>3</t>
    </r>
    <r>
      <rPr>
        <vertAlign val="superscript"/>
        <sz val="11"/>
        <rFont val="ＭＳ Ｐ明朝"/>
        <family val="1"/>
        <charset val="128"/>
      </rPr>
      <t>）</t>
    </r>
    <rPh sb="6" eb="7">
      <t>ハイ</t>
    </rPh>
    <rPh sb="14" eb="16">
      <t>イガイ</t>
    </rPh>
    <phoneticPr fontId="4"/>
  </si>
  <si>
    <r>
      <rPr>
        <sz val="11"/>
        <rFont val="ＭＳ Ｐ明朝"/>
        <family val="1"/>
        <charset val="128"/>
      </rPr>
      <t>下水汚泥</t>
    </r>
    <r>
      <rPr>
        <vertAlign val="superscript"/>
        <sz val="11"/>
        <rFont val="Times New Roman"/>
        <family val="1"/>
      </rPr>
      <t>3</t>
    </r>
    <r>
      <rPr>
        <vertAlign val="superscript"/>
        <sz val="11"/>
        <rFont val="ＭＳ Ｐ明朝"/>
        <family val="1"/>
        <charset val="128"/>
      </rPr>
      <t>）</t>
    </r>
    <rPh sb="0" eb="2">
      <t>ゲスイ</t>
    </rPh>
    <rPh sb="2" eb="4">
      <t>オデイ</t>
    </rPh>
    <phoneticPr fontId="4"/>
  </si>
  <si>
    <r>
      <rPr>
        <sz val="11"/>
        <rFont val="ＭＳ Ｐ明朝"/>
        <family val="1"/>
        <charset val="128"/>
      </rPr>
      <t>感染性廃棄物廃（プラスチック以外）</t>
    </r>
    <r>
      <rPr>
        <vertAlign val="superscript"/>
        <sz val="11"/>
        <rFont val="Times New Roman"/>
        <family val="1"/>
      </rPr>
      <t>3</t>
    </r>
    <r>
      <rPr>
        <vertAlign val="superscript"/>
        <sz val="11"/>
        <rFont val="ＭＳ Ｐ明朝"/>
        <family val="1"/>
        <charset val="128"/>
      </rPr>
      <t>）</t>
    </r>
    <phoneticPr fontId="4"/>
  </si>
  <si>
    <r>
      <rPr>
        <sz val="11"/>
        <rFont val="ＭＳ Ｐ明朝"/>
        <family val="1"/>
        <charset val="128"/>
      </rPr>
      <t>ガス</t>
    </r>
    <phoneticPr fontId="4"/>
  </si>
  <si>
    <r>
      <t>CO</t>
    </r>
    <r>
      <rPr>
        <vertAlign val="subscript"/>
        <sz val="11"/>
        <rFont val="Times New Roman"/>
        <family val="1"/>
      </rPr>
      <t>2</t>
    </r>
    <phoneticPr fontId="4"/>
  </si>
  <si>
    <r>
      <t>kt-CO</t>
    </r>
    <r>
      <rPr>
        <vertAlign val="subscript"/>
        <sz val="11"/>
        <rFont val="Times New Roman"/>
        <family val="1"/>
      </rPr>
      <t>2</t>
    </r>
    <phoneticPr fontId="4"/>
  </si>
  <si>
    <r>
      <t>kt-CO</t>
    </r>
    <r>
      <rPr>
        <vertAlign val="subscript"/>
        <sz val="11"/>
        <rFont val="Times New Roman"/>
        <family val="1"/>
      </rPr>
      <t>2</t>
    </r>
    <phoneticPr fontId="4"/>
  </si>
  <si>
    <r>
      <t>kt-CO</t>
    </r>
    <r>
      <rPr>
        <vertAlign val="subscript"/>
        <sz val="11"/>
        <rFont val="Times New Roman"/>
        <family val="1"/>
      </rPr>
      <t>2</t>
    </r>
    <phoneticPr fontId="4"/>
  </si>
  <si>
    <r>
      <t>kt-CO</t>
    </r>
    <r>
      <rPr>
        <vertAlign val="subscript"/>
        <sz val="11"/>
        <rFont val="Times New Roman"/>
        <family val="1"/>
      </rPr>
      <t>2</t>
    </r>
    <phoneticPr fontId="4"/>
  </si>
  <si>
    <r>
      <rPr>
        <sz val="11"/>
        <rFont val="ＭＳ Ｐ明朝"/>
        <family val="1"/>
        <charset val="128"/>
      </rPr>
      <t>プラスチック</t>
    </r>
    <r>
      <rPr>
        <vertAlign val="superscript"/>
        <sz val="11"/>
        <rFont val="Times New Roman"/>
        <family val="1"/>
      </rPr>
      <t>1</t>
    </r>
    <r>
      <rPr>
        <vertAlign val="superscript"/>
        <sz val="11"/>
        <rFont val="ＭＳ Ｐ明朝"/>
        <family val="1"/>
        <charset val="128"/>
      </rPr>
      <t>）</t>
    </r>
    <phoneticPr fontId="4"/>
  </si>
  <si>
    <r>
      <t>kt-CO</t>
    </r>
    <r>
      <rPr>
        <vertAlign val="subscript"/>
        <sz val="11"/>
        <rFont val="Times New Roman"/>
        <family val="1"/>
      </rPr>
      <t>2</t>
    </r>
    <phoneticPr fontId="4"/>
  </si>
  <si>
    <r>
      <rPr>
        <sz val="11"/>
        <rFont val="ＭＳ Ｐ明朝"/>
        <family val="1"/>
        <charset val="128"/>
      </rPr>
      <t>廃棄物が燃料に加工された後に利用</t>
    </r>
    <rPh sb="0" eb="3">
      <t>ハイキブツ</t>
    </rPh>
    <rPh sb="4" eb="6">
      <t>ネンリョウ</t>
    </rPh>
    <rPh sb="7" eb="9">
      <t>カコウ</t>
    </rPh>
    <rPh sb="12" eb="13">
      <t>アト</t>
    </rPh>
    <rPh sb="14" eb="16">
      <t>リヨウ</t>
    </rPh>
    <phoneticPr fontId="4"/>
  </si>
  <si>
    <r>
      <t>RDF</t>
    </r>
    <r>
      <rPr>
        <vertAlign val="superscript"/>
        <sz val="11"/>
        <rFont val="Times New Roman"/>
        <family val="1"/>
      </rPr>
      <t>1</t>
    </r>
    <r>
      <rPr>
        <vertAlign val="superscript"/>
        <sz val="11"/>
        <rFont val="ＭＳ Ｐゴシック"/>
        <family val="3"/>
        <charset val="128"/>
      </rPr>
      <t>）</t>
    </r>
    <phoneticPr fontId="4"/>
  </si>
  <si>
    <r>
      <t>CH</t>
    </r>
    <r>
      <rPr>
        <vertAlign val="subscript"/>
        <sz val="11"/>
        <rFont val="Times New Roman"/>
        <family val="1"/>
      </rPr>
      <t>4</t>
    </r>
    <phoneticPr fontId="4"/>
  </si>
  <si>
    <r>
      <t>kt-CH</t>
    </r>
    <r>
      <rPr>
        <vertAlign val="subscript"/>
        <sz val="11"/>
        <rFont val="Times New Roman"/>
        <family val="1"/>
      </rPr>
      <t>4</t>
    </r>
    <phoneticPr fontId="4"/>
  </si>
  <si>
    <r>
      <rPr>
        <sz val="11"/>
        <rFont val="ＭＳ Ｐ明朝"/>
        <family val="1"/>
        <charset val="128"/>
      </rPr>
      <t>産廃</t>
    </r>
    <phoneticPr fontId="4"/>
  </si>
  <si>
    <r>
      <t>kt-CH</t>
    </r>
    <r>
      <rPr>
        <vertAlign val="subscript"/>
        <sz val="11"/>
        <rFont val="Times New Roman"/>
        <family val="1"/>
      </rPr>
      <t>4</t>
    </r>
    <phoneticPr fontId="4"/>
  </si>
  <si>
    <r>
      <t>kt-CH</t>
    </r>
    <r>
      <rPr>
        <vertAlign val="subscript"/>
        <sz val="11"/>
        <rFont val="Times New Roman"/>
        <family val="1"/>
      </rPr>
      <t>4</t>
    </r>
    <phoneticPr fontId="4"/>
  </si>
  <si>
    <r>
      <rPr>
        <sz val="11"/>
        <rFont val="ＭＳ Ｐ明朝"/>
        <family val="1"/>
        <charset val="128"/>
      </rPr>
      <t>プラスチック</t>
    </r>
    <r>
      <rPr>
        <vertAlign val="superscript"/>
        <sz val="11"/>
        <rFont val="Times New Roman"/>
        <family val="1"/>
      </rPr>
      <t>2</t>
    </r>
    <r>
      <rPr>
        <vertAlign val="superscript"/>
        <sz val="11"/>
        <rFont val="ＭＳ Ｐ明朝"/>
        <family val="1"/>
        <charset val="128"/>
      </rPr>
      <t>）</t>
    </r>
    <phoneticPr fontId="4"/>
  </si>
  <si>
    <r>
      <rPr>
        <sz val="11"/>
        <rFont val="ＭＳ Ｐ明朝"/>
        <family val="1"/>
        <charset val="128"/>
      </rPr>
      <t>産廃</t>
    </r>
    <phoneticPr fontId="4"/>
  </si>
  <si>
    <r>
      <t>kt-N</t>
    </r>
    <r>
      <rPr>
        <vertAlign val="subscript"/>
        <sz val="11"/>
        <rFont val="Times New Roman"/>
        <family val="1"/>
      </rPr>
      <t>2</t>
    </r>
    <r>
      <rPr>
        <sz val="11"/>
        <rFont val="Times New Roman"/>
        <family val="1"/>
      </rPr>
      <t>O</t>
    </r>
    <phoneticPr fontId="4"/>
  </si>
  <si>
    <r>
      <t>kt-N</t>
    </r>
    <r>
      <rPr>
        <vertAlign val="subscript"/>
        <sz val="11"/>
        <rFont val="Times New Roman"/>
        <family val="1"/>
      </rPr>
      <t>2</t>
    </r>
    <r>
      <rPr>
        <sz val="11"/>
        <rFont val="Times New Roman"/>
        <family val="1"/>
      </rPr>
      <t>O</t>
    </r>
    <phoneticPr fontId="4"/>
  </si>
  <si>
    <r>
      <rPr>
        <sz val="11"/>
        <rFont val="ＭＳ Ｐ明朝"/>
        <family val="1"/>
        <charset val="128"/>
      </rPr>
      <t>産廃</t>
    </r>
    <phoneticPr fontId="4"/>
  </si>
  <si>
    <r>
      <t>kt-N</t>
    </r>
    <r>
      <rPr>
        <vertAlign val="subscript"/>
        <sz val="11"/>
        <rFont val="Times New Roman"/>
        <family val="1"/>
      </rPr>
      <t>2</t>
    </r>
    <r>
      <rPr>
        <sz val="11"/>
        <rFont val="Times New Roman"/>
        <family val="1"/>
      </rPr>
      <t>O</t>
    </r>
    <phoneticPr fontId="4"/>
  </si>
  <si>
    <r>
      <rPr>
        <sz val="11"/>
        <rFont val="ＭＳ Ｐ明朝"/>
        <family val="1"/>
        <charset val="128"/>
      </rPr>
      <t>産廃</t>
    </r>
    <phoneticPr fontId="4"/>
  </si>
  <si>
    <r>
      <t>kt-N</t>
    </r>
    <r>
      <rPr>
        <vertAlign val="subscript"/>
        <sz val="11"/>
        <rFont val="Times New Roman"/>
        <family val="1"/>
      </rPr>
      <t>2</t>
    </r>
    <r>
      <rPr>
        <sz val="11"/>
        <rFont val="Times New Roman"/>
        <family val="1"/>
      </rPr>
      <t>O</t>
    </r>
    <phoneticPr fontId="4"/>
  </si>
  <si>
    <r>
      <rPr>
        <sz val="11"/>
        <rFont val="ＭＳ Ｐゴシック"/>
        <family val="3"/>
        <charset val="128"/>
      </rPr>
      <t>合計</t>
    </r>
    <rPh sb="0" eb="2">
      <t>ゴウケイ</t>
    </rPh>
    <phoneticPr fontId="4"/>
  </si>
  <si>
    <r>
      <t>GHG</t>
    </r>
    <r>
      <rPr>
        <b/>
        <sz val="14"/>
        <rFont val="ＭＳ Ｐ明朝"/>
        <family val="1"/>
        <charset val="128"/>
      </rPr>
      <t>排出量：排水の処理と放出（</t>
    </r>
    <r>
      <rPr>
        <b/>
        <sz val="14"/>
        <rFont val="Times New Roman"/>
        <family val="1"/>
      </rPr>
      <t>5.D.</t>
    </r>
    <r>
      <rPr>
        <b/>
        <sz val="14"/>
        <rFont val="ＭＳ Ｐ明朝"/>
        <family val="1"/>
        <charset val="128"/>
      </rPr>
      <t>）</t>
    </r>
    <phoneticPr fontId="4"/>
  </si>
  <si>
    <r>
      <t>GHG</t>
    </r>
    <r>
      <rPr>
        <b/>
        <sz val="14"/>
        <rFont val="ＭＳ Ｐ明朝"/>
        <family val="1"/>
        <charset val="128"/>
      </rPr>
      <t>排出量：その他（</t>
    </r>
    <r>
      <rPr>
        <b/>
        <sz val="14"/>
        <rFont val="Times New Roman"/>
        <family val="1"/>
      </rPr>
      <t>5E</t>
    </r>
    <r>
      <rPr>
        <b/>
        <sz val="14"/>
        <rFont val="ＭＳ Ｐ明朝"/>
        <family val="1"/>
        <charset val="128"/>
      </rPr>
      <t>）</t>
    </r>
    <phoneticPr fontId="4"/>
  </si>
  <si>
    <r>
      <rPr>
        <sz val="10"/>
        <color theme="1"/>
        <rFont val="ＭＳ Ｐ明朝"/>
        <family val="1"/>
        <charset val="128"/>
      </rPr>
      <t>ガス</t>
    </r>
    <phoneticPr fontId="4"/>
  </si>
  <si>
    <r>
      <t>CO</t>
    </r>
    <r>
      <rPr>
        <vertAlign val="subscript"/>
        <sz val="10"/>
        <rFont val="Times New Roman"/>
        <family val="1"/>
      </rPr>
      <t>2</t>
    </r>
    <phoneticPr fontId="4"/>
  </si>
  <si>
    <r>
      <t>kt-CO</t>
    </r>
    <r>
      <rPr>
        <vertAlign val="subscript"/>
        <sz val="10"/>
        <rFont val="Times New Roman"/>
        <family val="1"/>
      </rPr>
      <t>2</t>
    </r>
    <phoneticPr fontId="4"/>
  </si>
  <si>
    <r>
      <rPr>
        <sz val="11"/>
        <rFont val="ＭＳ Ｐゴシック"/>
        <family val="3"/>
        <charset val="128"/>
      </rPr>
      <t>国立環境研究所　温室効果ガスインベントリオフィス</t>
    </r>
    <rPh sb="0" eb="2">
      <t>コクリツ</t>
    </rPh>
    <rPh sb="2" eb="4">
      <t>カンキョウ</t>
    </rPh>
    <rPh sb="4" eb="7">
      <t>ケンキュウショ</t>
    </rPh>
    <rPh sb="8" eb="10">
      <t>オンシツ</t>
    </rPh>
    <rPh sb="10" eb="12">
      <t>コウカ</t>
    </rPh>
    <phoneticPr fontId="4"/>
  </si>
  <si>
    <r>
      <rPr>
        <sz val="11"/>
        <rFont val="ＭＳ Ｐゴシック"/>
        <family val="3"/>
        <charset val="128"/>
      </rPr>
      <t>シート名</t>
    </r>
    <phoneticPr fontId="4"/>
  </si>
  <si>
    <r>
      <rPr>
        <sz val="11"/>
        <color theme="1"/>
        <rFont val="ＭＳ Ｐゴシック"/>
        <family val="3"/>
        <charset val="128"/>
      </rPr>
      <t>表番号（表</t>
    </r>
    <r>
      <rPr>
        <sz val="11"/>
        <color theme="1"/>
        <rFont val="Times New Roman"/>
        <family val="1"/>
      </rPr>
      <t>7-</t>
    </r>
    <r>
      <rPr>
        <sz val="11"/>
        <color theme="1"/>
        <rFont val="ＭＳ Ｐゴシック"/>
        <family val="3"/>
        <charset val="128"/>
      </rPr>
      <t>）</t>
    </r>
    <rPh sb="0" eb="1">
      <t>ヒョウ</t>
    </rPh>
    <rPh sb="1" eb="3">
      <t>バンゴウ</t>
    </rPh>
    <rPh sb="4" eb="5">
      <t>ヒョウ</t>
    </rPh>
    <phoneticPr fontId="48"/>
  </si>
  <si>
    <r>
      <rPr>
        <sz val="11"/>
        <rFont val="ＭＳ Ｐゴシック"/>
        <family val="3"/>
        <charset val="128"/>
      </rPr>
      <t>内容</t>
    </r>
    <rPh sb="0" eb="2">
      <t>ナイヨウ</t>
    </rPh>
    <phoneticPr fontId="4"/>
  </si>
  <si>
    <r>
      <rPr>
        <sz val="11"/>
        <rFont val="ＭＳ Ｐゴシック"/>
        <family val="3"/>
        <charset val="128"/>
      </rPr>
      <t>廃棄物分野の</t>
    </r>
    <r>
      <rPr>
        <sz val="11"/>
        <rFont val="Times New Roman"/>
        <family val="1"/>
      </rPr>
      <t>GHG</t>
    </r>
    <r>
      <rPr>
        <sz val="11"/>
        <rFont val="ＭＳ Ｐゴシック"/>
        <family val="3"/>
        <charset val="128"/>
      </rPr>
      <t>排出量算定に用いる各種時系列データ</t>
    </r>
    <rPh sb="0" eb="3">
      <t>ハイキブツ</t>
    </rPh>
    <rPh sb="3" eb="5">
      <t>ブンヤ</t>
    </rPh>
    <rPh sb="9" eb="11">
      <t>ハイシュツ</t>
    </rPh>
    <rPh sb="11" eb="12">
      <t>リョウ</t>
    </rPh>
    <rPh sb="12" eb="14">
      <t>サンテイ</t>
    </rPh>
    <rPh sb="15" eb="16">
      <t>モチ</t>
    </rPh>
    <rPh sb="18" eb="20">
      <t>カクシュ</t>
    </rPh>
    <rPh sb="20" eb="23">
      <t>ジケイレツ</t>
    </rPh>
    <phoneticPr fontId="4"/>
  </si>
  <si>
    <r>
      <t>NIR7.2-</t>
    </r>
    <r>
      <rPr>
        <u/>
        <sz val="11"/>
        <color theme="10"/>
        <rFont val="ＭＳ Ｐゴシック"/>
        <family val="3"/>
        <charset val="128"/>
      </rPr>
      <t>活動量</t>
    </r>
    <r>
      <rPr>
        <u/>
        <sz val="11"/>
        <color theme="10"/>
        <rFont val="Times New Roman"/>
        <family val="1"/>
      </rPr>
      <t>_5A1</t>
    </r>
  </si>
  <si>
    <r>
      <rPr>
        <sz val="11"/>
        <rFont val="ＭＳ Ｐゴシック"/>
        <family val="3"/>
        <charset val="128"/>
      </rPr>
      <t>活動量：管理処分場（</t>
    </r>
    <r>
      <rPr>
        <sz val="11"/>
        <rFont val="Times New Roman"/>
        <family val="1"/>
      </rPr>
      <t>5.A.1.</t>
    </r>
    <r>
      <rPr>
        <sz val="11"/>
        <rFont val="ＭＳ Ｐゴシック"/>
        <family val="3"/>
        <charset val="128"/>
      </rPr>
      <t>）</t>
    </r>
    <rPh sb="4" eb="6">
      <t>カンリ</t>
    </rPh>
    <rPh sb="6" eb="9">
      <t>ショブンジョウ</t>
    </rPh>
    <phoneticPr fontId="4"/>
  </si>
  <si>
    <r>
      <t>NIR7.4-</t>
    </r>
    <r>
      <rPr>
        <u/>
        <sz val="11"/>
        <color theme="10"/>
        <rFont val="ＭＳ Ｐゴシック"/>
        <family val="3"/>
        <charset val="128"/>
      </rPr>
      <t>活動量</t>
    </r>
    <r>
      <rPr>
        <u/>
        <sz val="11"/>
        <color theme="10"/>
        <rFont val="Times New Roman"/>
        <family val="1"/>
      </rPr>
      <t>_1A</t>
    </r>
    <phoneticPr fontId="4"/>
  </si>
  <si>
    <r>
      <rPr>
        <sz val="11"/>
        <rFont val="ＭＳ Ｐゴシック"/>
        <family val="3"/>
        <charset val="128"/>
      </rPr>
      <t>活動量：廃棄物の焼却等（エネルギー分野での報告）（</t>
    </r>
    <r>
      <rPr>
        <sz val="11"/>
        <rFont val="Times New Roman"/>
        <family val="1"/>
      </rPr>
      <t>1.A.)</t>
    </r>
    <rPh sb="4" eb="7">
      <t>ハイキブツ</t>
    </rPh>
    <rPh sb="8" eb="10">
      <t>ショウキャク</t>
    </rPh>
    <rPh sb="10" eb="11">
      <t>トウ</t>
    </rPh>
    <phoneticPr fontId="4"/>
  </si>
  <si>
    <r>
      <rPr>
        <sz val="11"/>
        <color rgb="FF00B050"/>
        <rFont val="Times New Roman"/>
        <family val="1"/>
      </rPr>
      <t>GHG</t>
    </r>
    <r>
      <rPr>
        <sz val="11"/>
        <color rgb="FF00B050"/>
        <rFont val="ＭＳ Ｐゴシック"/>
        <family val="3"/>
        <charset val="128"/>
      </rPr>
      <t>排出量</t>
    </r>
    <r>
      <rPr>
        <sz val="11"/>
        <rFont val="ＭＳ Ｐゴシック"/>
        <family val="3"/>
        <charset val="128"/>
      </rPr>
      <t>：固形廃棄物の処分（</t>
    </r>
    <r>
      <rPr>
        <sz val="11"/>
        <rFont val="Times New Roman"/>
        <family val="1"/>
      </rPr>
      <t>5.A.</t>
    </r>
    <r>
      <rPr>
        <sz val="11"/>
        <rFont val="ＭＳ Ｐゴシック"/>
        <family val="3"/>
        <charset val="128"/>
      </rPr>
      <t>）</t>
    </r>
    <rPh sb="7" eb="9">
      <t>コケイ</t>
    </rPh>
    <rPh sb="9" eb="12">
      <t>ハイキブツ</t>
    </rPh>
    <rPh sb="13" eb="15">
      <t>ショブン</t>
    </rPh>
    <phoneticPr fontId="4"/>
  </si>
  <si>
    <r>
      <t>NIR7.3-</t>
    </r>
    <r>
      <rPr>
        <u/>
        <sz val="11"/>
        <color theme="10"/>
        <rFont val="ＭＳ Ｐゴシック"/>
        <family val="3"/>
        <charset val="128"/>
      </rPr>
      <t>排出量</t>
    </r>
    <r>
      <rPr>
        <u/>
        <sz val="11"/>
        <color theme="10"/>
        <rFont val="Times New Roman"/>
        <family val="1"/>
      </rPr>
      <t>_5B</t>
    </r>
  </si>
  <si>
    <r>
      <rPr>
        <sz val="11"/>
        <color rgb="FF00B050"/>
        <rFont val="Times New Roman"/>
        <family val="1"/>
      </rPr>
      <t>GHG</t>
    </r>
    <r>
      <rPr>
        <sz val="11"/>
        <color rgb="FF00B050"/>
        <rFont val="ＭＳ Ｐゴシック"/>
        <family val="3"/>
        <charset val="128"/>
      </rPr>
      <t>排出量</t>
    </r>
    <r>
      <rPr>
        <sz val="11"/>
        <rFont val="ＭＳ Ｐゴシック"/>
        <family val="3"/>
        <charset val="128"/>
      </rPr>
      <t>：固形廃棄物の生物処理（</t>
    </r>
    <r>
      <rPr>
        <sz val="11"/>
        <rFont val="Times New Roman"/>
        <family val="1"/>
      </rPr>
      <t>5.B.</t>
    </r>
    <r>
      <rPr>
        <sz val="11"/>
        <rFont val="ＭＳ Ｐゴシック"/>
        <family val="3"/>
        <charset val="128"/>
      </rPr>
      <t>）</t>
    </r>
    <rPh sb="7" eb="9">
      <t>コケイ</t>
    </rPh>
    <rPh sb="9" eb="12">
      <t>ハイキブツ</t>
    </rPh>
    <rPh sb="13" eb="15">
      <t>セイブツ</t>
    </rPh>
    <rPh sb="15" eb="17">
      <t>ショリ</t>
    </rPh>
    <phoneticPr fontId="4"/>
  </si>
  <si>
    <r>
      <t>NIR7.4-</t>
    </r>
    <r>
      <rPr>
        <u/>
        <sz val="11"/>
        <color theme="10"/>
        <rFont val="ＭＳ Ｐゴシック"/>
        <family val="3"/>
        <charset val="128"/>
      </rPr>
      <t>排出量</t>
    </r>
    <r>
      <rPr>
        <u/>
        <sz val="11"/>
        <color theme="10"/>
        <rFont val="Times New Roman"/>
        <family val="1"/>
      </rPr>
      <t>_5C</t>
    </r>
  </si>
  <si>
    <r>
      <rPr>
        <sz val="11"/>
        <color rgb="FF00B050"/>
        <rFont val="Times New Roman"/>
        <family val="1"/>
      </rPr>
      <t>GHG</t>
    </r>
    <r>
      <rPr>
        <sz val="11"/>
        <color rgb="FF00B050"/>
        <rFont val="ＭＳ Ｐゴシック"/>
        <family val="3"/>
        <charset val="128"/>
      </rPr>
      <t>排出量</t>
    </r>
    <r>
      <rPr>
        <sz val="11"/>
        <rFont val="ＭＳ Ｐゴシック"/>
        <family val="3"/>
        <charset val="128"/>
      </rPr>
      <t>：廃棄物の焼却及び野焼き（</t>
    </r>
    <r>
      <rPr>
        <sz val="11"/>
        <rFont val="Times New Roman"/>
        <family val="1"/>
      </rPr>
      <t>5.C.</t>
    </r>
    <r>
      <rPr>
        <sz val="11"/>
        <rFont val="ＭＳ Ｐゴシック"/>
        <family val="3"/>
        <charset val="128"/>
      </rPr>
      <t>）</t>
    </r>
    <rPh sb="7" eb="10">
      <t>ハイキブツ</t>
    </rPh>
    <rPh sb="11" eb="13">
      <t>ショウキャク</t>
    </rPh>
    <rPh sb="13" eb="14">
      <t>オヨ</t>
    </rPh>
    <rPh sb="15" eb="17">
      <t>ノヤ</t>
    </rPh>
    <phoneticPr fontId="4"/>
  </si>
  <si>
    <r>
      <t>NIR7.4-</t>
    </r>
    <r>
      <rPr>
        <u/>
        <sz val="11"/>
        <color theme="10"/>
        <rFont val="ＭＳ Ｐゴシック"/>
        <family val="3"/>
        <charset val="128"/>
      </rPr>
      <t>排出量</t>
    </r>
    <r>
      <rPr>
        <u/>
        <sz val="11"/>
        <color theme="10"/>
        <rFont val="Times New Roman"/>
        <family val="1"/>
      </rPr>
      <t>_1A</t>
    </r>
  </si>
  <si>
    <r>
      <rPr>
        <sz val="11"/>
        <color rgb="FF00B050"/>
        <rFont val="Times New Roman"/>
        <family val="1"/>
      </rPr>
      <t>GHG</t>
    </r>
    <r>
      <rPr>
        <sz val="11"/>
        <color rgb="FF00B050"/>
        <rFont val="ＭＳ Ｐゴシック"/>
        <family val="3"/>
        <charset val="128"/>
      </rPr>
      <t>排出量</t>
    </r>
    <r>
      <rPr>
        <sz val="11"/>
        <rFont val="ＭＳ Ｐゴシック"/>
        <family val="3"/>
        <charset val="128"/>
      </rPr>
      <t>：廃棄物の焼却等（</t>
    </r>
    <r>
      <rPr>
        <sz val="11"/>
        <rFont val="Times New Roman"/>
        <family val="1"/>
      </rPr>
      <t>5.C., 1.A.)</t>
    </r>
    <phoneticPr fontId="4"/>
  </si>
  <si>
    <r>
      <t>NIR7.5-</t>
    </r>
    <r>
      <rPr>
        <u/>
        <sz val="11"/>
        <color theme="10"/>
        <rFont val="ＭＳ Ｐゴシック"/>
        <family val="3"/>
        <charset val="128"/>
      </rPr>
      <t>排出量</t>
    </r>
    <r>
      <rPr>
        <u/>
        <sz val="11"/>
        <color theme="10"/>
        <rFont val="Times New Roman"/>
        <family val="1"/>
      </rPr>
      <t>_5D</t>
    </r>
  </si>
  <si>
    <r>
      <rPr>
        <sz val="11"/>
        <color rgb="FF00B050"/>
        <rFont val="Times New Roman"/>
        <family val="1"/>
      </rPr>
      <t>GHG</t>
    </r>
    <r>
      <rPr>
        <sz val="11"/>
        <color rgb="FF00B050"/>
        <rFont val="ＭＳ Ｐゴシック"/>
        <family val="3"/>
        <charset val="128"/>
      </rPr>
      <t>排出量</t>
    </r>
    <r>
      <rPr>
        <sz val="11"/>
        <rFont val="ＭＳ Ｐゴシック"/>
        <family val="3"/>
        <charset val="128"/>
      </rPr>
      <t>：排水の処理と放出（</t>
    </r>
    <r>
      <rPr>
        <sz val="11"/>
        <rFont val="Times New Roman"/>
        <family val="1"/>
      </rPr>
      <t>5.D.</t>
    </r>
    <r>
      <rPr>
        <sz val="11"/>
        <rFont val="ＭＳ Ｐゴシック"/>
        <family val="3"/>
        <charset val="128"/>
      </rPr>
      <t>）</t>
    </r>
    <rPh sb="7" eb="9">
      <t>ハイスイ</t>
    </rPh>
    <rPh sb="10" eb="12">
      <t>ショリ</t>
    </rPh>
    <rPh sb="13" eb="15">
      <t>ホウシュツ</t>
    </rPh>
    <phoneticPr fontId="4"/>
  </si>
  <si>
    <r>
      <t>NIR7.6-</t>
    </r>
    <r>
      <rPr>
        <u/>
        <sz val="11"/>
        <color theme="10"/>
        <rFont val="ＭＳ Ｐゴシック"/>
        <family val="3"/>
        <charset val="128"/>
      </rPr>
      <t>排出量</t>
    </r>
    <r>
      <rPr>
        <u/>
        <sz val="11"/>
        <color theme="10"/>
        <rFont val="Times New Roman"/>
        <family val="1"/>
      </rPr>
      <t>_5E</t>
    </r>
    <phoneticPr fontId="4"/>
  </si>
  <si>
    <r>
      <rPr>
        <sz val="11"/>
        <color rgb="FF00B050"/>
        <rFont val="Times New Roman"/>
        <family val="1"/>
      </rPr>
      <t>GHG</t>
    </r>
    <r>
      <rPr>
        <sz val="11"/>
        <color rgb="FF00B050"/>
        <rFont val="ＭＳ Ｐゴシック"/>
        <family val="3"/>
        <charset val="128"/>
      </rPr>
      <t>排出量</t>
    </r>
    <r>
      <rPr>
        <sz val="11"/>
        <rFont val="ＭＳ Ｐゴシック"/>
        <family val="3"/>
        <charset val="128"/>
      </rPr>
      <t>：その他（</t>
    </r>
    <r>
      <rPr>
        <sz val="11"/>
        <rFont val="Times New Roman"/>
        <family val="1"/>
      </rPr>
      <t>5.E.</t>
    </r>
    <r>
      <rPr>
        <sz val="11"/>
        <rFont val="ＭＳ Ｐゴシック"/>
        <family val="3"/>
        <charset val="128"/>
      </rPr>
      <t>）</t>
    </r>
    <rPh sb="9" eb="10">
      <t>タ</t>
    </rPh>
    <phoneticPr fontId="4"/>
  </si>
  <si>
    <r>
      <rPr>
        <sz val="11"/>
        <rFont val="ＭＳ 明朝"/>
        <family val="1"/>
        <charset val="128"/>
      </rPr>
      <t>表</t>
    </r>
    <r>
      <rPr>
        <sz val="11"/>
        <rFont val="Times New Roman"/>
        <family val="1"/>
      </rPr>
      <t>7-</t>
    </r>
    <rPh sb="0" eb="1">
      <t>ヒョウ</t>
    </rPh>
    <phoneticPr fontId="4"/>
  </si>
  <si>
    <r>
      <rPr>
        <sz val="11"/>
        <rFont val="ＭＳ Ｐ明朝"/>
        <family val="1"/>
        <charset val="128"/>
      </rPr>
      <t>その他（</t>
    </r>
    <r>
      <rPr>
        <sz val="11"/>
        <rFont val="Times New Roman"/>
        <family val="1"/>
      </rPr>
      <t>5.E.</t>
    </r>
    <r>
      <rPr>
        <sz val="11"/>
        <rFont val="ＭＳ Ｐ明朝"/>
        <family val="1"/>
        <charset val="128"/>
      </rPr>
      <t>）カテゴリーからの温室効果ガス排出量</t>
    </r>
    <phoneticPr fontId="4"/>
  </si>
  <si>
    <r>
      <rPr>
        <sz val="11"/>
        <rFont val="ＭＳ 明朝"/>
        <family val="1"/>
        <charset val="128"/>
      </rPr>
      <t>排水の処理（</t>
    </r>
    <r>
      <rPr>
        <sz val="11"/>
        <rFont val="Times New Roman"/>
        <family val="1"/>
      </rPr>
      <t>5.D.</t>
    </r>
    <r>
      <rPr>
        <sz val="11"/>
        <rFont val="ＭＳ 明朝"/>
        <family val="1"/>
        <charset val="128"/>
      </rPr>
      <t>）に伴い発生する温室効果ガスの排出量</t>
    </r>
  </si>
  <si>
    <r>
      <rPr>
        <sz val="11"/>
        <rFont val="ＭＳ 明朝"/>
        <family val="1"/>
        <charset val="128"/>
      </rPr>
      <t>【参考値】廃棄物の焼却に伴い発生する全ての温室効果ガス排出量　エネルギーとして利用された廃棄物及びエネルギー回収を伴う廃棄物焼却からの排出量を含めた場合の排出量</t>
    </r>
    <phoneticPr fontId="4"/>
  </si>
  <si>
    <r>
      <rPr>
        <sz val="11"/>
        <rFont val="ＭＳ 明朝"/>
        <family val="1"/>
        <charset val="128"/>
      </rPr>
      <t>固形廃棄物の陸上における処分（</t>
    </r>
    <r>
      <rPr>
        <sz val="11"/>
        <rFont val="Times New Roman"/>
        <family val="1"/>
      </rPr>
      <t>5.A.</t>
    </r>
    <r>
      <rPr>
        <sz val="11"/>
        <rFont val="ＭＳ 明朝"/>
        <family val="1"/>
        <charset val="128"/>
      </rPr>
      <t>）から発生する温室効果ガス排出量</t>
    </r>
    <phoneticPr fontId="4"/>
  </si>
  <si>
    <r>
      <rPr>
        <sz val="11"/>
        <rFont val="ＭＳ Ｐ明朝"/>
        <family val="1"/>
        <charset val="128"/>
      </rPr>
      <t>燃焼方式別の焼却量（一般廃棄物）</t>
    </r>
  </si>
  <si>
    <r>
      <rPr>
        <sz val="11"/>
        <rFont val="ＭＳ Ｐ明朝"/>
        <family val="1"/>
        <charset val="128"/>
      </rPr>
      <t>動植物性廃油割合</t>
    </r>
    <rPh sb="0" eb="3">
      <t>ドウショクブツ</t>
    </rPh>
    <rPh sb="3" eb="4">
      <t>セイ</t>
    </rPh>
    <rPh sb="4" eb="6">
      <t>ハイユ</t>
    </rPh>
    <rPh sb="6" eb="8">
      <t>ワリアイ</t>
    </rPh>
    <phoneticPr fontId="4"/>
  </si>
  <si>
    <r>
      <rPr>
        <sz val="11"/>
        <rFont val="ＭＳ Ｐ明朝"/>
        <family val="1"/>
        <charset val="128"/>
      </rPr>
      <t>エネルギー回収を行う産業廃棄物焼却施設で焼却される産業廃棄物の割合</t>
    </r>
  </si>
  <si>
    <r>
      <rPr>
        <sz val="11"/>
        <rFont val="ＭＳ Ｐ明朝"/>
        <family val="1"/>
        <charset val="128"/>
      </rPr>
      <t>産業廃棄物の種類別焼却量</t>
    </r>
  </si>
  <si>
    <r>
      <rPr>
        <sz val="11"/>
        <rFont val="ＭＳ Ｐ明朝"/>
        <family val="1"/>
        <charset val="128"/>
      </rPr>
      <t>下水汚泥の焼却量</t>
    </r>
  </si>
  <si>
    <r>
      <rPr>
        <sz val="11"/>
        <rFont val="ＭＳ Ｐ明朝"/>
        <family val="1"/>
        <charset val="128"/>
      </rPr>
      <t>特別管理産業廃棄物の焼却量</t>
    </r>
  </si>
  <si>
    <r>
      <rPr>
        <sz val="11"/>
        <rFont val="ＭＳ Ｐ明朝"/>
        <family val="1"/>
        <charset val="128"/>
      </rPr>
      <t>終末処理場における下水処理の活動量</t>
    </r>
  </si>
  <si>
    <r>
      <rPr>
        <sz val="11"/>
        <rFont val="ＭＳ Ｐ明朝"/>
        <family val="1"/>
        <charset val="128"/>
      </rPr>
      <t>し尿処理施設に投入されたし尿及び浄化槽汚泥量</t>
    </r>
    <rPh sb="1" eb="2">
      <t>ニョウ</t>
    </rPh>
    <rPh sb="2" eb="4">
      <t>ショリ</t>
    </rPh>
    <rPh sb="4" eb="6">
      <t>シセツ</t>
    </rPh>
    <rPh sb="7" eb="9">
      <t>トウニュウ</t>
    </rPh>
    <rPh sb="13" eb="14">
      <t>ニョウ</t>
    </rPh>
    <rPh sb="14" eb="15">
      <t>オヨ</t>
    </rPh>
    <rPh sb="16" eb="19">
      <t>ジョウカソウ</t>
    </rPh>
    <rPh sb="19" eb="21">
      <t>オデイ</t>
    </rPh>
    <rPh sb="21" eb="22">
      <t>リョウ</t>
    </rPh>
    <phoneticPr fontId="4"/>
  </si>
  <si>
    <r>
      <rPr>
        <sz val="11"/>
        <rFont val="ＭＳ Ｐ明朝"/>
        <family val="1"/>
        <charset val="128"/>
      </rPr>
      <t>処理形式ごとの処理能力</t>
    </r>
    <rPh sb="0" eb="2">
      <t>ショリ</t>
    </rPh>
    <rPh sb="2" eb="4">
      <t>ケイシキ</t>
    </rPh>
    <rPh sb="7" eb="9">
      <t>ショリ</t>
    </rPh>
    <rPh sb="9" eb="11">
      <t>ノウリョク</t>
    </rPh>
    <phoneticPr fontId="4"/>
  </si>
  <si>
    <r>
      <rPr>
        <sz val="11"/>
        <rFont val="ＭＳ Ｐ明朝"/>
        <family val="1"/>
        <charset val="128"/>
      </rPr>
      <t>処理形式ごとのし尿処理量</t>
    </r>
  </si>
  <si>
    <r>
      <rPr>
        <sz val="11"/>
        <rFont val="ＭＳ Ｐ明朝"/>
        <family val="1"/>
        <charset val="128"/>
      </rPr>
      <t>収集し尿及び収集浄化槽汚泥中の窒素濃度</t>
    </r>
    <rPh sb="0" eb="2">
      <t>シュウシュウ</t>
    </rPh>
    <rPh sb="3" eb="4">
      <t>ニョウ</t>
    </rPh>
    <rPh sb="4" eb="5">
      <t>オヨ</t>
    </rPh>
    <rPh sb="6" eb="8">
      <t>シュウシュウ</t>
    </rPh>
    <rPh sb="8" eb="11">
      <t>ジョウカソウ</t>
    </rPh>
    <rPh sb="11" eb="13">
      <t>オデイ</t>
    </rPh>
    <rPh sb="13" eb="14">
      <t>チュウ</t>
    </rPh>
    <rPh sb="15" eb="17">
      <t>チッソ</t>
    </rPh>
    <rPh sb="17" eb="19">
      <t>ノウド</t>
    </rPh>
    <phoneticPr fontId="4"/>
  </si>
  <si>
    <r>
      <rPr>
        <sz val="11"/>
        <rFont val="ＭＳ Ｐ明朝"/>
        <family val="1"/>
        <charset val="128"/>
      </rPr>
      <t>活動量：し尿処理施設で処理されたし尿及び浄化槽汚泥中の窒素量</t>
    </r>
  </si>
  <si>
    <r>
      <rPr>
        <sz val="11"/>
        <rFont val="ＭＳ Ｐ明朝"/>
        <family val="1"/>
        <charset val="128"/>
      </rPr>
      <t>活動量：公共用水域に排出された生活排水中の有機物量及び窒素量</t>
    </r>
    <phoneticPr fontId="4"/>
  </si>
  <si>
    <r>
      <rPr>
        <sz val="11"/>
        <rFont val="ＭＳ Ｐ明朝"/>
        <family val="1"/>
        <charset val="128"/>
      </rPr>
      <t>最終処分場浸出液処理に伴う有機物量（</t>
    </r>
    <r>
      <rPr>
        <sz val="11"/>
        <rFont val="Times New Roman"/>
        <family val="1"/>
      </rPr>
      <t>kt-BOD</t>
    </r>
    <r>
      <rPr>
        <sz val="11"/>
        <rFont val="ＭＳ Ｐ明朝"/>
        <family val="1"/>
        <charset val="128"/>
      </rPr>
      <t>）及び窒素量（</t>
    </r>
    <r>
      <rPr>
        <sz val="11"/>
        <rFont val="Times New Roman"/>
        <family val="1"/>
      </rPr>
      <t>kt-N</t>
    </r>
    <r>
      <rPr>
        <sz val="11"/>
        <rFont val="ＭＳ Ｐ明朝"/>
        <family val="1"/>
        <charset val="128"/>
      </rPr>
      <t>）</t>
    </r>
    <phoneticPr fontId="4"/>
  </si>
  <si>
    <r>
      <rPr>
        <sz val="11"/>
        <rFont val="ＭＳ Ｐ明朝"/>
        <family val="1"/>
        <charset val="128"/>
      </rPr>
      <t>石油由来の界面活性剤の分解に伴う活動量</t>
    </r>
  </si>
  <si>
    <r>
      <rPr>
        <sz val="11"/>
        <rFont val="ＭＳ Ｐ明朝"/>
        <family val="1"/>
        <charset val="128"/>
      </rPr>
      <t>燃焼方式別</t>
    </r>
    <r>
      <rPr>
        <sz val="11"/>
        <rFont val="Times New Roman"/>
        <family val="1"/>
      </rPr>
      <t>CH</t>
    </r>
    <r>
      <rPr>
        <vertAlign val="subscript"/>
        <sz val="11"/>
        <rFont val="Times New Roman"/>
        <family val="1"/>
      </rPr>
      <t>4</t>
    </r>
    <r>
      <rPr>
        <sz val="11"/>
        <rFont val="ＭＳ Ｐ明朝"/>
        <family val="1"/>
        <charset val="128"/>
      </rPr>
      <t>排出係数（一般廃棄物）</t>
    </r>
    <phoneticPr fontId="4"/>
  </si>
  <si>
    <r>
      <rPr>
        <sz val="11"/>
        <rFont val="ＭＳ Ｐ明朝"/>
        <family val="1"/>
        <charset val="128"/>
      </rPr>
      <t>燃焼方式別</t>
    </r>
    <r>
      <rPr>
        <sz val="11"/>
        <rFont val="Times New Roman"/>
        <family val="1"/>
      </rPr>
      <t>N</t>
    </r>
    <r>
      <rPr>
        <vertAlign val="subscript"/>
        <sz val="11"/>
        <rFont val="Times New Roman"/>
        <family val="1"/>
      </rPr>
      <t>2</t>
    </r>
    <r>
      <rPr>
        <sz val="11"/>
        <rFont val="Times New Roman"/>
        <family val="1"/>
      </rPr>
      <t>O</t>
    </r>
    <r>
      <rPr>
        <sz val="11"/>
        <rFont val="ＭＳ Ｐ明朝"/>
        <family val="1"/>
        <charset val="128"/>
      </rPr>
      <t>排出係数（一般廃棄物）</t>
    </r>
    <phoneticPr fontId="4"/>
  </si>
  <si>
    <t>浄化槽種類別処理人口［千人］</t>
    <rPh sb="0" eb="3">
      <t>ジョウカソウ</t>
    </rPh>
    <rPh sb="3" eb="6">
      <t>シュルイベツ</t>
    </rPh>
    <rPh sb="6" eb="8">
      <t>ショリ</t>
    </rPh>
    <rPh sb="8" eb="10">
      <t>ジンコウ</t>
    </rPh>
    <phoneticPr fontId="4"/>
  </si>
  <si>
    <t>産業排水中のBOD量［kt-BOD］及び窒素量［kt-N］</t>
  </si>
  <si>
    <t>本シート</t>
    <rPh sb="0" eb="1">
      <t>ホン</t>
    </rPh>
    <phoneticPr fontId="4"/>
  </si>
  <si>
    <t>廃プラスチック類</t>
  </si>
  <si>
    <t>活動量：公共用水域に放出された未処理の産業排水中のBOD及び窒素負荷量</t>
  </si>
  <si>
    <t>未処理排水中の有機物量</t>
    <rPh sb="0" eb="3">
      <t>ミショリ</t>
    </rPh>
    <rPh sb="3" eb="6">
      <t>ハイスイチュウ</t>
    </rPh>
    <rPh sb="7" eb="9">
      <t>ユウキ</t>
    </rPh>
    <rPh sb="9" eb="11">
      <t>ブツリョウ</t>
    </rPh>
    <phoneticPr fontId="4"/>
  </si>
  <si>
    <t>未処理排水中の窒素量</t>
    <rPh sb="0" eb="3">
      <t>ミショリ</t>
    </rPh>
    <rPh sb="3" eb="6">
      <t>ハイスイチュウ</t>
    </rPh>
    <rPh sb="7" eb="9">
      <t>チッソ</t>
    </rPh>
    <rPh sb="9" eb="10">
      <t>リョウ</t>
    </rPh>
    <phoneticPr fontId="4"/>
  </si>
  <si>
    <t>産業排水の自然界における分解</t>
    <rPh sb="0" eb="2">
      <t>サンギョウ</t>
    </rPh>
    <phoneticPr fontId="4"/>
  </si>
  <si>
    <t>総重量（排出ベース）</t>
    <rPh sb="0" eb="1">
      <t>ソウ</t>
    </rPh>
    <rPh sb="1" eb="3">
      <t>ジュウリョウ</t>
    </rPh>
    <phoneticPr fontId="4"/>
  </si>
  <si>
    <t>総重量（乾燥ベース）</t>
    <rPh sb="0" eb="1">
      <t>ソウ</t>
    </rPh>
    <rPh sb="1" eb="3">
      <t>ジュウリョウ</t>
    </rPh>
    <rPh sb="4" eb="6">
      <t>カンソウ</t>
    </rPh>
    <phoneticPr fontId="4"/>
  </si>
  <si>
    <t>産業廃棄物の野外焼却量</t>
    <phoneticPr fontId="4"/>
  </si>
  <si>
    <t>石油由来の産業廃棄物の野外焼却量（排出ベース）</t>
    <rPh sb="0" eb="2">
      <t>セキユ</t>
    </rPh>
    <rPh sb="2" eb="4">
      <t>ユライ</t>
    </rPh>
    <rPh sb="11" eb="13">
      <t>ヤガイ</t>
    </rPh>
    <rPh sb="13" eb="15">
      <t>ショウキャク</t>
    </rPh>
    <rPh sb="15" eb="16">
      <t>リョウ</t>
    </rPh>
    <phoneticPr fontId="4"/>
  </si>
  <si>
    <r>
      <t xml:space="preserve">5.C.2. </t>
    </r>
    <r>
      <rPr>
        <sz val="11"/>
        <rFont val="ＭＳ Ｐ明朝"/>
        <family val="1"/>
        <charset val="128"/>
      </rPr>
      <t>野焼き</t>
    </r>
    <r>
      <rPr>
        <sz val="11"/>
        <rFont val="ＭＳ 明朝"/>
        <family val="1"/>
        <charset val="128"/>
      </rPr>
      <t>（産廃</t>
    </r>
    <r>
      <rPr>
        <sz val="11"/>
        <rFont val="Times New Roman"/>
        <family val="1"/>
      </rPr>
      <t xml:space="preserve"> </t>
    </r>
    <r>
      <rPr>
        <sz val="11"/>
        <rFont val="ＭＳ 明朝"/>
        <family val="1"/>
        <charset val="128"/>
      </rPr>
      <t>廃プラスチック類）</t>
    </r>
    <r>
      <rPr>
        <vertAlign val="superscript"/>
        <sz val="11"/>
        <rFont val="Times New Roman"/>
        <family val="1"/>
      </rPr>
      <t>1)</t>
    </r>
    <rPh sb="11" eb="13">
      <t>サンパイ</t>
    </rPh>
    <rPh sb="14" eb="15">
      <t>ハイ</t>
    </rPh>
    <rPh sb="21" eb="22">
      <t>ルイ</t>
    </rPh>
    <phoneticPr fontId="4"/>
  </si>
  <si>
    <r>
      <t xml:space="preserve">5.C.2. </t>
    </r>
    <r>
      <rPr>
        <sz val="11"/>
        <rFont val="ＭＳ Ｐ明朝"/>
        <family val="1"/>
        <charset val="128"/>
      </rPr>
      <t>野焼き</t>
    </r>
    <r>
      <rPr>
        <sz val="11"/>
        <rFont val="ＭＳ 明朝"/>
        <family val="1"/>
        <charset val="128"/>
      </rPr>
      <t>（産業廃棄物）</t>
    </r>
    <r>
      <rPr>
        <vertAlign val="superscript"/>
        <sz val="11"/>
        <rFont val="Times New Roman"/>
        <family val="1"/>
      </rPr>
      <t>2</t>
    </r>
    <r>
      <rPr>
        <vertAlign val="superscript"/>
        <sz val="11"/>
        <rFont val="ＭＳ 明朝"/>
        <family val="1"/>
        <charset val="128"/>
      </rPr>
      <t>）</t>
    </r>
    <rPh sb="11" eb="16">
      <t>サンギョウハイキブツ</t>
    </rPh>
    <phoneticPr fontId="4"/>
  </si>
  <si>
    <t>場外での発電・熱利用なし</t>
    <rPh sb="0" eb="1">
      <t>バ</t>
    </rPh>
    <rPh sb="1" eb="2">
      <t>ソト</t>
    </rPh>
    <rPh sb="4" eb="6">
      <t>ハツデン</t>
    </rPh>
    <phoneticPr fontId="4"/>
  </si>
  <si>
    <t>埋立ガス使用量</t>
    <rPh sb="0" eb="2">
      <t>ウメタテ</t>
    </rPh>
    <rPh sb="4" eb="7">
      <t>シヨウリョウ</t>
    </rPh>
    <phoneticPr fontId="12"/>
  </si>
  <si>
    <t>メタン使用量</t>
    <rPh sb="3" eb="6">
      <t>シヨウリョウ</t>
    </rPh>
    <phoneticPr fontId="12"/>
  </si>
  <si>
    <t>食品廃棄物（副資材含む）</t>
    <rPh sb="0" eb="2">
      <t>ショクヒン</t>
    </rPh>
    <rPh sb="2" eb="5">
      <t>ハイキブツ</t>
    </rPh>
    <rPh sb="6" eb="9">
      <t>フクシザイ</t>
    </rPh>
    <rPh sb="9" eb="10">
      <t>フク</t>
    </rPh>
    <phoneticPr fontId="12"/>
  </si>
  <si>
    <t>下水汚泥（副資材含む）</t>
    <rPh sb="0" eb="2">
      <t>ゲスイ</t>
    </rPh>
    <rPh sb="2" eb="4">
      <t>オデイ</t>
    </rPh>
    <rPh sb="8" eb="9">
      <t>フク</t>
    </rPh>
    <phoneticPr fontId="12"/>
  </si>
  <si>
    <t>ペットボトル（一般廃棄物）</t>
    <phoneticPr fontId="4"/>
  </si>
  <si>
    <r>
      <rPr>
        <sz val="10"/>
        <rFont val="ＭＳ Ｐ明朝"/>
        <family val="1"/>
        <charset val="128"/>
      </rPr>
      <t>場外での発電・熱利用あり</t>
    </r>
    <rPh sb="0" eb="1">
      <t>バ</t>
    </rPh>
    <rPh sb="1" eb="2">
      <t>ソト</t>
    </rPh>
    <rPh sb="4" eb="6">
      <t>ハツデン</t>
    </rPh>
    <phoneticPr fontId="4"/>
  </si>
  <si>
    <t>区分</t>
    <rPh sb="0" eb="2">
      <t>クブン</t>
    </rPh>
    <phoneticPr fontId="4"/>
  </si>
  <si>
    <t>単位</t>
    <rPh sb="0" eb="2">
      <t>タンイ</t>
    </rPh>
    <phoneticPr fontId="4"/>
  </si>
  <si>
    <t>し尿処理施設</t>
    <phoneticPr fontId="4"/>
  </si>
  <si>
    <t>ガス</t>
    <phoneticPr fontId="4"/>
  </si>
  <si>
    <t>生活排水処理施設</t>
    <phoneticPr fontId="4"/>
  </si>
  <si>
    <r>
      <t xml:space="preserve">5.E. </t>
    </r>
    <r>
      <rPr>
        <sz val="10"/>
        <rFont val="ＭＳ Ｐ明朝"/>
        <family val="1"/>
        <charset val="128"/>
      </rPr>
      <t>その他　（石油由来の界面活性剤の分解）</t>
    </r>
    <rPh sb="7" eb="8">
      <t>タ</t>
    </rPh>
    <rPh sb="10" eb="12">
      <t>セキユ</t>
    </rPh>
    <rPh sb="12" eb="14">
      <t>ユライ</t>
    </rPh>
    <rPh sb="15" eb="17">
      <t>カイメン</t>
    </rPh>
    <rPh sb="17" eb="20">
      <t>カッセイザイ</t>
    </rPh>
    <rPh sb="21" eb="23">
      <t>ブンカイ</t>
    </rPh>
    <phoneticPr fontId="4"/>
  </si>
  <si>
    <r>
      <rPr>
        <sz val="11"/>
        <rFont val="ＭＳ Ｐ明朝"/>
        <family val="1"/>
        <charset val="128"/>
      </rPr>
      <t>日本の埋立処分場における</t>
    </r>
    <r>
      <rPr>
        <sz val="11"/>
        <rFont val="Times New Roman"/>
        <family val="1"/>
      </rPr>
      <t>CH</t>
    </r>
    <r>
      <rPr>
        <vertAlign val="subscript"/>
        <sz val="11"/>
        <rFont val="Times New Roman"/>
        <family val="1"/>
      </rPr>
      <t>4</t>
    </r>
    <r>
      <rPr>
        <sz val="11"/>
        <rFont val="ＭＳ Ｐ明朝"/>
        <family val="1"/>
        <charset val="128"/>
      </rPr>
      <t>使用量</t>
    </r>
    <rPh sb="0" eb="2">
      <t>ニホン</t>
    </rPh>
    <rPh sb="3" eb="5">
      <t>ウメタテ</t>
    </rPh>
    <rPh sb="5" eb="8">
      <t>ショブンジョウ</t>
    </rPh>
    <rPh sb="15" eb="17">
      <t>シヨウ</t>
    </rPh>
    <rPh sb="17" eb="18">
      <t>リョウ</t>
    </rPh>
    <phoneticPr fontId="4"/>
  </si>
  <si>
    <r>
      <rPr>
        <sz val="11"/>
        <rFont val="ＭＳ 明朝"/>
        <family val="1"/>
        <charset val="128"/>
      </rPr>
      <t>廃棄物の焼却（</t>
    </r>
    <r>
      <rPr>
        <sz val="11"/>
        <rFont val="Times New Roman"/>
        <family val="1"/>
      </rPr>
      <t>5.C.</t>
    </r>
    <r>
      <rPr>
        <sz val="11"/>
        <rFont val="ＭＳ 明朝"/>
        <family val="1"/>
        <charset val="128"/>
      </rPr>
      <t>）に伴う温室効果ガス排出量</t>
    </r>
    <phoneticPr fontId="4"/>
  </si>
  <si>
    <t>生分解可能廃棄物の年間最終処分量（嫌気性埋立及び準好気性埋立の合計値）</t>
  </si>
  <si>
    <t>一般廃棄物及び産業廃棄物の準好気性埋立処分場における集排水管末端開放率</t>
  </si>
  <si>
    <t>埋立処分場構造別の埋立処分量割合</t>
  </si>
  <si>
    <t>各算定対象年度中に分解された不適正処分の木くず量（活動量）</t>
  </si>
  <si>
    <t>コンポスト化される廃棄物の量（排出ベース）</t>
  </si>
  <si>
    <r>
      <t>CO</t>
    </r>
    <r>
      <rPr>
        <vertAlign val="subscript"/>
        <sz val="11"/>
        <rFont val="Times New Roman"/>
        <family val="1"/>
      </rPr>
      <t>2</t>
    </r>
    <r>
      <rPr>
        <sz val="11"/>
        <rFont val="ＭＳ Ｐ明朝"/>
        <family val="1"/>
        <charset val="128"/>
      </rPr>
      <t>排出量の計算に使用する一般廃棄物の活動量（乾燥ベース）</t>
    </r>
    <phoneticPr fontId="4"/>
  </si>
  <si>
    <t>エネルギー回収を行う一般廃棄物焼却施設で焼却される一般廃棄物の割合</t>
  </si>
  <si>
    <t>繊維くず中の合成繊維・天然繊維の割合</t>
    <phoneticPr fontId="4"/>
  </si>
  <si>
    <t>合成繊維</t>
    <rPh sb="0" eb="2">
      <t>ゴウセイ</t>
    </rPh>
    <rPh sb="2" eb="4">
      <t>センイ</t>
    </rPh>
    <phoneticPr fontId="4"/>
  </si>
  <si>
    <t>天然繊維</t>
    <rPh sb="0" eb="2">
      <t>テンネン</t>
    </rPh>
    <rPh sb="2" eb="4">
      <t>センイ</t>
    </rPh>
    <phoneticPr fontId="4"/>
  </si>
  <si>
    <t>構造例示型</t>
    <rPh sb="0" eb="2">
      <t>コウゾウ</t>
    </rPh>
    <rPh sb="2" eb="4">
      <t>レイジ</t>
    </rPh>
    <rPh sb="4" eb="5">
      <t>ガタ</t>
    </rPh>
    <phoneticPr fontId="6"/>
  </si>
  <si>
    <t>千人</t>
    <rPh sb="0" eb="2">
      <t>センニン</t>
    </rPh>
    <phoneticPr fontId="4"/>
  </si>
  <si>
    <r>
      <t>BOD</t>
    </r>
    <r>
      <rPr>
        <sz val="10"/>
        <rFont val="ＭＳ Ｐ明朝"/>
        <family val="1"/>
        <charset val="128"/>
      </rPr>
      <t>除去型高度処理</t>
    </r>
    <rPh sb="3" eb="5">
      <t>ジョキョ</t>
    </rPh>
    <rPh sb="5" eb="6">
      <t>ガタ</t>
    </rPh>
    <rPh sb="6" eb="8">
      <t>コウド</t>
    </rPh>
    <rPh sb="8" eb="10">
      <t>ショリ</t>
    </rPh>
    <phoneticPr fontId="6"/>
  </si>
  <si>
    <t>窒素除去型高度処理</t>
    <rPh sb="0" eb="2">
      <t>チッソ</t>
    </rPh>
    <rPh sb="2" eb="4">
      <t>ジョキョ</t>
    </rPh>
    <rPh sb="4" eb="5">
      <t>ガタ</t>
    </rPh>
    <rPh sb="5" eb="7">
      <t>コウド</t>
    </rPh>
    <rPh sb="7" eb="9">
      <t>ショリ</t>
    </rPh>
    <phoneticPr fontId="6"/>
  </si>
  <si>
    <t>窒素・燐除去型高度処理</t>
  </si>
  <si>
    <t>性能評価型</t>
    <phoneticPr fontId="4"/>
  </si>
  <si>
    <t>合併処理浄化槽（小計）</t>
    <rPh sb="8" eb="9">
      <t>ショウ</t>
    </rPh>
    <phoneticPr fontId="4"/>
  </si>
  <si>
    <t>その他性能評価型</t>
    <rPh sb="2" eb="3">
      <t>タ</t>
    </rPh>
    <rPh sb="3" eb="5">
      <t>セイノウ</t>
    </rPh>
    <rPh sb="5" eb="8">
      <t>ヒョウカガタ</t>
    </rPh>
    <phoneticPr fontId="4"/>
  </si>
  <si>
    <t>有機物量</t>
    <rPh sb="0" eb="3">
      <t>ユウキブツ</t>
    </rPh>
    <rPh sb="3" eb="4">
      <t>リョウ</t>
    </rPh>
    <phoneticPr fontId="4"/>
  </si>
  <si>
    <t>窒素量</t>
    <rPh sb="0" eb="2">
      <t>チッソ</t>
    </rPh>
    <rPh sb="2" eb="3">
      <t>リョウ</t>
    </rPh>
    <phoneticPr fontId="4"/>
  </si>
  <si>
    <r>
      <t>RPF</t>
    </r>
    <r>
      <rPr>
        <vertAlign val="superscript"/>
        <sz val="11"/>
        <rFont val="Times New Roman"/>
        <family val="1"/>
      </rPr>
      <t>2</t>
    </r>
    <r>
      <rPr>
        <vertAlign val="superscript"/>
        <sz val="11"/>
        <rFont val="ＭＳ Ｐ明朝"/>
        <family val="1"/>
        <charset val="128"/>
      </rPr>
      <t>）</t>
    </r>
    <phoneticPr fontId="4"/>
  </si>
  <si>
    <t>（注）</t>
    <rPh sb="1" eb="2">
      <t>チュウ</t>
    </rPh>
    <phoneticPr fontId="4"/>
  </si>
  <si>
    <t>NA</t>
  </si>
  <si>
    <t>NE</t>
  </si>
  <si>
    <t>6, 8, 11, 14, 16, 22, 33, 34, 35, 36, 37, 38, 39, 40, 45, 46, 48, 51, 55, 58, 60, 62, 75, 79, 82, 83, 84, 86, 87, 93, 97, 100, 101, 103, 108</t>
  </si>
  <si>
    <r>
      <rPr>
        <b/>
        <sz val="14"/>
        <rFont val="ＭＳ Ｐゴシック"/>
        <family val="3"/>
        <charset val="128"/>
      </rPr>
      <t>日本国温室効果ガスインベントリ報告書（</t>
    </r>
    <r>
      <rPr>
        <b/>
        <sz val="14"/>
        <rFont val="Times New Roman"/>
        <family val="1"/>
      </rPr>
      <t>NIR</t>
    </r>
    <r>
      <rPr>
        <b/>
        <sz val="14"/>
        <rFont val="ＭＳ Ｐゴシック"/>
        <family val="3"/>
        <charset val="128"/>
      </rPr>
      <t>）</t>
    </r>
    <r>
      <rPr>
        <b/>
        <sz val="14"/>
        <rFont val="Times New Roman"/>
        <family val="1"/>
      </rPr>
      <t xml:space="preserve"> 2020</t>
    </r>
    <r>
      <rPr>
        <b/>
        <sz val="14"/>
        <rFont val="ＭＳ Ｐゴシック"/>
        <family val="3"/>
        <charset val="128"/>
      </rPr>
      <t>年版</t>
    </r>
    <r>
      <rPr>
        <b/>
        <sz val="14"/>
        <rFont val="Times New Roman"/>
        <family val="1"/>
      </rPr>
      <t xml:space="preserve"> </t>
    </r>
    <rPh sb="0" eb="18">
      <t>ニｒ＠</t>
    </rPh>
    <rPh sb="28" eb="29">
      <t>ネン</t>
    </rPh>
    <rPh sb="29" eb="30">
      <t>バン</t>
    </rPh>
    <phoneticPr fontId="4"/>
  </si>
  <si>
    <r>
      <rPr>
        <sz val="11"/>
        <rFont val="ＭＳ 明朝"/>
        <family val="1"/>
        <charset val="128"/>
      </rPr>
      <t>廃プラスチック類が国内処理される割合</t>
    </r>
    <r>
      <rPr>
        <sz val="11"/>
        <rFont val="游ゴシック"/>
        <family val="1"/>
        <charset val="128"/>
      </rPr>
      <t>（</t>
    </r>
    <r>
      <rPr>
        <i/>
        <sz val="11"/>
        <rFont val="Times New Roman"/>
        <family val="1"/>
      </rPr>
      <t>DW</t>
    </r>
    <r>
      <rPr>
        <sz val="11"/>
        <rFont val="游ゴシック"/>
        <family val="1"/>
        <charset val="128"/>
      </rPr>
      <t>）</t>
    </r>
    <phoneticPr fontId="4"/>
  </si>
  <si>
    <r>
      <rPr>
        <sz val="11"/>
        <rFont val="ＭＳ 明朝"/>
        <family val="1"/>
        <charset val="128"/>
      </rPr>
      <t>廃プラスチック類の石油由来割合（</t>
    </r>
    <r>
      <rPr>
        <i/>
        <sz val="11"/>
        <rFont val="Times New Roman"/>
        <family val="1"/>
      </rPr>
      <t>FPF</t>
    </r>
    <r>
      <rPr>
        <sz val="11"/>
        <rFont val="ＭＳ 明朝"/>
        <family val="1"/>
        <charset val="128"/>
      </rPr>
      <t>）</t>
    </r>
    <phoneticPr fontId="4"/>
  </si>
  <si>
    <t>活動量：公共用水域に放出された処理後の産業排水中の窒素負荷量</t>
    <rPh sb="10" eb="11">
      <t>ホウ</t>
    </rPh>
    <phoneticPr fontId="4"/>
  </si>
  <si>
    <r>
      <t>NIR7.2-</t>
    </r>
    <r>
      <rPr>
        <u/>
        <sz val="11"/>
        <color theme="10"/>
        <rFont val="ＭＳ Ｐゴシック"/>
        <family val="3"/>
        <charset val="128"/>
      </rPr>
      <t>排出量</t>
    </r>
    <r>
      <rPr>
        <u/>
        <sz val="11"/>
        <color theme="10"/>
        <rFont val="Times New Roman"/>
        <family val="1"/>
      </rPr>
      <t>_5A</t>
    </r>
    <phoneticPr fontId="4"/>
  </si>
  <si>
    <r>
      <t>NIR7</t>
    </r>
    <r>
      <rPr>
        <u/>
        <sz val="11"/>
        <color theme="10"/>
        <rFont val="ＭＳ Ｐゴシック"/>
        <family val="3"/>
        <charset val="128"/>
      </rPr>
      <t>章</t>
    </r>
    <r>
      <rPr>
        <u/>
        <sz val="11"/>
        <color theme="10"/>
        <rFont val="Times New Roman"/>
        <family val="1"/>
      </rPr>
      <t>-</t>
    </r>
    <r>
      <rPr>
        <u/>
        <sz val="11"/>
        <color theme="10"/>
        <rFont val="ＭＳ Ｐゴシック"/>
        <family val="3"/>
        <charset val="128"/>
      </rPr>
      <t>その他データ</t>
    </r>
    <rPh sb="8" eb="9">
      <t>タ</t>
    </rPh>
    <phoneticPr fontId="4"/>
  </si>
  <si>
    <t>https://www.nies.go.jp/gio/archive/nir/2020.html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</si>
</sst>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_);[Red]\(#,##0\)"/>
    <numFmt numFmtId="177" formatCode="#,##0_ "/>
    <numFmt numFmtId="178" formatCode="#,##0.0;[Red]\-#,##0.0"/>
    <numFmt numFmtId="179" formatCode="#,##0.0_ "/>
    <numFmt numFmtId="180" formatCode="0.0_ "/>
    <numFmt numFmtId="181" formatCode="#,##0.0000"/>
    <numFmt numFmtId="182" formatCode="#,##0.0_ ;[Red]\-#,##0.0\ "/>
    <numFmt numFmtId="183" formatCode="0.0_);[Red]\(0.0\)"/>
    <numFmt numFmtId="184" formatCode="#,##0_ ;[Red]\-#,##0\ "/>
    <numFmt numFmtId="185" formatCode="#,##0.00_ "/>
    <numFmt numFmtId="186" formatCode="#,##0.0"/>
    <numFmt numFmtId="187" formatCode="#,##0.00_ ;[Red]\-#,##0.00\ "/>
    <numFmt numFmtId="188" formatCode="0.0"/>
    <numFmt numFmtId="189" formatCode="#,##0.000000000000000000_ "/>
    <numFmt numFmtId="190" formatCode="yyyy/m/d;@"/>
    <numFmt numFmtId="191" formatCode="#,##0.0000;[Red]\-#,##0.0000"/>
    <numFmt numFmtId="192" formatCode="0.E+00"/>
    <numFmt numFmtId="193" formatCode="#,##0.00000;[Red]\-#,##0.00000"/>
  </numFmts>
  <fonts count="6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Century"/>
      <family val="1"/>
    </font>
    <font>
      <sz val="14"/>
      <name val="Terminal"/>
      <family val="3"/>
      <charset val="255"/>
    </font>
    <font>
      <sz val="10"/>
      <name val="ＭＳ Ｐ明朝"/>
      <family val="1"/>
      <charset val="128"/>
    </font>
    <font>
      <sz val="10"/>
      <name val="ＭＳ 明朝"/>
      <family val="1"/>
      <charset val="128"/>
    </font>
    <font>
      <sz val="10"/>
      <name val="Times New Roman"/>
      <family val="1"/>
    </font>
    <font>
      <sz val="11"/>
      <name val="Times New Roman"/>
      <family val="1"/>
    </font>
    <font>
      <sz val="8"/>
      <name val="ＭＳ 明朝"/>
      <family val="1"/>
      <charset val="128"/>
    </font>
    <font>
      <sz val="6"/>
      <name val="ＭＳ 明朝"/>
      <family val="1"/>
      <charset val="128"/>
    </font>
    <font>
      <vertAlign val="superscript"/>
      <sz val="10"/>
      <name val="Times New Roman"/>
      <family val="1"/>
    </font>
    <font>
      <vertAlign val="subscript"/>
      <sz val="10"/>
      <name val="Times New Roman"/>
      <family val="1"/>
    </font>
    <font>
      <sz val="9"/>
      <name val="Times New Roman"/>
      <family val="1"/>
    </font>
    <font>
      <sz val="9"/>
      <color indexed="8"/>
      <name val="Times New Roman"/>
      <family val="1"/>
    </font>
    <font>
      <b/>
      <sz val="9"/>
      <name val="Times New Roman"/>
      <family val="1"/>
    </font>
    <font>
      <sz val="10"/>
      <name val="Arial Cyr"/>
      <family val="2"/>
      <charset val="204"/>
    </font>
    <font>
      <b/>
      <sz val="12"/>
      <name val="Times New Roman"/>
      <family val="1"/>
    </font>
    <font>
      <sz val="8"/>
      <name val="Helvetica"/>
      <family val="2"/>
    </font>
    <font>
      <sz val="14"/>
      <name val="ＭＳ 明朝"/>
      <family val="1"/>
      <charset val="128"/>
    </font>
    <font>
      <sz val="11"/>
      <name val="ＭＳ Ｐゴシック"/>
      <family val="3"/>
      <charset val="128"/>
    </font>
    <font>
      <sz val="11"/>
      <name val="ＭＳ 明朝"/>
      <family val="1"/>
      <charset val="128"/>
    </font>
    <font>
      <sz val="12"/>
      <name val="Osaka"/>
      <family val="3"/>
      <charset val="128"/>
    </font>
    <font>
      <sz val="11"/>
      <color theme="1"/>
      <name val="ＭＳ Ｐゴシック"/>
      <family val="3"/>
      <charset val="128"/>
      <scheme val="minor"/>
    </font>
    <font>
      <sz val="11"/>
      <color theme="1"/>
      <name val="Times New Roman"/>
      <family val="1"/>
    </font>
    <font>
      <sz val="10"/>
      <color theme="1"/>
      <name val="Times New Roman"/>
      <family val="1"/>
    </font>
    <font>
      <sz val="11"/>
      <name val="ＭＳ Ｐ明朝"/>
      <family val="1"/>
      <charset val="128"/>
    </font>
    <font>
      <vertAlign val="subscript"/>
      <sz val="11"/>
      <name val="Times New Roman"/>
      <family val="1"/>
    </font>
    <font>
      <sz val="12"/>
      <name val="Times New Roman"/>
      <family val="1"/>
    </font>
    <font>
      <sz val="10"/>
      <color theme="1"/>
      <name val="ＭＳ Ｐ明朝"/>
      <family val="1"/>
      <charset val="128"/>
    </font>
    <font>
      <sz val="6"/>
      <name val="Osaka"/>
      <family val="3"/>
      <charset val="128"/>
    </font>
    <font>
      <sz val="10"/>
      <name val="明朝"/>
      <family val="1"/>
      <charset val="128"/>
    </font>
    <font>
      <vertAlign val="superscript"/>
      <sz val="11"/>
      <name val="ＭＳ Ｐ明朝"/>
      <family val="1"/>
      <charset val="128"/>
    </font>
    <font>
      <vertAlign val="superscript"/>
      <sz val="11"/>
      <name val="Times New Roman"/>
      <family val="1"/>
    </font>
    <font>
      <vertAlign val="superscript"/>
      <sz val="11"/>
      <name val="ＭＳ Ｐゴシック"/>
      <family val="3"/>
      <charset val="128"/>
    </font>
    <font>
      <sz val="12"/>
      <color indexed="8"/>
      <name val="Times New Roman"/>
      <family val="1"/>
    </font>
    <font>
      <b/>
      <sz val="12"/>
      <color indexed="8"/>
      <name val="Times New Roman"/>
      <family val="1"/>
    </font>
    <font>
      <sz val="10"/>
      <name val="Arial"/>
      <family val="2"/>
    </font>
    <font>
      <u/>
      <sz val="10"/>
      <color indexed="12"/>
      <name val="Times New Roman"/>
      <family val="1"/>
    </font>
    <font>
      <sz val="11"/>
      <name val="ＭＳ ゴシック"/>
      <family val="3"/>
      <charset val="128"/>
    </font>
    <font>
      <sz val="11"/>
      <color rgb="FFFF0000"/>
      <name val="Times New Roman"/>
      <family val="1"/>
    </font>
    <font>
      <u/>
      <sz val="11"/>
      <color theme="10"/>
      <name val="ＭＳ Ｐゴシック"/>
      <family val="3"/>
      <charset val="128"/>
    </font>
    <font>
      <b/>
      <sz val="14"/>
      <name val="Times New Roman"/>
      <family val="1"/>
    </font>
    <font>
      <b/>
      <sz val="14"/>
      <name val="ＭＳ Ｐゴシック"/>
      <family val="3"/>
      <charset val="128"/>
    </font>
    <font>
      <u/>
      <sz val="11"/>
      <color indexed="12"/>
      <name val="Times New Roman"/>
      <family val="1"/>
    </font>
    <font>
      <sz val="11"/>
      <color theme="1"/>
      <name val="ＭＳ Ｐゴシック"/>
      <family val="3"/>
      <charset val="128"/>
    </font>
    <font>
      <sz val="6"/>
      <name val="Times New Roman"/>
      <family val="2"/>
      <charset val="128"/>
    </font>
    <font>
      <sz val="11"/>
      <color rgb="FF00B050"/>
      <name val="ＭＳ Ｐゴシック"/>
      <family val="3"/>
      <charset val="128"/>
    </font>
    <font>
      <sz val="14"/>
      <name val="Times New Roman"/>
      <family val="1"/>
    </font>
    <font>
      <b/>
      <sz val="14"/>
      <name val="ＭＳ Ｐ明朝"/>
      <family val="1"/>
      <charset val="128"/>
    </font>
    <font>
      <b/>
      <sz val="11"/>
      <name val="Times New Roman"/>
      <family val="1"/>
    </font>
    <font>
      <b/>
      <sz val="12"/>
      <name val="ＭＳ Ｐ明朝"/>
      <family val="1"/>
      <charset val="128"/>
    </font>
    <font>
      <u/>
      <sz val="11"/>
      <color theme="10"/>
      <name val="Times New Roman"/>
      <family val="1"/>
    </font>
    <font>
      <sz val="11"/>
      <color rgb="FF00B050"/>
      <name val="Times New Roman"/>
      <family val="1"/>
    </font>
    <font>
      <sz val="11"/>
      <name val="Times New Roman"/>
      <family val="1"/>
      <charset val="128"/>
    </font>
    <font>
      <b/>
      <sz val="14"/>
      <name val="Times New Roman"/>
      <family val="3"/>
      <charset val="128"/>
    </font>
    <font>
      <sz val="10.5"/>
      <name val="ＭＳ 明朝"/>
      <family val="1"/>
      <charset val="128"/>
    </font>
    <font>
      <sz val="9"/>
      <color rgb="FF000000"/>
      <name val="ＭＳ 明朝"/>
      <family val="1"/>
      <charset val="128"/>
    </font>
    <font>
      <vertAlign val="superscript"/>
      <sz val="11"/>
      <name val="ＭＳ 明朝"/>
      <family val="1"/>
      <charset val="128"/>
    </font>
    <font>
      <sz val="11"/>
      <name val="游ゴシック"/>
      <family val="1"/>
      <charset val="128"/>
    </font>
    <font>
      <i/>
      <sz val="11"/>
      <name val="Times New Roman"/>
      <family val="1"/>
    </font>
  </fonts>
  <fills count="13">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darkTrellis"/>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26"/>
      </patternFill>
    </fill>
    <fill>
      <patternFill patternType="solid">
        <fgColor indexed="27"/>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top style="double">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medium">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top style="thin">
        <color indexed="64"/>
      </top>
      <bottom style="double">
        <color indexed="64"/>
      </bottom>
      <diagonal/>
    </border>
    <border>
      <left style="thin">
        <color indexed="64"/>
      </left>
      <right/>
      <top style="medium">
        <color indexed="64"/>
      </top>
      <bottom/>
      <diagonal/>
    </border>
    <border>
      <left style="thin">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s>
  <cellStyleXfs count="61">
    <xf numFmtId="0" fontId="0" fillId="0" borderId="0"/>
    <xf numFmtId="49" fontId="15" fillId="0" borderId="1" applyNumberFormat="0" applyFont="0" applyFill="0" applyBorder="0" applyProtection="0">
      <alignment horizontal="left" vertical="center" indent="2"/>
    </xf>
    <xf numFmtId="49" fontId="15" fillId="0" borderId="2" applyNumberFormat="0" applyFont="0" applyFill="0" applyBorder="0" applyProtection="0">
      <alignment horizontal="left" vertical="center" indent="5"/>
    </xf>
    <xf numFmtId="0" fontId="15" fillId="2" borderId="0" applyBorder="0">
      <alignment horizontal="right" vertical="center"/>
    </xf>
    <xf numFmtId="0" fontId="15" fillId="2" borderId="0" applyBorder="0">
      <alignment horizontal="right" vertical="center"/>
    </xf>
    <xf numFmtId="0" fontId="16" fillId="3" borderId="1">
      <alignment horizontal="right" vertical="center"/>
    </xf>
    <xf numFmtId="0" fontId="16" fillId="3" borderId="1">
      <alignment horizontal="right" vertical="center"/>
    </xf>
    <xf numFmtId="0" fontId="16" fillId="3" borderId="3">
      <alignment horizontal="right" vertical="center"/>
    </xf>
    <xf numFmtId="4" fontId="17" fillId="0" borderId="4" applyFill="0" applyBorder="0" applyProtection="0">
      <alignment horizontal="right" vertical="center"/>
    </xf>
    <xf numFmtId="0" fontId="16" fillId="0" borderId="0" applyNumberFormat="0">
      <alignment horizontal="right"/>
    </xf>
    <xf numFmtId="0" fontId="15" fillId="0" borderId="5">
      <alignment horizontal="left" vertical="center" wrapText="1" indent="2"/>
    </xf>
    <xf numFmtId="0" fontId="15" fillId="2" borderId="2">
      <alignment horizontal="left" vertical="center"/>
    </xf>
    <xf numFmtId="0" fontId="16" fillId="0" borderId="6">
      <alignment horizontal="left" vertical="top" wrapText="1"/>
    </xf>
    <xf numFmtId="0" fontId="19" fillId="0" borderId="0" applyNumberFormat="0" applyFill="0" applyBorder="0" applyAlignment="0" applyProtection="0"/>
    <xf numFmtId="0" fontId="15" fillId="0" borderId="0" applyBorder="0">
      <alignment horizontal="right" vertical="center"/>
    </xf>
    <xf numFmtId="4" fontId="15" fillId="0" borderId="1" applyFill="0" applyBorder="0" applyProtection="0">
      <alignment horizontal="right" vertical="center"/>
    </xf>
    <xf numFmtId="49" fontId="17" fillId="0" borderId="1" applyNumberFormat="0" applyFill="0" applyBorder="0" applyProtection="0">
      <alignment horizontal="left" vertical="center"/>
    </xf>
    <xf numFmtId="0" fontId="15" fillId="0" borderId="1" applyNumberFormat="0" applyFill="0" applyAlignment="0" applyProtection="0"/>
    <xf numFmtId="0" fontId="20" fillId="4" borderId="0" applyNumberFormat="0" applyFont="0" applyBorder="0" applyAlignment="0" applyProtection="0"/>
    <xf numFmtId="181" fontId="15" fillId="5" borderId="1" applyNumberFormat="0" applyFont="0" applyBorder="0" applyAlignment="0" applyProtection="0">
      <alignment horizontal="right" vertical="center"/>
    </xf>
    <xf numFmtId="9" fontId="3" fillId="0" borderId="0" applyFont="0" applyFill="0" applyBorder="0" applyAlignment="0" applyProtection="0"/>
    <xf numFmtId="38" fontId="3" fillId="0" borderId="0" applyFont="0" applyFill="0" applyBorder="0" applyAlignment="0" applyProtection="0"/>
    <xf numFmtId="0" fontId="22" fillId="0" borderId="0"/>
    <xf numFmtId="0" fontId="24" fillId="0" borderId="0"/>
    <xf numFmtId="0" fontId="25" fillId="0" borderId="0">
      <alignment vertical="center"/>
    </xf>
    <xf numFmtId="0" fontId="22" fillId="0" borderId="0"/>
    <xf numFmtId="0" fontId="11" fillId="0" borderId="0">
      <alignment vertical="center"/>
    </xf>
    <xf numFmtId="0" fontId="11" fillId="0" borderId="0">
      <alignment vertical="center"/>
    </xf>
    <xf numFmtId="0" fontId="11" fillId="0" borderId="0"/>
    <xf numFmtId="0" fontId="21" fillId="0" borderId="0"/>
    <xf numFmtId="38" fontId="11" fillId="0" borderId="0" applyFont="0" applyFill="0" applyBorder="0" applyAlignment="0" applyProtection="0">
      <alignment vertical="center"/>
    </xf>
    <xf numFmtId="0" fontId="3" fillId="0" borderId="0"/>
    <xf numFmtId="0" fontId="3" fillId="0" borderId="0"/>
    <xf numFmtId="0" fontId="24" fillId="0" borderId="0"/>
    <xf numFmtId="38" fontId="24" fillId="0" borderId="0" applyFont="0" applyFill="0" applyBorder="0" applyAlignment="0" applyProtection="0"/>
    <xf numFmtId="0" fontId="3" fillId="0" borderId="0"/>
    <xf numFmtId="38" fontId="24" fillId="0" borderId="0" applyFont="0" applyFill="0" applyBorder="0" applyAlignment="0" applyProtection="0"/>
    <xf numFmtId="0" fontId="24" fillId="0" borderId="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7" fillId="12" borderId="0" applyBorder="0" applyAlignment="0"/>
    <xf numFmtId="0" fontId="15" fillId="12" borderId="0" applyBorder="0">
      <alignment horizontal="right" vertical="center"/>
    </xf>
    <xf numFmtId="0" fontId="16" fillId="2" borderId="1">
      <alignment horizontal="right" vertical="center"/>
    </xf>
    <xf numFmtId="0" fontId="37" fillId="2" borderId="1">
      <alignment horizontal="right" vertical="center"/>
    </xf>
    <xf numFmtId="0" fontId="16" fillId="3" borderId="49">
      <alignment horizontal="right" vertical="center"/>
    </xf>
    <xf numFmtId="0" fontId="16" fillId="3" borderId="2">
      <alignment horizontal="right" vertical="center"/>
    </xf>
    <xf numFmtId="0" fontId="15" fillId="3" borderId="5">
      <alignment horizontal="left" vertical="center" wrapText="1" indent="2"/>
    </xf>
    <xf numFmtId="0" fontId="18" fillId="0" borderId="41"/>
    <xf numFmtId="0" fontId="15" fillId="0" borderId="1">
      <alignment horizontal="right" vertical="center"/>
    </xf>
    <xf numFmtId="1" fontId="38" fillId="2" borderId="0" applyBorder="0">
      <alignment horizontal="right" vertical="center"/>
    </xf>
    <xf numFmtId="4" fontId="39" fillId="6" borderId="0" applyNumberFormat="0" applyFont="0" applyBorder="0" applyAlignment="0" applyProtection="0"/>
    <xf numFmtId="0" fontId="39" fillId="0" borderId="0"/>
    <xf numFmtId="0" fontId="15" fillId="6" borderId="1"/>
    <xf numFmtId="0" fontId="40" fillId="0" borderId="0" applyNumberFormat="0" applyFill="0" applyBorder="0" applyAlignment="0" applyProtection="0"/>
    <xf numFmtId="0" fontId="15" fillId="0" borderId="0"/>
    <xf numFmtId="9" fontId="3" fillId="0" borderId="0" applyFont="0" applyFill="0" applyBorder="0" applyAlignment="0" applyProtection="0"/>
    <xf numFmtId="9" fontId="26" fillId="0" borderId="0" applyFont="0" applyFill="0" applyBorder="0" applyAlignment="0" applyProtection="0">
      <alignment vertical="center"/>
    </xf>
    <xf numFmtId="38" fontId="41" fillId="0" borderId="0" applyFont="0" applyFill="0" applyBorder="0" applyAlignment="0" applyProtection="0"/>
    <xf numFmtId="9" fontId="1" fillId="0" borderId="0" applyFont="0" applyFill="0" applyBorder="0" applyAlignment="0" applyProtection="0">
      <alignment vertical="center"/>
    </xf>
    <xf numFmtId="0" fontId="43" fillId="0" borderId="0" applyNumberFormat="0" applyFill="0" applyBorder="0" applyAlignment="0" applyProtection="0"/>
    <xf numFmtId="0" fontId="24" fillId="0" borderId="0"/>
  </cellStyleXfs>
  <cellXfs count="611">
    <xf numFmtId="0" fontId="0" fillId="0" borderId="0" xfId="0"/>
    <xf numFmtId="0" fontId="9" fillId="7" borderId="0" xfId="0" applyFont="1" applyFill="1" applyAlignment="1">
      <alignment vertical="center"/>
    </xf>
    <xf numFmtId="0" fontId="9" fillId="7" borderId="0" xfId="0" applyFont="1" applyFill="1" applyAlignment="1">
      <alignment horizontal="center" vertical="center"/>
    </xf>
    <xf numFmtId="176"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xf>
    <xf numFmtId="0" fontId="9" fillId="7" borderId="1" xfId="0" applyFont="1" applyFill="1" applyBorder="1" applyAlignment="1">
      <alignment vertical="center"/>
    </xf>
    <xf numFmtId="0" fontId="9" fillId="4" borderId="7" xfId="0" applyFont="1" applyFill="1" applyBorder="1" applyAlignment="1">
      <alignment horizontal="center"/>
    </xf>
    <xf numFmtId="0" fontId="9" fillId="4" borderId="1" xfId="0" applyFont="1" applyFill="1" applyBorder="1" applyAlignment="1">
      <alignment horizontal="center"/>
    </xf>
    <xf numFmtId="0" fontId="9" fillId="4" borderId="1" xfId="28" applyFont="1" applyFill="1" applyBorder="1" applyAlignment="1">
      <alignment horizontal="center" vertical="center"/>
    </xf>
    <xf numFmtId="0" fontId="9" fillId="4" borderId="1" xfId="27" applyFont="1" applyFill="1" applyBorder="1" applyAlignment="1">
      <alignment horizontal="center"/>
    </xf>
    <xf numFmtId="0" fontId="9" fillId="7" borderId="0" xfId="0" applyFont="1" applyFill="1" applyBorder="1" applyAlignment="1">
      <alignment vertical="center"/>
    </xf>
    <xf numFmtId="176" fontId="9" fillId="7" borderId="0" xfId="0" applyNumberFormat="1" applyFont="1" applyFill="1" applyBorder="1" applyAlignment="1">
      <alignment horizontal="left" vertical="center"/>
    </xf>
    <xf numFmtId="0" fontId="9" fillId="7" borderId="0" xfId="0" applyFont="1" applyFill="1" applyBorder="1" applyAlignment="1">
      <alignment horizontal="center" vertical="center"/>
    </xf>
    <xf numFmtId="3" fontId="9" fillId="7" borderId="0" xfId="0" applyNumberFormat="1" applyFont="1" applyFill="1" applyBorder="1" applyAlignment="1">
      <alignment vertical="center"/>
    </xf>
    <xf numFmtId="0" fontId="9" fillId="4" borderId="8" xfId="28" applyFont="1" applyFill="1" applyBorder="1" applyAlignment="1">
      <alignment horizontal="center" vertical="center"/>
    </xf>
    <xf numFmtId="3" fontId="9" fillId="0" borderId="1" xfId="0" applyNumberFormat="1" applyFont="1" applyFill="1" applyBorder="1" applyAlignment="1">
      <alignment vertical="center"/>
    </xf>
    <xf numFmtId="38" fontId="9" fillId="0" borderId="1" xfId="0" applyNumberFormat="1" applyFont="1" applyFill="1" applyBorder="1" applyAlignment="1">
      <alignment vertical="center"/>
    </xf>
    <xf numFmtId="0" fontId="9" fillId="8" borderId="0" xfId="0" applyFont="1" applyFill="1" applyAlignment="1">
      <alignment vertical="center"/>
    </xf>
    <xf numFmtId="3" fontId="9" fillId="7" borderId="0" xfId="0" applyNumberFormat="1" applyFont="1" applyFill="1" applyAlignment="1">
      <alignment vertical="center"/>
    </xf>
    <xf numFmtId="3" fontId="9" fillId="0" borderId="4" xfId="0" applyNumberFormat="1" applyFont="1" applyFill="1" applyBorder="1" applyAlignment="1">
      <alignment vertical="center"/>
    </xf>
    <xf numFmtId="0" fontId="9" fillId="9" borderId="1" xfId="23" applyFont="1" applyFill="1" applyBorder="1" applyAlignment="1">
      <alignment horizontal="center" vertical="center"/>
    </xf>
    <xf numFmtId="180" fontId="9" fillId="7" borderId="0" xfId="0" applyNumberFormat="1" applyFont="1" applyFill="1" applyBorder="1" applyAlignment="1">
      <alignment vertical="center"/>
    </xf>
    <xf numFmtId="0" fontId="9" fillId="9" borderId="1" xfId="0" applyFont="1" applyFill="1" applyBorder="1" applyAlignment="1">
      <alignment horizontal="center" vertical="center"/>
    </xf>
    <xf numFmtId="0" fontId="26" fillId="10" borderId="1" xfId="24" applyFont="1" applyFill="1" applyBorder="1" applyAlignment="1">
      <alignment horizontal="center" vertical="center"/>
    </xf>
    <xf numFmtId="0" fontId="26" fillId="8" borderId="0" xfId="24" applyFont="1" applyFill="1">
      <alignment vertical="center"/>
    </xf>
    <xf numFmtId="0" fontId="9" fillId="8" borderId="0" xfId="0" applyFont="1" applyFill="1" applyBorder="1" applyAlignment="1">
      <alignment horizontal="center" vertical="center"/>
    </xf>
    <xf numFmtId="176" fontId="9" fillId="4" borderId="8" xfId="0" applyNumberFormat="1" applyFont="1" applyFill="1" applyBorder="1" applyAlignment="1">
      <alignment horizontal="center" vertical="center" wrapText="1"/>
    </xf>
    <xf numFmtId="176" fontId="9" fillId="7" borderId="0" xfId="0" applyNumberFormat="1" applyFont="1" applyFill="1" applyBorder="1" applyAlignment="1">
      <alignment horizontal="center" vertical="center"/>
    </xf>
    <xf numFmtId="180" fontId="9" fillId="7" borderId="0" xfId="21" applyNumberFormat="1" applyFont="1" applyFill="1" applyBorder="1" applyAlignment="1">
      <alignment vertical="center"/>
    </xf>
    <xf numFmtId="38" fontId="9" fillId="7" borderId="0" xfId="0" applyNumberFormat="1" applyFont="1" applyFill="1" applyBorder="1" applyAlignment="1">
      <alignment vertical="center"/>
    </xf>
    <xf numFmtId="0" fontId="9" fillId="8" borderId="0" xfId="0" applyFont="1" applyFill="1" applyBorder="1" applyAlignment="1">
      <alignment horizontal="left" vertical="center" wrapText="1"/>
    </xf>
    <xf numFmtId="183" fontId="9" fillId="8" borderId="0" xfId="20" applyNumberFormat="1" applyFont="1" applyFill="1" applyBorder="1" applyAlignment="1">
      <alignment horizontal="center" vertical="center"/>
    </xf>
    <xf numFmtId="0" fontId="9" fillId="8" borderId="0" xfId="0" applyFont="1" applyFill="1" applyBorder="1" applyAlignment="1">
      <alignment vertical="center"/>
    </xf>
    <xf numFmtId="178" fontId="9" fillId="0" borderId="1" xfId="0" applyNumberFormat="1" applyFont="1" applyFill="1" applyBorder="1" applyAlignment="1">
      <alignment vertical="center"/>
    </xf>
    <xf numFmtId="38" fontId="9" fillId="0" borderId="0" xfId="21" applyFont="1" applyBorder="1" applyAlignment="1">
      <alignment horizontal="right" vertical="center"/>
    </xf>
    <xf numFmtId="0" fontId="9" fillId="0" borderId="0" xfId="0" applyFont="1" applyBorder="1" applyAlignment="1">
      <alignment vertical="center"/>
    </xf>
    <xf numFmtId="0" fontId="9" fillId="7" borderId="0" xfId="28" applyFont="1" applyFill="1" applyBorder="1" applyAlignment="1">
      <alignment horizontal="center" vertical="center"/>
    </xf>
    <xf numFmtId="38" fontId="9" fillId="0" borderId="0" xfId="21" applyFont="1" applyBorder="1" applyAlignment="1">
      <alignment vertical="center"/>
    </xf>
    <xf numFmtId="0" fontId="9" fillId="8" borderId="0" xfId="28" applyFont="1" applyFill="1" applyBorder="1" applyAlignment="1">
      <alignment horizontal="center" vertical="center"/>
    </xf>
    <xf numFmtId="38" fontId="9" fillId="8" borderId="0" xfId="21" applyFont="1" applyFill="1" applyBorder="1" applyAlignment="1">
      <alignment vertical="center"/>
    </xf>
    <xf numFmtId="178" fontId="9" fillId="0" borderId="0" xfId="0" applyNumberFormat="1" applyFont="1" applyFill="1" applyBorder="1" applyAlignment="1">
      <alignment vertical="center"/>
    </xf>
    <xf numFmtId="176" fontId="9" fillId="8" borderId="0" xfId="0" applyNumberFormat="1" applyFont="1" applyFill="1" applyBorder="1" applyAlignment="1">
      <alignment horizontal="left" vertical="center"/>
    </xf>
    <xf numFmtId="183" fontId="9" fillId="8" borderId="0" xfId="20" applyNumberFormat="1" applyFont="1" applyFill="1" applyBorder="1" applyAlignment="1">
      <alignment vertical="center"/>
    </xf>
    <xf numFmtId="0" fontId="9" fillId="0" borderId="1" xfId="22" applyFont="1" applyFill="1" applyBorder="1" applyAlignment="1">
      <alignment horizontal="center" vertical="center" wrapText="1"/>
    </xf>
    <xf numFmtId="176" fontId="9" fillId="0" borderId="1" xfId="0" applyNumberFormat="1" applyFont="1" applyFill="1" applyBorder="1" applyAlignment="1">
      <alignment horizontal="left" vertical="center"/>
    </xf>
    <xf numFmtId="176" fontId="9" fillId="0" borderId="1" xfId="0" applyNumberFormat="1" applyFont="1" applyFill="1" applyBorder="1" applyAlignment="1">
      <alignment horizontal="center" vertical="center"/>
    </xf>
    <xf numFmtId="177" fontId="9" fillId="0" borderId="1" xfId="0" applyNumberFormat="1" applyFont="1" applyFill="1" applyBorder="1" applyAlignment="1">
      <alignment vertical="center"/>
    </xf>
    <xf numFmtId="176" fontId="9" fillId="0" borderId="1" xfId="0" applyNumberFormat="1" applyFont="1" applyFill="1" applyBorder="1" applyAlignment="1">
      <alignment horizontal="left" vertical="center" wrapText="1"/>
    </xf>
    <xf numFmtId="176" fontId="9" fillId="0" borderId="4" xfId="0" applyNumberFormat="1" applyFont="1" applyFill="1" applyBorder="1" applyAlignment="1">
      <alignment horizontal="center" vertical="center"/>
    </xf>
    <xf numFmtId="180" fontId="9" fillId="0" borderId="1" xfId="20" applyNumberFormat="1" applyFont="1" applyFill="1" applyBorder="1" applyAlignment="1">
      <alignment vertical="center"/>
    </xf>
    <xf numFmtId="0" fontId="9" fillId="0" borderId="1" xfId="0" applyFont="1" applyFill="1" applyBorder="1" applyAlignment="1">
      <alignment vertical="center"/>
    </xf>
    <xf numFmtId="0" fontId="9" fillId="0" borderId="1" xfId="26" applyFont="1" applyFill="1" applyBorder="1" applyAlignment="1">
      <alignment horizontal="center" vertical="center"/>
    </xf>
    <xf numFmtId="38" fontId="9" fillId="0" borderId="1" xfId="0" applyNumberFormat="1" applyFont="1" applyFill="1" applyBorder="1" applyAlignment="1">
      <alignment horizontal="right" vertical="center"/>
    </xf>
    <xf numFmtId="180" fontId="9" fillId="0" borderId="1" xfId="0" applyNumberFormat="1" applyFont="1" applyFill="1" applyBorder="1" applyAlignment="1">
      <alignment vertical="center"/>
    </xf>
    <xf numFmtId="180" fontId="9" fillId="0" borderId="1" xfId="0" applyNumberFormat="1" applyFont="1" applyFill="1" applyBorder="1" applyAlignment="1">
      <alignment horizontal="right" vertical="center"/>
    </xf>
    <xf numFmtId="40" fontId="9" fillId="0" borderId="1" xfId="0" applyNumberFormat="1" applyFont="1" applyFill="1" applyBorder="1" applyAlignment="1">
      <alignment horizontal="right" vertical="center"/>
    </xf>
    <xf numFmtId="0" fontId="9" fillId="0" borderId="1" xfId="0" applyFont="1" applyFill="1" applyBorder="1" applyAlignment="1">
      <alignment horizontal="center"/>
    </xf>
    <xf numFmtId="178" fontId="9" fillId="0" borderId="1" xfId="21" applyNumberFormat="1" applyFont="1" applyFill="1" applyBorder="1"/>
    <xf numFmtId="0" fontId="9" fillId="0" borderId="1" xfId="27" applyFont="1" applyFill="1" applyBorder="1" applyAlignment="1">
      <alignment horizontal="center" vertical="center"/>
    </xf>
    <xf numFmtId="38" fontId="9" fillId="0" borderId="1" xfId="21" applyFont="1" applyFill="1" applyBorder="1" applyAlignment="1">
      <alignment vertical="center"/>
    </xf>
    <xf numFmtId="0" fontId="9" fillId="0" borderId="1" xfId="28" applyFont="1" applyFill="1" applyBorder="1" applyAlignment="1">
      <alignment horizontal="center" vertical="center"/>
    </xf>
    <xf numFmtId="0" fontId="9" fillId="0" borderId="4" xfId="0" applyFont="1" applyFill="1" applyBorder="1" applyAlignment="1">
      <alignment horizontal="center" vertical="center"/>
    </xf>
    <xf numFmtId="38" fontId="9" fillId="0" borderId="4" xfId="21" applyFont="1" applyFill="1" applyBorder="1" applyAlignment="1">
      <alignment horizontal="right" vertical="center"/>
    </xf>
    <xf numFmtId="0" fontId="9" fillId="0" borderId="12" xfId="0" applyFont="1" applyFill="1" applyBorder="1" applyAlignment="1">
      <alignment horizontal="center" vertical="center"/>
    </xf>
    <xf numFmtId="0" fontId="9" fillId="0" borderId="12" xfId="0" applyFont="1" applyFill="1" applyBorder="1" applyAlignment="1">
      <alignment vertical="center"/>
    </xf>
    <xf numFmtId="38" fontId="9" fillId="0" borderId="12" xfId="21" applyFont="1" applyFill="1" applyBorder="1" applyAlignment="1">
      <alignment horizontal="right" vertical="center"/>
    </xf>
    <xf numFmtId="0" fontId="9" fillId="0" borderId="4" xfId="0" applyFont="1" applyFill="1" applyBorder="1" applyAlignment="1">
      <alignment vertical="center"/>
    </xf>
    <xf numFmtId="0" fontId="9" fillId="0" borderId="1" xfId="0" applyFont="1" applyFill="1" applyBorder="1" applyAlignment="1">
      <alignment horizontal="center" vertical="center"/>
    </xf>
    <xf numFmtId="38" fontId="9" fillId="0" borderId="12" xfId="0" applyNumberFormat="1" applyFont="1" applyFill="1" applyBorder="1" applyAlignment="1">
      <alignment vertical="center"/>
    </xf>
    <xf numFmtId="38" fontId="9" fillId="0" borderId="4" xfId="0" applyNumberFormat="1" applyFont="1" applyFill="1" applyBorder="1" applyAlignment="1">
      <alignment vertical="center"/>
    </xf>
    <xf numFmtId="3" fontId="9" fillId="0" borderId="1" xfId="0" applyNumberFormat="1" applyFont="1" applyFill="1" applyBorder="1" applyAlignment="1">
      <alignment horizontal="right" vertical="center"/>
    </xf>
    <xf numFmtId="0" fontId="9" fillId="0" borderId="1" xfId="0" applyFont="1" applyFill="1" applyBorder="1" applyAlignment="1">
      <alignment vertical="center" wrapText="1"/>
    </xf>
    <xf numFmtId="3" fontId="9" fillId="0" borderId="12" xfId="0" applyNumberFormat="1" applyFont="1" applyFill="1" applyBorder="1" applyAlignment="1">
      <alignment horizontal="right" vertical="center"/>
    </xf>
    <xf numFmtId="0" fontId="9" fillId="0" borderId="8" xfId="0" applyFont="1" applyFill="1" applyBorder="1" applyAlignment="1">
      <alignment horizontal="center" vertical="center"/>
    </xf>
    <xf numFmtId="176" fontId="9" fillId="9" borderId="1" xfId="0" applyNumberFormat="1" applyFont="1" applyFill="1" applyBorder="1" applyAlignment="1">
      <alignment horizontal="center" vertical="center" wrapText="1"/>
    </xf>
    <xf numFmtId="0" fontId="9" fillId="9" borderId="1" xfId="28" applyFont="1" applyFill="1" applyBorder="1" applyAlignment="1">
      <alignment horizontal="center" vertical="center"/>
    </xf>
    <xf numFmtId="0" fontId="9" fillId="0" borderId="1" xfId="0" applyFont="1" applyFill="1" applyBorder="1" applyAlignment="1">
      <alignment horizontal="left" vertical="center" wrapText="1"/>
    </xf>
    <xf numFmtId="183" fontId="9" fillId="0" borderId="1" xfId="20" applyNumberFormat="1" applyFont="1" applyFill="1" applyBorder="1" applyAlignment="1">
      <alignment horizontal="right" vertical="center"/>
    </xf>
    <xf numFmtId="183" fontId="9" fillId="0" borderId="1" xfId="20" applyNumberFormat="1" applyFont="1" applyFill="1" applyBorder="1" applyAlignment="1">
      <alignment vertical="center"/>
    </xf>
    <xf numFmtId="0" fontId="9" fillId="0" borderId="1" xfId="23" applyFont="1" applyFill="1" applyBorder="1" applyAlignment="1">
      <alignment vertical="center"/>
    </xf>
    <xf numFmtId="183" fontId="9" fillId="0" borderId="1" xfId="0" applyNumberFormat="1" applyFont="1" applyFill="1" applyBorder="1" applyAlignment="1">
      <alignment horizontal="right" vertical="center"/>
    </xf>
    <xf numFmtId="176" fontId="9" fillId="0" borderId="1" xfId="0" applyNumberFormat="1" applyFont="1" applyFill="1" applyBorder="1" applyAlignment="1">
      <alignment vertical="center" wrapText="1"/>
    </xf>
    <xf numFmtId="180" fontId="9" fillId="0" borderId="1" xfId="20" applyNumberFormat="1" applyFont="1" applyFill="1" applyBorder="1" applyAlignment="1">
      <alignment horizontal="right" vertical="center"/>
    </xf>
    <xf numFmtId="38" fontId="26" fillId="0" borderId="1" xfId="21" applyFont="1" applyFill="1" applyBorder="1" applyAlignment="1">
      <alignment vertical="center"/>
    </xf>
    <xf numFmtId="0" fontId="9" fillId="8" borderId="1" xfId="0" applyFont="1" applyFill="1" applyBorder="1" applyAlignment="1">
      <alignment horizontal="center" vertical="center"/>
    </xf>
    <xf numFmtId="0" fontId="9" fillId="8" borderId="1" xfId="28" applyFont="1" applyFill="1" applyBorder="1" applyAlignment="1">
      <alignment horizontal="left" vertical="center"/>
    </xf>
    <xf numFmtId="0" fontId="27" fillId="10" borderId="1" xfId="24" applyFont="1" applyFill="1" applyBorder="1" applyAlignment="1">
      <alignment horizontal="center" vertical="center"/>
    </xf>
    <xf numFmtId="0" fontId="10" fillId="0" borderId="1" xfId="22" applyFont="1" applyFill="1" applyBorder="1" applyAlignment="1">
      <alignment horizontal="center" vertical="center" wrapText="1"/>
    </xf>
    <xf numFmtId="0" fontId="10" fillId="0" borderId="4" xfId="22" applyFont="1" applyFill="1" applyBorder="1" applyAlignment="1">
      <alignment horizontal="center" vertical="center" wrapText="1"/>
    </xf>
    <xf numFmtId="0" fontId="10" fillId="0" borderId="12" xfId="22" applyFont="1" applyFill="1" applyBorder="1" applyAlignment="1">
      <alignment horizontal="center" vertical="center" wrapText="1"/>
    </xf>
    <xf numFmtId="186" fontId="10" fillId="8" borderId="4" xfId="0" applyNumberFormat="1" applyFont="1" applyFill="1" applyBorder="1" applyAlignment="1">
      <alignment horizontal="right" vertical="center"/>
    </xf>
    <xf numFmtId="186" fontId="10" fillId="8" borderId="1" xfId="25" applyNumberFormat="1" applyFont="1" applyFill="1" applyBorder="1" applyAlignment="1">
      <alignment horizontal="right" vertical="center"/>
    </xf>
    <xf numFmtId="186" fontId="10" fillId="8" borderId="12" xfId="25" applyNumberFormat="1" applyFont="1" applyFill="1" applyBorder="1" applyAlignment="1">
      <alignment horizontal="right" vertical="center"/>
    </xf>
    <xf numFmtId="0" fontId="10" fillId="8" borderId="1" xfId="0" applyFont="1" applyFill="1" applyBorder="1" applyAlignment="1">
      <alignment horizontal="right" vertical="center"/>
    </xf>
    <xf numFmtId="0" fontId="10" fillId="8" borderId="12" xfId="0" applyFont="1" applyFill="1" applyBorder="1" applyAlignment="1">
      <alignment horizontal="right" vertical="center"/>
    </xf>
    <xf numFmtId="186" fontId="10" fillId="8" borderId="1" xfId="0" applyNumberFormat="1" applyFont="1" applyFill="1" applyBorder="1" applyAlignment="1">
      <alignment horizontal="right" vertical="center"/>
    </xf>
    <xf numFmtId="0" fontId="10" fillId="8" borderId="0" xfId="0" applyFont="1" applyFill="1" applyAlignment="1">
      <alignment horizontal="right" vertical="center"/>
    </xf>
    <xf numFmtId="0" fontId="10" fillId="8" borderId="14" xfId="0" applyFont="1" applyFill="1" applyBorder="1" applyAlignment="1">
      <alignment horizontal="right" vertical="center"/>
    </xf>
    <xf numFmtId="0" fontId="10" fillId="8" borderId="0" xfId="0" applyFont="1" applyFill="1" applyAlignment="1">
      <alignment vertical="center"/>
    </xf>
    <xf numFmtId="0" fontId="26" fillId="8" borderId="0" xfId="24" applyFont="1" applyFill="1" applyAlignment="1">
      <alignment vertical="center"/>
    </xf>
    <xf numFmtId="0" fontId="27" fillId="8" borderId="0" xfId="24" applyFont="1" applyFill="1" applyAlignment="1">
      <alignment vertical="center"/>
    </xf>
    <xf numFmtId="0" fontId="10" fillId="8" borderId="27" xfId="0" applyFont="1" applyFill="1" applyBorder="1" applyAlignment="1">
      <alignment horizontal="center" vertical="center"/>
    </xf>
    <xf numFmtId="0" fontId="10" fillId="10" borderId="1" xfId="22" applyFont="1" applyFill="1" applyBorder="1" applyAlignment="1">
      <alignment horizontal="center" vertical="center"/>
    </xf>
    <xf numFmtId="0" fontId="10" fillId="8" borderId="28" xfId="0" applyFont="1" applyFill="1" applyBorder="1" applyAlignment="1">
      <alignment horizontal="left" vertical="center"/>
    </xf>
    <xf numFmtId="0" fontId="10" fillId="8" borderId="14" xfId="0" applyFont="1" applyFill="1" applyBorder="1" applyAlignment="1">
      <alignment horizontal="center" vertical="center" wrapText="1"/>
    </xf>
    <xf numFmtId="0" fontId="10" fillId="8" borderId="12" xfId="0" applyFont="1" applyFill="1" applyBorder="1" applyAlignment="1">
      <alignment horizontal="left" vertical="center"/>
    </xf>
    <xf numFmtId="2" fontId="10" fillId="8" borderId="1" xfId="0" applyNumberFormat="1" applyFont="1" applyFill="1" applyBorder="1" applyAlignment="1">
      <alignment horizontal="right" vertical="center"/>
    </xf>
    <xf numFmtId="2" fontId="10" fillId="8" borderId="1" xfId="0" applyNumberFormat="1" applyFont="1" applyFill="1" applyBorder="1" applyAlignment="1">
      <alignment horizontal="right" vertical="center" wrapText="1"/>
    </xf>
    <xf numFmtId="2" fontId="10" fillId="8" borderId="12" xfId="0" applyNumberFormat="1" applyFont="1" applyFill="1" applyBorder="1" applyAlignment="1">
      <alignment horizontal="right" vertical="center" wrapText="1"/>
    </xf>
    <xf numFmtId="2" fontId="10" fillId="8" borderId="4" xfId="0" applyNumberFormat="1" applyFont="1" applyFill="1" applyBorder="1" applyAlignment="1">
      <alignment horizontal="right" vertical="center"/>
    </xf>
    <xf numFmtId="0" fontId="10" fillId="8" borderId="1" xfId="0" applyFont="1" applyFill="1" applyBorder="1" applyAlignment="1">
      <alignment vertical="center"/>
    </xf>
    <xf numFmtId="0" fontId="10" fillId="8" borderId="0" xfId="0" applyFont="1" applyFill="1" applyAlignment="1">
      <alignment horizontal="center" vertical="center"/>
    </xf>
    <xf numFmtId="188" fontId="10" fillId="8" borderId="4" xfId="0" applyNumberFormat="1" applyFont="1" applyFill="1" applyBorder="1" applyAlignment="1">
      <alignment horizontal="right" vertical="center"/>
    </xf>
    <xf numFmtId="0" fontId="10" fillId="0" borderId="0" xfId="0" applyFont="1" applyAlignment="1">
      <alignment vertical="center"/>
    </xf>
    <xf numFmtId="0" fontId="10" fillId="8" borderId="4" xfId="22" applyFont="1" applyFill="1" applyBorder="1" applyAlignment="1">
      <alignment horizontal="center" vertical="center" wrapText="1"/>
    </xf>
    <xf numFmtId="186" fontId="10" fillId="8" borderId="10" xfId="0" applyNumberFormat="1" applyFont="1" applyFill="1" applyBorder="1" applyAlignment="1">
      <alignment horizontal="right" vertical="center"/>
    </xf>
    <xf numFmtId="0" fontId="10" fillId="0" borderId="48" xfId="22" applyFont="1" applyFill="1" applyBorder="1" applyAlignment="1">
      <alignment horizontal="center" vertical="center" wrapText="1"/>
    </xf>
    <xf numFmtId="0" fontId="10" fillId="0" borderId="26" xfId="22" applyFont="1" applyFill="1" applyBorder="1" applyAlignment="1">
      <alignment horizontal="center" vertical="center"/>
    </xf>
    <xf numFmtId="3" fontId="10" fillId="8" borderId="26" xfId="25" applyNumberFormat="1" applyFont="1" applyFill="1" applyBorder="1" applyAlignment="1">
      <alignment horizontal="right" vertical="center"/>
    </xf>
    <xf numFmtId="3" fontId="10" fillId="8" borderId="12" xfId="0" applyNumberFormat="1" applyFont="1" applyFill="1" applyBorder="1" applyAlignment="1">
      <alignment horizontal="right" vertical="center"/>
    </xf>
    <xf numFmtId="0" fontId="10" fillId="8" borderId="20" xfId="22" applyFont="1" applyFill="1" applyBorder="1" applyAlignment="1">
      <alignment horizontal="center" vertical="center" wrapText="1"/>
    </xf>
    <xf numFmtId="0" fontId="10" fillId="0" borderId="13" xfId="22" applyFont="1" applyFill="1" applyBorder="1" applyAlignment="1">
      <alignment horizontal="center" vertical="center" wrapText="1"/>
    </xf>
    <xf numFmtId="0" fontId="10" fillId="8" borderId="12" xfId="22" applyFont="1" applyFill="1" applyBorder="1" applyAlignment="1">
      <alignment horizontal="center" vertical="center" wrapText="1"/>
    </xf>
    <xf numFmtId="188" fontId="10" fillId="8" borderId="1" xfId="0" applyNumberFormat="1" applyFont="1" applyFill="1" applyBorder="1" applyAlignment="1">
      <alignment horizontal="right" vertical="center"/>
    </xf>
    <xf numFmtId="188" fontId="10" fillId="8" borderId="1" xfId="0" applyNumberFormat="1" applyFont="1" applyFill="1" applyBorder="1" applyAlignment="1">
      <alignment horizontal="right" vertical="center" wrapText="1"/>
    </xf>
    <xf numFmtId="188" fontId="10" fillId="8" borderId="12" xfId="0" applyNumberFormat="1" applyFont="1" applyFill="1" applyBorder="1" applyAlignment="1">
      <alignment horizontal="right" vertical="center" wrapText="1"/>
    </xf>
    <xf numFmtId="0" fontId="10" fillId="8" borderId="0" xfId="0" applyFont="1" applyFill="1"/>
    <xf numFmtId="176" fontId="10" fillId="4" borderId="1" xfId="32" applyNumberFormat="1" applyFont="1" applyFill="1" applyBorder="1" applyAlignment="1">
      <alignment horizontal="center" vertical="center" wrapText="1"/>
    </xf>
    <xf numFmtId="0" fontId="10" fillId="8" borderId="1" xfId="32" applyFont="1" applyFill="1" applyBorder="1" applyAlignment="1">
      <alignment vertical="center"/>
    </xf>
    <xf numFmtId="0" fontId="10" fillId="8" borderId="0" xfId="0" applyFont="1" applyFill="1" applyAlignment="1"/>
    <xf numFmtId="0" fontId="10" fillId="8" borderId="0" xfId="0" applyFont="1" applyFill="1" applyAlignment="1">
      <alignment horizontal="center"/>
    </xf>
    <xf numFmtId="0" fontId="10" fillId="4" borderId="1" xfId="33" applyFont="1" applyFill="1" applyBorder="1" applyAlignment="1">
      <alignment horizontal="center" vertical="center"/>
    </xf>
    <xf numFmtId="0" fontId="10" fillId="7" borderId="1" xfId="0" applyFont="1" applyFill="1" applyBorder="1" applyAlignment="1">
      <alignment horizontal="center" vertical="center"/>
    </xf>
    <xf numFmtId="0" fontId="10" fillId="7" borderId="4" xfId="0" applyFont="1" applyFill="1" applyBorder="1" applyAlignment="1">
      <alignment horizontal="center" vertical="center"/>
    </xf>
    <xf numFmtId="0" fontId="10" fillId="8" borderId="0" xfId="0" applyFont="1" applyFill="1" applyAlignment="1">
      <alignment wrapText="1"/>
    </xf>
    <xf numFmtId="0" fontId="30" fillId="7" borderId="0" xfId="32" applyFont="1" applyFill="1" applyAlignment="1">
      <alignment vertical="center"/>
    </xf>
    <xf numFmtId="0" fontId="10" fillId="4" borderId="1" xfId="32" applyFont="1" applyFill="1" applyBorder="1" applyAlignment="1">
      <alignment horizontal="center" vertical="center"/>
    </xf>
    <xf numFmtId="3" fontId="10" fillId="8" borderId="1" xfId="0" applyNumberFormat="1" applyFont="1" applyFill="1" applyBorder="1" applyAlignment="1">
      <alignment horizontal="right" vertical="center"/>
    </xf>
    <xf numFmtId="3" fontId="10" fillId="8" borderId="1" xfId="0" applyNumberFormat="1" applyFont="1" applyFill="1" applyBorder="1" applyAlignment="1">
      <alignment vertical="center"/>
    </xf>
    <xf numFmtId="4" fontId="10" fillId="8" borderId="1" xfId="0" applyNumberFormat="1" applyFont="1" applyFill="1" applyBorder="1" applyAlignment="1">
      <alignment vertical="center"/>
    </xf>
    <xf numFmtId="0" fontId="10" fillId="7" borderId="0" xfId="0" applyFont="1" applyFill="1" applyAlignment="1">
      <alignment vertical="center"/>
    </xf>
    <xf numFmtId="0" fontId="10" fillId="4" borderId="1" xfId="22" applyFont="1" applyFill="1" applyBorder="1" applyAlignment="1">
      <alignment horizontal="center" vertical="center"/>
    </xf>
    <xf numFmtId="0" fontId="10" fillId="4" borderId="1" xfId="25" applyFont="1" applyFill="1" applyBorder="1" applyAlignment="1">
      <alignment horizontal="center" vertical="center"/>
    </xf>
    <xf numFmtId="0" fontId="10" fillId="8" borderId="1" xfId="28" applyFont="1" applyFill="1" applyBorder="1" applyAlignment="1">
      <alignment horizontal="left" vertical="center" wrapText="1"/>
    </xf>
    <xf numFmtId="0" fontId="10" fillId="7" borderId="1" xfId="28" applyFont="1" applyFill="1" applyBorder="1" applyAlignment="1">
      <alignment horizontal="left" vertical="center"/>
    </xf>
    <xf numFmtId="187" fontId="10" fillId="8" borderId="12" xfId="25" applyNumberFormat="1" applyFont="1" applyFill="1" applyBorder="1" applyAlignment="1">
      <alignment horizontal="right" vertical="center"/>
    </xf>
    <xf numFmtId="177" fontId="10" fillId="8" borderId="20" xfId="25" applyNumberFormat="1" applyFont="1" applyFill="1" applyBorder="1" applyAlignment="1">
      <alignment horizontal="right" vertical="center"/>
    </xf>
    <xf numFmtId="185" fontId="10" fillId="8" borderId="10" xfId="25" applyNumberFormat="1" applyFont="1" applyFill="1" applyBorder="1" applyAlignment="1">
      <alignment horizontal="right" vertical="center"/>
    </xf>
    <xf numFmtId="177" fontId="10" fillId="8" borderId="12" xfId="25" applyNumberFormat="1" applyFont="1" applyFill="1" applyBorder="1" applyAlignment="1">
      <alignment horizontal="right" vertical="center"/>
    </xf>
    <xf numFmtId="176" fontId="9" fillId="0" borderId="0" xfId="0" applyNumberFormat="1" applyFont="1" applyFill="1" applyBorder="1" applyAlignment="1">
      <alignment horizontal="center" vertical="center"/>
    </xf>
    <xf numFmtId="177" fontId="9" fillId="0" borderId="0" xfId="0" applyNumberFormat="1" applyFont="1" applyFill="1" applyBorder="1" applyAlignment="1">
      <alignment vertical="center"/>
    </xf>
    <xf numFmtId="0" fontId="9" fillId="7" borderId="1" xfId="0" applyFont="1" applyFill="1" applyBorder="1" applyAlignment="1"/>
    <xf numFmtId="0" fontId="9" fillId="7" borderId="1" xfId="0" applyFont="1" applyFill="1" applyBorder="1" applyAlignment="1">
      <alignment vertical="center" wrapText="1"/>
    </xf>
    <xf numFmtId="0" fontId="9" fillId="7" borderId="1" xfId="26" applyFont="1" applyFill="1" applyBorder="1">
      <alignment vertical="center"/>
    </xf>
    <xf numFmtId="0" fontId="9" fillId="10" borderId="1" xfId="0" applyFont="1" applyFill="1" applyBorder="1" applyAlignment="1">
      <alignment horizontal="center" vertical="center"/>
    </xf>
    <xf numFmtId="177" fontId="9" fillId="10" borderId="1" xfId="0" applyNumberFormat="1" applyFont="1" applyFill="1" applyBorder="1" applyAlignment="1">
      <alignment vertical="center"/>
    </xf>
    <xf numFmtId="0" fontId="9" fillId="10" borderId="1" xfId="0" applyFont="1" applyFill="1" applyBorder="1" applyAlignment="1">
      <alignment horizontal="center"/>
    </xf>
    <xf numFmtId="178" fontId="9" fillId="0" borderId="1" xfId="0" applyNumberFormat="1" applyFont="1" applyFill="1" applyBorder="1" applyAlignment="1">
      <alignment horizontal="right" vertical="center"/>
    </xf>
    <xf numFmtId="183" fontId="9" fillId="0" borderId="1" xfId="0" applyNumberFormat="1" applyFont="1" applyFill="1" applyBorder="1" applyAlignment="1">
      <alignment vertical="center"/>
    </xf>
    <xf numFmtId="177" fontId="9" fillId="0" borderId="4" xfId="0" applyNumberFormat="1" applyFont="1" applyFill="1" applyBorder="1" applyAlignment="1">
      <alignment horizontal="right" vertical="center"/>
    </xf>
    <xf numFmtId="0" fontId="10" fillId="8" borderId="0" xfId="0" applyFont="1" applyFill="1" applyAlignment="1">
      <alignment horizontal="left"/>
    </xf>
    <xf numFmtId="0" fontId="10" fillId="8" borderId="0" xfId="0" applyFont="1" applyFill="1" applyBorder="1"/>
    <xf numFmtId="177" fontId="9" fillId="0" borderId="8" xfId="0" applyNumberFormat="1" applyFont="1" applyFill="1" applyBorder="1" applyAlignment="1">
      <alignment horizontal="right" vertical="center"/>
    </xf>
    <xf numFmtId="177" fontId="9" fillId="0" borderId="1" xfId="0" applyNumberFormat="1" applyFont="1" applyFill="1" applyBorder="1" applyAlignment="1">
      <alignment horizontal="right" vertical="center"/>
    </xf>
    <xf numFmtId="4" fontId="10" fillId="8" borderId="4" xfId="0" applyNumberFormat="1" applyFont="1" applyFill="1" applyBorder="1" applyAlignment="1">
      <alignment horizontal="right" vertical="center"/>
    </xf>
    <xf numFmtId="0" fontId="10" fillId="7" borderId="20" xfId="0" applyFont="1" applyFill="1" applyBorder="1" applyAlignment="1">
      <alignment horizontal="center" vertical="center"/>
    </xf>
    <xf numFmtId="1" fontId="10" fillId="8" borderId="20" xfId="32" applyNumberFormat="1" applyFont="1" applyFill="1" applyBorder="1" applyAlignment="1">
      <alignment horizontal="right" vertical="center"/>
    </xf>
    <xf numFmtId="0" fontId="10" fillId="7" borderId="12" xfId="0" applyFont="1" applyFill="1" applyBorder="1" applyAlignment="1">
      <alignment horizontal="center" vertical="center"/>
    </xf>
    <xf numFmtId="3" fontId="10" fillId="8" borderId="4" xfId="32" applyNumberFormat="1" applyFont="1" applyFill="1" applyBorder="1" applyAlignment="1">
      <alignment horizontal="right" vertical="center"/>
    </xf>
    <xf numFmtId="4" fontId="10" fillId="8" borderId="12" xfId="32" applyNumberFormat="1" applyFont="1" applyFill="1" applyBorder="1" applyAlignment="1">
      <alignment horizontal="right" vertical="center"/>
    </xf>
    <xf numFmtId="4" fontId="10" fillId="8" borderId="4" xfId="32" applyNumberFormat="1" applyFont="1" applyFill="1" applyBorder="1" applyAlignment="1">
      <alignment horizontal="right" vertical="center"/>
    </xf>
    <xf numFmtId="4" fontId="10" fillId="8" borderId="13" xfId="0" applyNumberFormat="1" applyFont="1" applyFill="1" applyBorder="1" applyAlignment="1">
      <alignment horizontal="right" vertical="center"/>
    </xf>
    <xf numFmtId="0" fontId="10" fillId="7" borderId="14" xfId="0" applyFont="1" applyFill="1" applyBorder="1" applyAlignment="1">
      <alignment horizontal="center" vertical="center"/>
    </xf>
    <xf numFmtId="3" fontId="10" fillId="8" borderId="14" xfId="32" applyNumberFormat="1" applyFont="1" applyFill="1" applyBorder="1" applyAlignment="1">
      <alignment horizontal="right" vertical="center"/>
    </xf>
    <xf numFmtId="38" fontId="10" fillId="8" borderId="12" xfId="21" applyFont="1" applyFill="1" applyBorder="1" applyAlignment="1">
      <alignment horizontal="right" vertical="center"/>
    </xf>
    <xf numFmtId="0" fontId="10" fillId="8" borderId="12" xfId="25" applyFont="1" applyFill="1" applyBorder="1" applyAlignment="1">
      <alignment vertical="center" wrapText="1"/>
    </xf>
    <xf numFmtId="176" fontId="9" fillId="0" borderId="20" xfId="0" applyNumberFormat="1" applyFont="1" applyFill="1" applyBorder="1" applyAlignment="1">
      <alignment horizontal="center" vertical="center"/>
    </xf>
    <xf numFmtId="176" fontId="9" fillId="0" borderId="13" xfId="0" applyNumberFormat="1" applyFont="1" applyFill="1" applyBorder="1" applyAlignment="1">
      <alignment horizontal="center" vertical="center"/>
    </xf>
    <xf numFmtId="184" fontId="10" fillId="8" borderId="4" xfId="25" applyNumberFormat="1" applyFont="1" applyFill="1" applyBorder="1" applyAlignment="1">
      <alignment horizontal="right" vertical="center"/>
    </xf>
    <xf numFmtId="182" fontId="10" fillId="8" borderId="12" xfId="25" applyNumberFormat="1" applyFont="1" applyFill="1" applyBorder="1" applyAlignment="1">
      <alignment horizontal="right" vertical="center"/>
    </xf>
    <xf numFmtId="182" fontId="10" fillId="8" borderId="48" xfId="25" applyNumberFormat="1" applyFont="1" applyFill="1" applyBorder="1" applyAlignment="1">
      <alignment horizontal="right" vertical="center"/>
    </xf>
    <xf numFmtId="186" fontId="10" fillId="8" borderId="1" xfId="0" applyNumberFormat="1" applyFont="1" applyFill="1" applyBorder="1" applyAlignment="1">
      <alignment vertical="center"/>
    </xf>
    <xf numFmtId="186" fontId="10" fillId="8" borderId="12" xfId="32" applyNumberFormat="1" applyFont="1" applyFill="1" applyBorder="1" applyAlignment="1">
      <alignment horizontal="right" vertical="center"/>
    </xf>
    <xf numFmtId="186" fontId="10" fillId="8" borderId="4" xfId="32" applyNumberFormat="1" applyFont="1" applyFill="1" applyBorder="1" applyAlignment="1">
      <alignment horizontal="right" vertical="center"/>
    </xf>
    <xf numFmtId="4" fontId="10" fillId="8" borderId="1" xfId="34" applyNumberFormat="1" applyFont="1" applyFill="1" applyBorder="1" applyAlignment="1">
      <alignment horizontal="right" vertical="center"/>
    </xf>
    <xf numFmtId="38" fontId="9" fillId="0" borderId="1" xfId="21" applyFont="1" applyFill="1" applyBorder="1" applyAlignment="1">
      <alignment horizontal="right" vertical="center"/>
    </xf>
    <xf numFmtId="0" fontId="9" fillId="0" borderId="0" xfId="0" applyFont="1" applyFill="1" applyBorder="1" applyAlignment="1">
      <alignment horizontal="left" vertical="center" wrapText="1"/>
    </xf>
    <xf numFmtId="0" fontId="9" fillId="0" borderId="0" xfId="26" applyFont="1" applyFill="1" applyBorder="1" applyAlignment="1">
      <alignment horizontal="center" vertical="center"/>
    </xf>
    <xf numFmtId="183" fontId="9" fillId="0" borderId="0" xfId="20" applyNumberFormat="1" applyFont="1" applyFill="1" applyBorder="1" applyAlignment="1">
      <alignment horizontal="right" vertical="center"/>
    </xf>
    <xf numFmtId="182" fontId="10" fillId="8" borderId="1" xfId="25" applyNumberFormat="1" applyFont="1" applyFill="1" applyBorder="1" applyAlignment="1">
      <alignment horizontal="right" vertical="center"/>
    </xf>
    <xf numFmtId="187" fontId="10" fillId="8" borderId="4" xfId="25" applyNumberFormat="1" applyFont="1" applyFill="1" applyBorder="1" applyAlignment="1">
      <alignment horizontal="right" vertical="center"/>
    </xf>
    <xf numFmtId="187" fontId="10" fillId="8" borderId="1" xfId="25" applyNumberFormat="1" applyFont="1" applyFill="1" applyBorder="1" applyAlignment="1">
      <alignment horizontal="right" vertical="center"/>
    </xf>
    <xf numFmtId="38" fontId="10" fillId="8" borderId="4" xfId="21" applyFont="1" applyFill="1" applyBorder="1" applyAlignment="1">
      <alignment horizontal="right" vertical="center"/>
    </xf>
    <xf numFmtId="38" fontId="10" fillId="8" borderId="20" xfId="21" applyFont="1" applyFill="1" applyBorder="1" applyAlignment="1">
      <alignment vertical="center"/>
    </xf>
    <xf numFmtId="38" fontId="10" fillId="8" borderId="12" xfId="21" applyFont="1" applyFill="1" applyBorder="1" applyAlignment="1">
      <alignment vertical="center"/>
    </xf>
    <xf numFmtId="0" fontId="9" fillId="4" borderId="1" xfId="21" applyNumberFormat="1" applyFont="1" applyFill="1" applyBorder="1" applyAlignment="1">
      <alignment horizontal="center" vertical="center"/>
    </xf>
    <xf numFmtId="176" fontId="10" fillId="8" borderId="1" xfId="32" applyNumberFormat="1" applyFont="1" applyFill="1" applyBorder="1" applyAlignment="1">
      <alignment horizontal="left" vertical="center"/>
    </xf>
    <xf numFmtId="176" fontId="10" fillId="7" borderId="1" xfId="32" applyNumberFormat="1" applyFont="1" applyFill="1" applyBorder="1" applyAlignment="1">
      <alignment horizontal="left" vertical="center" wrapText="1"/>
    </xf>
    <xf numFmtId="0" fontId="10" fillId="7" borderId="13" xfId="0" applyFont="1" applyFill="1" applyBorder="1" applyAlignment="1">
      <alignment horizontal="center" vertical="center"/>
    </xf>
    <xf numFmtId="188" fontId="10" fillId="8" borderId="13" xfId="0" applyNumberFormat="1" applyFont="1" applyFill="1" applyBorder="1" applyAlignment="1">
      <alignment horizontal="right" vertical="center"/>
    </xf>
    <xf numFmtId="3" fontId="10" fillId="8" borderId="14" xfId="0" applyNumberFormat="1" applyFont="1" applyFill="1" applyBorder="1" applyAlignment="1">
      <alignment horizontal="right" vertical="center"/>
    </xf>
    <xf numFmtId="1" fontId="10" fillId="8" borderId="20" xfId="0" applyNumberFormat="1" applyFont="1" applyFill="1" applyBorder="1" applyAlignment="1">
      <alignment horizontal="right" vertical="center"/>
    </xf>
    <xf numFmtId="3" fontId="10" fillId="8" borderId="4" xfId="0" applyNumberFormat="1" applyFont="1" applyFill="1" applyBorder="1" applyAlignment="1">
      <alignment horizontal="right" vertical="center"/>
    </xf>
    <xf numFmtId="4" fontId="10" fillId="8" borderId="1" xfId="0" applyNumberFormat="1" applyFont="1" applyFill="1" applyBorder="1" applyAlignment="1">
      <alignment horizontal="right" vertical="center"/>
    </xf>
    <xf numFmtId="4" fontId="10" fillId="11" borderId="1" xfId="34" applyNumberFormat="1" applyFont="1" applyFill="1" applyBorder="1" applyAlignment="1">
      <alignment horizontal="right" vertical="center"/>
    </xf>
    <xf numFmtId="4" fontId="10" fillId="8" borderId="12" xfId="34" applyNumberFormat="1" applyFont="1" applyFill="1" applyBorder="1" applyAlignment="1">
      <alignment horizontal="right" vertical="center"/>
    </xf>
    <xf numFmtId="188" fontId="10" fillId="8" borderId="1" xfId="34" applyNumberFormat="1" applyFont="1" applyFill="1" applyBorder="1" applyAlignment="1">
      <alignment horizontal="right" vertical="center"/>
    </xf>
    <xf numFmtId="188" fontId="10" fillId="11" borderId="1" xfId="34" applyNumberFormat="1" applyFont="1" applyFill="1" applyBorder="1" applyAlignment="1">
      <alignment horizontal="right" vertical="center"/>
    </xf>
    <xf numFmtId="188" fontId="10" fillId="8" borderId="12" xfId="34" applyNumberFormat="1" applyFont="1" applyFill="1" applyBorder="1" applyAlignment="1">
      <alignment horizontal="right" vertical="center"/>
    </xf>
    <xf numFmtId="0" fontId="10" fillId="8" borderId="0" xfId="0" applyFont="1" applyFill="1" applyAlignment="1">
      <alignment horizontal="left" vertical="center"/>
    </xf>
    <xf numFmtId="186" fontId="9" fillId="0" borderId="1" xfId="0" applyNumberFormat="1" applyFont="1" applyFill="1" applyBorder="1" applyAlignment="1">
      <alignment vertical="center"/>
    </xf>
    <xf numFmtId="179" fontId="9" fillId="0" borderId="1" xfId="0" applyNumberFormat="1" applyFont="1" applyFill="1" applyBorder="1" applyAlignment="1">
      <alignment horizontal="right" vertical="center"/>
    </xf>
    <xf numFmtId="179" fontId="9" fillId="0" borderId="12" xfId="0" applyNumberFormat="1" applyFont="1" applyFill="1" applyBorder="1" applyAlignment="1">
      <alignment horizontal="right" vertical="center"/>
    </xf>
    <xf numFmtId="179" fontId="9" fillId="0" borderId="4" xfId="0" applyNumberFormat="1" applyFont="1" applyFill="1" applyBorder="1" applyAlignment="1">
      <alignment horizontal="right" vertical="center"/>
    </xf>
    <xf numFmtId="179" fontId="9" fillId="0" borderId="1" xfId="0" applyNumberFormat="1" applyFont="1" applyFill="1" applyBorder="1" applyAlignment="1">
      <alignment vertical="center"/>
    </xf>
    <xf numFmtId="179" fontId="9" fillId="0" borderId="8" xfId="0" applyNumberFormat="1" applyFont="1" applyFill="1" applyBorder="1" applyAlignment="1">
      <alignment horizontal="right" vertical="center"/>
    </xf>
    <xf numFmtId="181" fontId="42" fillId="8" borderId="0" xfId="0" applyNumberFormat="1" applyFont="1" applyFill="1"/>
    <xf numFmtId="0" fontId="42" fillId="8" borderId="0" xfId="0" applyFont="1" applyFill="1"/>
    <xf numFmtId="4" fontId="42" fillId="8" borderId="0" xfId="0" applyNumberFormat="1" applyFont="1" applyFill="1"/>
    <xf numFmtId="189" fontId="42" fillId="8" borderId="0" xfId="0" applyNumberFormat="1" applyFont="1" applyFill="1"/>
    <xf numFmtId="0" fontId="9" fillId="7" borderId="20" xfId="0" applyFont="1" applyFill="1" applyBorder="1" applyAlignment="1"/>
    <xf numFmtId="0" fontId="9" fillId="7" borderId="20" xfId="0" applyFont="1" applyFill="1" applyBorder="1" applyAlignment="1">
      <alignment vertical="center"/>
    </xf>
    <xf numFmtId="0" fontId="9" fillId="7" borderId="4" xfId="0" applyFont="1" applyFill="1" applyBorder="1" applyAlignment="1">
      <alignment vertical="center"/>
    </xf>
    <xf numFmtId="0" fontId="9" fillId="7" borderId="13" xfId="0" applyFont="1" applyFill="1" applyBorder="1" applyAlignment="1">
      <alignment vertical="center"/>
    </xf>
    <xf numFmtId="0" fontId="9" fillId="0" borderId="12" xfId="0" applyFont="1" applyFill="1" applyBorder="1" applyAlignment="1">
      <alignment vertical="center" wrapText="1"/>
    </xf>
    <xf numFmtId="0" fontId="10" fillId="8" borderId="12" xfId="0" applyFont="1" applyFill="1" applyBorder="1" applyAlignment="1">
      <alignment horizontal="center" vertical="center" wrapText="1"/>
    </xf>
    <xf numFmtId="0" fontId="10" fillId="8" borderId="1" xfId="0" applyFont="1" applyFill="1" applyBorder="1" applyAlignment="1">
      <alignment horizontal="left" vertical="center"/>
    </xf>
    <xf numFmtId="176" fontId="10" fillId="7" borderId="1" xfId="32" applyNumberFormat="1" applyFont="1" applyFill="1" applyBorder="1" applyAlignment="1">
      <alignment horizontal="left" vertical="center"/>
    </xf>
    <xf numFmtId="0" fontId="46" fillId="8" borderId="0" xfId="59" applyFont="1" applyFill="1" applyAlignment="1" applyProtection="1">
      <alignment horizontal="right" vertical="center"/>
    </xf>
    <xf numFmtId="0" fontId="44" fillId="8" borderId="0" xfId="0" applyFont="1" applyFill="1"/>
    <xf numFmtId="0" fontId="30" fillId="8" borderId="0" xfId="0" applyFont="1" applyFill="1"/>
    <xf numFmtId="190" fontId="10" fillId="8" borderId="0" xfId="0" applyNumberFormat="1" applyFont="1" applyFill="1" applyAlignment="1">
      <alignment horizontal="right" vertical="center"/>
    </xf>
    <xf numFmtId="0" fontId="26" fillId="9" borderId="1" xfId="0" applyFont="1" applyFill="1" applyBorder="1" applyAlignment="1">
      <alignment horizontal="center" vertical="center"/>
    </xf>
    <xf numFmtId="0" fontId="10" fillId="9" borderId="1" xfId="0" applyFont="1" applyFill="1" applyBorder="1" applyAlignment="1">
      <alignment horizontal="center" vertical="center"/>
    </xf>
    <xf numFmtId="0" fontId="44" fillId="8" borderId="0" xfId="0" applyFont="1" applyFill="1" applyAlignment="1">
      <alignment vertical="center"/>
    </xf>
    <xf numFmtId="0" fontId="52" fillId="8" borderId="0" xfId="0" applyFont="1" applyFill="1" applyAlignment="1">
      <alignment vertical="center"/>
    </xf>
    <xf numFmtId="0" fontId="19" fillId="7" borderId="0" xfId="0" applyFont="1" applyFill="1" applyAlignment="1">
      <alignment horizontal="left" vertical="center"/>
    </xf>
    <xf numFmtId="183" fontId="9" fillId="8" borderId="4" xfId="0" applyNumberFormat="1" applyFont="1" applyFill="1" applyBorder="1" applyAlignment="1">
      <alignment horizontal="right" vertical="center" wrapText="1"/>
    </xf>
    <xf numFmtId="183" fontId="9" fillId="8" borderId="4" xfId="20" applyNumberFormat="1" applyFont="1" applyFill="1" applyBorder="1" applyAlignment="1">
      <alignment horizontal="right" vertical="center" wrapText="1"/>
    </xf>
    <xf numFmtId="178" fontId="9" fillId="0" borderId="1" xfId="21" applyNumberFormat="1" applyFont="1" applyFill="1" applyBorder="1" applyAlignment="1">
      <alignment horizontal="right" vertical="center"/>
    </xf>
    <xf numFmtId="0" fontId="44" fillId="0" borderId="0" xfId="0" applyFont="1" applyFill="1" applyAlignment="1">
      <alignment vertical="center"/>
    </xf>
    <xf numFmtId="0" fontId="52" fillId="0" borderId="0" xfId="0" applyFont="1" applyFill="1" applyAlignment="1">
      <alignment vertical="center"/>
    </xf>
    <xf numFmtId="0" fontId="9" fillId="0" borderId="0" xfId="0" applyFont="1" applyFill="1" applyAlignment="1">
      <alignment horizontal="right" vertical="center"/>
    </xf>
    <xf numFmtId="0" fontId="9" fillId="0" borderId="0" xfId="0" applyFont="1" applyFill="1" applyAlignment="1">
      <alignment vertical="center"/>
    </xf>
    <xf numFmtId="0" fontId="19" fillId="0" borderId="0" xfId="0" applyFont="1" applyFill="1" applyAlignment="1">
      <alignment horizontal="left" vertical="center"/>
    </xf>
    <xf numFmtId="0" fontId="10" fillId="0" borderId="0" xfId="0" applyFont="1" applyFill="1" applyAlignment="1">
      <alignment horizontal="right" vertical="center"/>
    </xf>
    <xf numFmtId="0" fontId="10" fillId="0" borderId="0" xfId="0" applyFont="1" applyFill="1" applyAlignment="1">
      <alignment vertical="center"/>
    </xf>
    <xf numFmtId="0" fontId="9" fillId="0" borderId="8" xfId="0" applyFont="1" applyFill="1" applyBorder="1" applyAlignment="1">
      <alignment vertical="center" wrapText="1"/>
    </xf>
    <xf numFmtId="0" fontId="9" fillId="4" borderId="1" xfId="27" applyFont="1" applyFill="1" applyBorder="1" applyAlignment="1">
      <alignment horizontal="center" vertical="center"/>
    </xf>
    <xf numFmtId="0" fontId="9" fillId="0" borderId="51" xfId="0" applyFont="1" applyFill="1" applyBorder="1" applyAlignment="1">
      <alignment horizontal="center" vertical="center"/>
    </xf>
    <xf numFmtId="177" fontId="9" fillId="0" borderId="51" xfId="0" applyNumberFormat="1" applyFont="1" applyFill="1" applyBorder="1" applyAlignment="1">
      <alignment horizontal="right" vertical="center"/>
    </xf>
    <xf numFmtId="0" fontId="9" fillId="4" borderId="7" xfId="0" applyFont="1" applyFill="1" applyBorder="1" applyAlignment="1">
      <alignment horizontal="center" vertical="center"/>
    </xf>
    <xf numFmtId="176" fontId="9" fillId="0" borderId="8" xfId="0" applyNumberFormat="1" applyFont="1" applyFill="1" applyBorder="1" applyAlignment="1">
      <alignment horizontal="center" vertical="center"/>
    </xf>
    <xf numFmtId="38" fontId="9" fillId="8" borderId="1" xfId="21" applyFont="1" applyFill="1" applyBorder="1" applyAlignment="1">
      <alignment horizontal="right" vertical="center"/>
    </xf>
    <xf numFmtId="38" fontId="9" fillId="8" borderId="20" xfId="21" applyFont="1" applyFill="1" applyBorder="1" applyAlignment="1">
      <alignment horizontal="right" vertical="center"/>
    </xf>
    <xf numFmtId="38" fontId="9" fillId="8" borderId="4" xfId="21" applyFont="1" applyFill="1" applyBorder="1" applyAlignment="1">
      <alignment horizontal="right" vertical="center"/>
    </xf>
    <xf numFmtId="38" fontId="9" fillId="8" borderId="13" xfId="21" applyFont="1" applyFill="1" applyBorder="1" applyAlignment="1">
      <alignment horizontal="right" vertical="center"/>
    </xf>
    <xf numFmtId="38" fontId="9" fillId="8" borderId="8" xfId="21" applyFont="1" applyFill="1" applyBorder="1" applyAlignment="1">
      <alignment horizontal="right" vertical="center"/>
    </xf>
    <xf numFmtId="176" fontId="9" fillId="0" borderId="14" xfId="0" applyNumberFormat="1" applyFont="1" applyFill="1" applyBorder="1" applyAlignment="1">
      <alignment horizontal="center" vertical="center"/>
    </xf>
    <xf numFmtId="176" fontId="9" fillId="0" borderId="53" xfId="0" applyNumberFormat="1" applyFont="1" applyFill="1" applyBorder="1" applyAlignment="1">
      <alignment horizontal="center" vertical="center"/>
    </xf>
    <xf numFmtId="38" fontId="9" fillId="8" borderId="53" xfId="21" applyFont="1" applyFill="1" applyBorder="1" applyAlignment="1">
      <alignment horizontal="right" vertical="center"/>
    </xf>
    <xf numFmtId="38" fontId="9" fillId="8" borderId="14" xfId="21" applyFont="1" applyFill="1" applyBorder="1" applyAlignment="1">
      <alignment horizontal="right" vertical="center"/>
    </xf>
    <xf numFmtId="0" fontId="9" fillId="0" borderId="53" xfId="0" applyFont="1" applyFill="1" applyBorder="1" applyAlignment="1">
      <alignment vertical="center"/>
    </xf>
    <xf numFmtId="178" fontId="9" fillId="8" borderId="4" xfId="21" applyNumberFormat="1" applyFont="1" applyFill="1" applyBorder="1" applyAlignment="1">
      <alignment horizontal="right" vertical="center"/>
    </xf>
    <xf numFmtId="178" fontId="9" fillId="8" borderId="1" xfId="21" applyNumberFormat="1" applyFont="1" applyFill="1" applyBorder="1" applyAlignment="1">
      <alignment horizontal="right" vertical="center"/>
    </xf>
    <xf numFmtId="0" fontId="9" fillId="8" borderId="0" xfId="0" applyFont="1" applyFill="1" applyAlignment="1">
      <alignment horizontal="right" vertical="center"/>
    </xf>
    <xf numFmtId="38" fontId="9" fillId="10" borderId="1" xfId="21" applyFont="1" applyFill="1" applyBorder="1" applyAlignment="1">
      <alignment horizontal="center" vertical="center"/>
    </xf>
    <xf numFmtId="38" fontId="9" fillId="10" borderId="1" xfId="21" applyFont="1" applyFill="1" applyBorder="1" applyAlignment="1">
      <alignment vertical="center"/>
    </xf>
    <xf numFmtId="38" fontId="9" fillId="8" borderId="1" xfId="21" applyFont="1" applyFill="1" applyBorder="1" applyAlignment="1">
      <alignment vertical="center"/>
    </xf>
    <xf numFmtId="38" fontId="9" fillId="0" borderId="1" xfId="21" applyFont="1" applyFill="1" applyBorder="1" applyAlignment="1">
      <alignment horizontal="center" vertical="center"/>
    </xf>
    <xf numFmtId="38" fontId="9" fillId="7" borderId="1" xfId="21" applyFont="1" applyFill="1" applyBorder="1" applyAlignment="1">
      <alignment horizontal="right" vertical="center"/>
    </xf>
    <xf numFmtId="38" fontId="9" fillId="10" borderId="1" xfId="21" applyFont="1" applyFill="1" applyBorder="1" applyAlignment="1">
      <alignment horizontal="right" vertical="center"/>
    </xf>
    <xf numFmtId="38" fontId="10" fillId="8" borderId="1" xfId="21" applyFont="1" applyFill="1" applyBorder="1" applyAlignment="1">
      <alignment horizontal="right" vertical="center"/>
    </xf>
    <xf numFmtId="38" fontId="10" fillId="11" borderId="1" xfId="21" applyFont="1" applyFill="1" applyBorder="1" applyAlignment="1">
      <alignment horizontal="right" vertical="center"/>
    </xf>
    <xf numFmtId="178" fontId="10" fillId="8" borderId="1" xfId="21" applyNumberFormat="1" applyFont="1" applyFill="1" applyBorder="1" applyAlignment="1">
      <alignment horizontal="right" vertical="center"/>
    </xf>
    <xf numFmtId="38" fontId="9" fillId="0" borderId="20" xfId="21" applyFont="1" applyFill="1" applyBorder="1" applyAlignment="1">
      <alignment horizontal="right" vertical="center"/>
    </xf>
    <xf numFmtId="38" fontId="9" fillId="8" borderId="4" xfId="21" applyFont="1" applyFill="1" applyBorder="1" applyAlignment="1">
      <alignment vertical="center"/>
    </xf>
    <xf numFmtId="38" fontId="9" fillId="0" borderId="4" xfId="21" applyFont="1" applyFill="1" applyBorder="1" applyAlignment="1">
      <alignment vertical="center"/>
    </xf>
    <xf numFmtId="38" fontId="9" fillId="8" borderId="20" xfId="21" applyFont="1" applyFill="1" applyBorder="1" applyAlignment="1">
      <alignment vertical="center"/>
    </xf>
    <xf numFmtId="38" fontId="9" fillId="0" borderId="20" xfId="21" applyFont="1" applyFill="1" applyBorder="1" applyAlignment="1">
      <alignment vertical="center"/>
    </xf>
    <xf numFmtId="38" fontId="9" fillId="8" borderId="13" xfId="21" applyFont="1" applyFill="1" applyBorder="1" applyAlignment="1">
      <alignment vertical="center"/>
    </xf>
    <xf numFmtId="38" fontId="9" fillId="0" borderId="13" xfId="21" applyFont="1" applyFill="1" applyBorder="1" applyAlignment="1">
      <alignment vertical="center"/>
    </xf>
    <xf numFmtId="0" fontId="10" fillId="0" borderId="10" xfId="22" applyFont="1" applyFill="1" applyBorder="1" applyAlignment="1">
      <alignment horizontal="center" vertical="center" wrapText="1"/>
    </xf>
    <xf numFmtId="0" fontId="10" fillId="10"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8" xfId="22" applyFont="1" applyFill="1" applyBorder="1" applyAlignment="1">
      <alignment horizontal="center" vertical="center" wrapText="1"/>
    </xf>
    <xf numFmtId="0" fontId="10" fillId="0" borderId="14" xfId="22" applyFont="1" applyFill="1" applyBorder="1" applyAlignment="1">
      <alignment horizontal="center" vertical="center" wrapText="1"/>
    </xf>
    <xf numFmtId="0" fontId="10" fillId="8" borderId="7" xfId="0" applyFont="1" applyFill="1" applyBorder="1" applyAlignment="1">
      <alignment horizontal="left" vertical="center"/>
    </xf>
    <xf numFmtId="0" fontId="10" fillId="8" borderId="1" xfId="0" applyFont="1" applyFill="1" applyBorder="1" applyAlignment="1">
      <alignment horizontal="center" vertical="center"/>
    </xf>
    <xf numFmtId="0" fontId="10" fillId="10" borderId="7" xfId="0" applyFont="1" applyFill="1" applyBorder="1" applyAlignment="1">
      <alignment horizontal="center" vertical="center"/>
    </xf>
    <xf numFmtId="176" fontId="10" fillId="7" borderId="1" xfId="35" applyNumberFormat="1" applyFont="1" applyFill="1" applyBorder="1" applyAlignment="1">
      <alignment horizontal="left" vertical="center"/>
    </xf>
    <xf numFmtId="0" fontId="10" fillId="8" borderId="0" xfId="0" applyFont="1" applyFill="1" applyBorder="1" applyAlignment="1">
      <alignment horizontal="center" vertical="center"/>
    </xf>
    <xf numFmtId="0" fontId="9" fillId="0" borderId="0" xfId="0" applyFont="1"/>
    <xf numFmtId="0" fontId="9" fillId="0" borderId="1" xfId="28" applyFont="1" applyFill="1" applyBorder="1" applyAlignment="1">
      <alignment horizontal="left" vertical="center"/>
    </xf>
    <xf numFmtId="0" fontId="9" fillId="0" borderId="1" xfId="28" applyFont="1" applyFill="1" applyBorder="1" applyAlignment="1">
      <alignment horizontal="left" vertical="center" wrapText="1"/>
    </xf>
    <xf numFmtId="0" fontId="9" fillId="0" borderId="12" xfId="28" applyFont="1" applyFill="1" applyBorder="1" applyAlignment="1">
      <alignment horizontal="left" vertical="center" wrapText="1"/>
    </xf>
    <xf numFmtId="0" fontId="10" fillId="0" borderId="0" xfId="0" applyFont="1"/>
    <xf numFmtId="176" fontId="9" fillId="0" borderId="0" xfId="0" applyNumberFormat="1" applyFont="1" applyFill="1" applyBorder="1" applyAlignment="1">
      <alignment vertical="center"/>
    </xf>
    <xf numFmtId="0" fontId="9" fillId="0" borderId="0" xfId="0" applyFont="1" applyFill="1" applyBorder="1" applyAlignment="1">
      <alignment vertical="center"/>
    </xf>
    <xf numFmtId="0" fontId="9" fillId="0" borderId="1" xfId="26" applyFont="1" applyFill="1" applyBorder="1" applyAlignment="1">
      <alignment vertical="center"/>
    </xf>
    <xf numFmtId="0" fontId="9" fillId="0" borderId="7" xfId="0" applyFont="1" applyFill="1" applyBorder="1"/>
    <xf numFmtId="38" fontId="9" fillId="8" borderId="1" xfId="21" applyFont="1" applyFill="1" applyBorder="1" applyAlignment="1">
      <alignment horizontal="left" vertical="center"/>
    </xf>
    <xf numFmtId="176" fontId="9" fillId="7" borderId="1" xfId="0" applyNumberFormat="1" applyFont="1" applyFill="1" applyBorder="1" applyAlignment="1">
      <alignment horizontal="left" vertical="center" wrapText="1"/>
    </xf>
    <xf numFmtId="0" fontId="9" fillId="8" borderId="0" xfId="0" applyFont="1" applyFill="1"/>
    <xf numFmtId="0" fontId="9" fillId="0" borderId="0" xfId="0" applyFont="1" applyFill="1"/>
    <xf numFmtId="0" fontId="9" fillId="0" borderId="0" xfId="0" applyFont="1" applyFill="1" applyAlignment="1">
      <alignment horizontal="right"/>
    </xf>
    <xf numFmtId="0" fontId="9" fillId="8" borderId="0" xfId="0" applyFont="1" applyFill="1" applyBorder="1"/>
    <xf numFmtId="0" fontId="9" fillId="8" borderId="0" xfId="0" applyFont="1" applyFill="1" applyBorder="1" applyAlignment="1">
      <alignment horizontal="justify" vertical="center"/>
    </xf>
    <xf numFmtId="0" fontId="9" fillId="0" borderId="1" xfId="23" applyFont="1" applyFill="1" applyBorder="1" applyAlignment="1">
      <alignment horizontal="center" vertical="center"/>
    </xf>
    <xf numFmtId="0" fontId="9" fillId="0" borderId="54" xfId="0" applyFont="1" applyFill="1" applyBorder="1" applyAlignment="1">
      <alignment horizontal="center" vertical="center"/>
    </xf>
    <xf numFmtId="0" fontId="9" fillId="7" borderId="4" xfId="0" applyFont="1" applyFill="1" applyBorder="1" applyAlignment="1">
      <alignment horizontal="left" vertical="center"/>
    </xf>
    <xf numFmtId="0" fontId="9" fillId="7" borderId="1" xfId="0" applyFont="1" applyFill="1" applyBorder="1" applyAlignment="1">
      <alignment horizontal="left" vertical="center"/>
    </xf>
    <xf numFmtId="0" fontId="9" fillId="7" borderId="1" xfId="26" applyFont="1" applyFill="1" applyBorder="1" applyAlignment="1">
      <alignment horizontal="left" vertical="center"/>
    </xf>
    <xf numFmtId="0" fontId="9" fillId="7" borderId="20" xfId="0" applyFont="1" applyFill="1" applyBorder="1" applyAlignment="1">
      <alignment horizontal="left" vertical="center" wrapText="1"/>
    </xf>
    <xf numFmtId="0" fontId="9" fillId="0" borderId="36" xfId="0" applyFont="1" applyFill="1" applyBorder="1" applyAlignment="1">
      <alignment horizontal="center" vertical="center"/>
    </xf>
    <xf numFmtId="0" fontId="9" fillId="0" borderId="14" xfId="0" applyFont="1" applyFill="1" applyBorder="1" applyAlignment="1">
      <alignment vertical="center"/>
    </xf>
    <xf numFmtId="0" fontId="9" fillId="7" borderId="8" xfId="0" applyFont="1" applyFill="1" applyBorder="1" applyAlignment="1">
      <alignment vertical="center"/>
    </xf>
    <xf numFmtId="0" fontId="10" fillId="8" borderId="21" xfId="0" applyFont="1" applyFill="1" applyBorder="1" applyAlignment="1">
      <alignment horizontal="left" vertical="center"/>
    </xf>
    <xf numFmtId="0" fontId="10" fillId="8" borderId="1" xfId="28" applyFont="1" applyFill="1" applyBorder="1" applyAlignment="1">
      <alignment horizontal="left" vertical="center"/>
    </xf>
    <xf numFmtId="176" fontId="10" fillId="8" borderId="1" xfId="25" applyNumberFormat="1" applyFont="1" applyFill="1" applyBorder="1" applyAlignment="1">
      <alignment horizontal="left" vertical="center" wrapText="1"/>
    </xf>
    <xf numFmtId="176" fontId="10" fillId="8" borderId="1" xfId="32" applyNumberFormat="1" applyFont="1" applyFill="1" applyBorder="1" applyAlignment="1">
      <alignment horizontal="left" vertical="center" wrapText="1"/>
    </xf>
    <xf numFmtId="0" fontId="26" fillId="8" borderId="0" xfId="24" applyFont="1" applyFill="1" applyBorder="1">
      <alignment vertical="center"/>
    </xf>
    <xf numFmtId="0" fontId="10" fillId="7" borderId="0" xfId="0" applyFont="1" applyFill="1" applyAlignment="1">
      <alignment horizontal="right" vertical="center"/>
    </xf>
    <xf numFmtId="0" fontId="10" fillId="7" borderId="0" xfId="32" applyFont="1" applyFill="1" applyAlignment="1">
      <alignment vertical="center"/>
    </xf>
    <xf numFmtId="0" fontId="10" fillId="7" borderId="0" xfId="0" applyFont="1" applyFill="1" applyAlignment="1">
      <alignment horizontal="center" vertical="center"/>
    </xf>
    <xf numFmtId="0" fontId="10" fillId="7" borderId="0" xfId="0" applyFont="1" applyFill="1" applyBorder="1" applyAlignment="1">
      <alignment horizontal="center" vertical="center"/>
    </xf>
    <xf numFmtId="3" fontId="10" fillId="7" borderId="0" xfId="0" applyNumberFormat="1" applyFont="1" applyFill="1" applyBorder="1" applyAlignment="1">
      <alignment vertical="center"/>
    </xf>
    <xf numFmtId="0" fontId="10" fillId="0" borderId="0" xfId="0" applyFont="1" applyFill="1"/>
    <xf numFmtId="0" fontId="10" fillId="0" borderId="0" xfId="0" applyFont="1" applyFill="1" applyAlignment="1">
      <alignment horizontal="right"/>
    </xf>
    <xf numFmtId="183" fontId="10" fillId="8" borderId="0" xfId="20" applyNumberFormat="1" applyFont="1" applyFill="1" applyBorder="1" applyAlignment="1">
      <alignment horizontal="center" vertical="center"/>
    </xf>
    <xf numFmtId="0" fontId="10" fillId="0" borderId="0" xfId="0" applyFont="1" applyAlignment="1">
      <alignment horizontal="left"/>
    </xf>
    <xf numFmtId="0" fontId="10" fillId="8" borderId="0" xfId="0" applyFont="1" applyFill="1" applyBorder="1" applyAlignment="1">
      <alignment horizontal="left" vertical="top"/>
    </xf>
    <xf numFmtId="180" fontId="10" fillId="7" borderId="0" xfId="0" applyNumberFormat="1" applyFont="1" applyFill="1" applyBorder="1" applyAlignment="1">
      <alignment vertical="center"/>
    </xf>
    <xf numFmtId="0" fontId="56" fillId="7" borderId="0" xfId="0" applyFont="1" applyFill="1" applyAlignment="1">
      <alignment vertical="center"/>
    </xf>
    <xf numFmtId="0" fontId="56" fillId="0" borderId="0" xfId="0" applyFont="1" applyAlignment="1">
      <alignment horizontal="left"/>
    </xf>
    <xf numFmtId="0" fontId="56" fillId="0" borderId="0" xfId="0" applyFont="1"/>
    <xf numFmtId="0" fontId="28" fillId="0" borderId="0" xfId="0" applyFont="1" applyFill="1" applyAlignment="1">
      <alignment vertical="center"/>
    </xf>
    <xf numFmtId="0" fontId="28" fillId="8" borderId="0" xfId="0" applyFont="1" applyFill="1"/>
    <xf numFmtId="0" fontId="0" fillId="8" borderId="1" xfId="0" applyFont="1" applyFill="1" applyBorder="1" applyAlignment="1">
      <alignment vertical="center"/>
    </xf>
    <xf numFmtId="0" fontId="57" fillId="8" borderId="0" xfId="0" applyFont="1" applyFill="1"/>
    <xf numFmtId="0" fontId="10" fillId="10" borderId="1" xfId="0" applyFont="1" applyFill="1" applyBorder="1" applyAlignment="1">
      <alignment horizontal="center" vertical="center"/>
    </xf>
    <xf numFmtId="0" fontId="7" fillId="0" borderId="1" xfId="26" applyFont="1" applyFill="1" applyBorder="1" applyAlignment="1">
      <alignment vertical="center"/>
    </xf>
    <xf numFmtId="38" fontId="7" fillId="8" borderId="1" xfId="21" applyFont="1" applyFill="1" applyBorder="1" applyAlignment="1">
      <alignment horizontal="left" vertical="center"/>
    </xf>
    <xf numFmtId="38" fontId="7" fillId="7" borderId="1" xfId="21" applyFont="1" applyFill="1" applyBorder="1" applyAlignment="1">
      <alignment vertical="center"/>
    </xf>
    <xf numFmtId="0" fontId="10" fillId="4" borderId="1" xfId="0" applyFont="1" applyFill="1" applyBorder="1" applyAlignment="1">
      <alignment horizontal="center" vertical="center"/>
    </xf>
    <xf numFmtId="0" fontId="10" fillId="8" borderId="4" xfId="0" applyFont="1" applyFill="1" applyBorder="1" applyAlignment="1">
      <alignment horizontal="center" vertical="center" wrapText="1"/>
    </xf>
    <xf numFmtId="0" fontId="58" fillId="0" borderId="0" xfId="0" applyFont="1"/>
    <xf numFmtId="0" fontId="28" fillId="0" borderId="0" xfId="0" applyFont="1"/>
    <xf numFmtId="0" fontId="7" fillId="4" borderId="8" xfId="28" applyFont="1" applyFill="1" applyBorder="1" applyAlignment="1">
      <alignment horizontal="center" vertical="center"/>
    </xf>
    <xf numFmtId="188" fontId="10" fillId="8" borderId="8" xfId="0" applyNumberFormat="1" applyFont="1" applyFill="1" applyBorder="1" applyAlignment="1">
      <alignment horizontal="right" vertical="center" wrapText="1"/>
    </xf>
    <xf numFmtId="2" fontId="10" fillId="8" borderId="8" xfId="0" applyNumberFormat="1" applyFont="1" applyFill="1" applyBorder="1" applyAlignment="1">
      <alignment horizontal="right" vertical="center" wrapText="1"/>
    </xf>
    <xf numFmtId="176" fontId="7" fillId="8" borderId="1" xfId="0" applyNumberFormat="1" applyFont="1" applyFill="1" applyBorder="1" applyAlignment="1">
      <alignment horizontal="left" vertical="center" wrapText="1"/>
    </xf>
    <xf numFmtId="0" fontId="9" fillId="0" borderId="0" xfId="0" applyFont="1" applyFill="1" applyBorder="1" applyAlignment="1">
      <alignment horizontal="center" vertical="center"/>
    </xf>
    <xf numFmtId="38" fontId="9" fillId="0" borderId="0" xfId="21" applyFont="1" applyFill="1" applyBorder="1" applyAlignment="1">
      <alignment horizontal="right" vertical="center"/>
    </xf>
    <xf numFmtId="0" fontId="59" fillId="8" borderId="1" xfId="0" applyFont="1" applyFill="1" applyBorder="1" applyAlignment="1">
      <alignment horizontal="left" vertical="center"/>
    </xf>
    <xf numFmtId="0" fontId="9" fillId="8" borderId="1" xfId="0" applyFont="1" applyFill="1" applyBorder="1" applyAlignment="1">
      <alignment vertical="center"/>
    </xf>
    <xf numFmtId="178" fontId="9" fillId="8" borderId="1" xfId="0" applyNumberFormat="1" applyFont="1" applyFill="1" applyBorder="1" applyAlignment="1">
      <alignment vertical="center"/>
    </xf>
    <xf numFmtId="40" fontId="9" fillId="8" borderId="1" xfId="0" applyNumberFormat="1" applyFont="1" applyFill="1" applyBorder="1" applyAlignment="1">
      <alignment vertical="center"/>
    </xf>
    <xf numFmtId="0" fontId="9" fillId="8" borderId="0" xfId="0" applyFont="1" applyFill="1" applyAlignment="1">
      <alignment horizontal="center" vertical="center"/>
    </xf>
    <xf numFmtId="0" fontId="9" fillId="8" borderId="1" xfId="28" applyFont="1" applyFill="1" applyBorder="1" applyAlignment="1">
      <alignment horizontal="center" vertical="center"/>
    </xf>
    <xf numFmtId="178" fontId="9" fillId="8" borderId="1" xfId="21" applyNumberFormat="1" applyFont="1" applyFill="1" applyBorder="1" applyAlignment="1">
      <alignment vertical="center"/>
    </xf>
    <xf numFmtId="40" fontId="9" fillId="8" borderId="1" xfId="21" applyNumberFormat="1" applyFont="1" applyFill="1" applyBorder="1" applyAlignment="1">
      <alignment vertical="center"/>
    </xf>
    <xf numFmtId="191" fontId="9" fillId="8" borderId="1" xfId="21" applyNumberFormat="1" applyFont="1" applyFill="1" applyBorder="1" applyAlignment="1">
      <alignment vertical="center"/>
    </xf>
    <xf numFmtId="0" fontId="10" fillId="8" borderId="1" xfId="0" applyFont="1" applyFill="1" applyBorder="1" applyAlignment="1">
      <alignment horizontal="center" vertical="center"/>
    </xf>
    <xf numFmtId="0" fontId="10" fillId="8" borderId="12" xfId="0" applyFont="1" applyFill="1" applyBorder="1" applyAlignment="1">
      <alignment horizontal="center" vertical="center"/>
    </xf>
    <xf numFmtId="0" fontId="10" fillId="8" borderId="22" xfId="0" applyFont="1" applyFill="1" applyBorder="1" applyAlignment="1">
      <alignment horizontal="center" vertical="center"/>
    </xf>
    <xf numFmtId="0" fontId="10" fillId="8" borderId="4" xfId="0" applyFont="1" applyFill="1" applyBorder="1" applyAlignment="1">
      <alignment horizontal="center" vertical="center"/>
    </xf>
    <xf numFmtId="0" fontId="10" fillId="8" borderId="4" xfId="0" applyFont="1" applyFill="1" applyBorder="1" applyAlignment="1">
      <alignment horizontal="left" vertical="center"/>
    </xf>
    <xf numFmtId="0" fontId="10" fillId="8" borderId="1" xfId="0" applyFont="1" applyFill="1" applyBorder="1" applyAlignment="1">
      <alignment horizontal="center" vertical="center"/>
    </xf>
    <xf numFmtId="0" fontId="10" fillId="8" borderId="12" xfId="0" applyFont="1" applyFill="1" applyBorder="1" applyAlignment="1">
      <alignment horizontal="center" vertical="center"/>
    </xf>
    <xf numFmtId="0" fontId="10" fillId="8" borderId="4" xfId="0" applyFont="1" applyFill="1" applyBorder="1" applyAlignment="1">
      <alignment horizontal="center" vertical="center"/>
    </xf>
    <xf numFmtId="3" fontId="10" fillId="8" borderId="12" xfId="32" applyNumberFormat="1" applyFont="1" applyFill="1" applyBorder="1" applyAlignment="1">
      <alignment horizontal="right" vertical="center"/>
    </xf>
    <xf numFmtId="38" fontId="10" fillId="7" borderId="0" xfId="33" applyNumberFormat="1" applyFont="1" applyFill="1" applyAlignment="1">
      <alignment horizontal="center" vertical="center"/>
    </xf>
    <xf numFmtId="38" fontId="10" fillId="8" borderId="0" xfId="0" applyNumberFormat="1" applyFont="1" applyFill="1" applyAlignment="1">
      <alignment horizontal="center" vertical="center"/>
    </xf>
    <xf numFmtId="192" fontId="10" fillId="8" borderId="0" xfId="0" applyNumberFormat="1" applyFont="1" applyFill="1" applyAlignment="1">
      <alignment horizontal="center" vertical="center"/>
    </xf>
    <xf numFmtId="192" fontId="10" fillId="8" borderId="0" xfId="0" applyNumberFormat="1" applyFont="1" applyFill="1" applyAlignment="1">
      <alignment vertical="center"/>
    </xf>
    <xf numFmtId="40" fontId="10" fillId="8" borderId="0" xfId="0" applyNumberFormat="1" applyFont="1" applyFill="1" applyAlignment="1">
      <alignment vertical="center"/>
    </xf>
    <xf numFmtId="4" fontId="10" fillId="8" borderId="0" xfId="0" applyNumberFormat="1" applyFont="1" applyFill="1" applyAlignment="1">
      <alignment vertical="center"/>
    </xf>
    <xf numFmtId="193" fontId="10" fillId="8" borderId="0" xfId="0" applyNumberFormat="1" applyFont="1" applyFill="1" applyAlignment="1">
      <alignment horizontal="center" vertical="center"/>
    </xf>
    <xf numFmtId="0" fontId="28" fillId="8" borderId="1" xfId="0" applyFont="1" applyFill="1" applyBorder="1" applyAlignment="1">
      <alignment horizontal="left" vertical="center"/>
    </xf>
    <xf numFmtId="0" fontId="7" fillId="0" borderId="1" xfId="23" applyFont="1" applyFill="1" applyBorder="1" applyAlignment="1">
      <alignment vertical="center"/>
    </xf>
    <xf numFmtId="0" fontId="23" fillId="8" borderId="1" xfId="0" applyFont="1" applyFill="1" applyBorder="1" applyAlignment="1">
      <alignment horizontal="left" vertical="center"/>
    </xf>
    <xf numFmtId="0" fontId="23" fillId="10" borderId="1" xfId="0" applyFont="1" applyFill="1" applyBorder="1" applyAlignment="1">
      <alignment horizontal="center" vertical="center"/>
    </xf>
    <xf numFmtId="0" fontId="9" fillId="0" borderId="1" xfId="24" applyFont="1" applyFill="1" applyBorder="1" applyAlignment="1">
      <alignment horizontal="left" vertical="center" wrapText="1"/>
    </xf>
    <xf numFmtId="1" fontId="9" fillId="8" borderId="1" xfId="0" applyNumberFormat="1" applyFont="1" applyFill="1" applyBorder="1" applyAlignment="1">
      <alignment horizontal="right" vertical="center"/>
    </xf>
    <xf numFmtId="0" fontId="56" fillId="0" borderId="0" xfId="0" applyFont="1" applyAlignment="1">
      <alignment vertical="center"/>
    </xf>
    <xf numFmtId="0" fontId="10" fillId="10" borderId="1" xfId="0" applyFont="1" applyFill="1" applyBorder="1" applyAlignment="1">
      <alignment horizontal="center" vertical="center"/>
    </xf>
    <xf numFmtId="0" fontId="10" fillId="4" borderId="1" xfId="0" applyFont="1" applyFill="1" applyBorder="1" applyAlignment="1">
      <alignment horizontal="center" vertical="center"/>
    </xf>
    <xf numFmtId="0" fontId="23" fillId="7" borderId="0" xfId="0" applyFont="1" applyFill="1" applyBorder="1" applyAlignment="1">
      <alignment vertical="center"/>
    </xf>
    <xf numFmtId="0" fontId="7" fillId="0" borderId="1" xfId="0" applyFont="1" applyFill="1" applyBorder="1" applyAlignment="1">
      <alignment horizontal="left" vertical="center" wrapText="1"/>
    </xf>
    <xf numFmtId="0" fontId="7" fillId="0" borderId="4" xfId="0" applyFont="1" applyFill="1" applyBorder="1" applyAlignment="1">
      <alignment horizontal="center" vertical="center"/>
    </xf>
    <xf numFmtId="0" fontId="9" fillId="0" borderId="10" xfId="0" applyFont="1" applyFill="1" applyBorder="1" applyAlignment="1">
      <alignment horizontal="center" vertical="center"/>
    </xf>
    <xf numFmtId="3" fontId="9" fillId="0" borderId="10" xfId="0" applyNumberFormat="1" applyFont="1" applyFill="1" applyBorder="1" applyAlignment="1">
      <alignment vertical="center"/>
    </xf>
    <xf numFmtId="0" fontId="9" fillId="0" borderId="56" xfId="0" applyFont="1" applyFill="1" applyBorder="1" applyAlignment="1">
      <alignment horizontal="center" vertical="center"/>
    </xf>
    <xf numFmtId="3" fontId="9" fillId="0" borderId="56" xfId="0" applyNumberFormat="1" applyFont="1" applyFill="1" applyBorder="1" applyAlignment="1">
      <alignment horizontal="right" vertical="center"/>
    </xf>
    <xf numFmtId="0" fontId="7" fillId="0" borderId="56" xfId="0" applyFont="1" applyFill="1" applyBorder="1" applyAlignment="1">
      <alignment horizontal="left" vertical="center" wrapText="1" indent="2"/>
    </xf>
    <xf numFmtId="0" fontId="9" fillId="0" borderId="56" xfId="0" applyFont="1" applyFill="1" applyBorder="1" applyAlignment="1">
      <alignment horizontal="left" vertical="center" wrapText="1" indent="2"/>
    </xf>
    <xf numFmtId="0" fontId="9" fillId="0" borderId="22" xfId="0" applyFont="1" applyFill="1" applyBorder="1" applyAlignment="1">
      <alignment vertical="center"/>
    </xf>
    <xf numFmtId="0" fontId="9" fillId="0" borderId="22" xfId="0" applyFont="1" applyFill="1" applyBorder="1" applyAlignment="1">
      <alignment horizontal="center" vertical="center"/>
    </xf>
    <xf numFmtId="3" fontId="9" fillId="0" borderId="22" xfId="0" applyNumberFormat="1" applyFont="1" applyFill="1" applyBorder="1" applyAlignment="1">
      <alignment vertical="center"/>
    </xf>
    <xf numFmtId="0" fontId="9" fillId="0" borderId="10" xfId="0" applyFont="1" applyFill="1" applyBorder="1" applyAlignment="1">
      <alignment horizontal="left" vertical="center" wrapText="1" indent="2"/>
    </xf>
    <xf numFmtId="3" fontId="9" fillId="10" borderId="57" xfId="0" applyNumberFormat="1" applyFont="1" applyFill="1" applyBorder="1" applyAlignment="1">
      <alignment vertical="center"/>
    </xf>
    <xf numFmtId="0" fontId="7" fillId="0" borderId="57" xfId="0" applyFont="1" applyFill="1" applyBorder="1" applyAlignment="1">
      <alignment horizontal="left" vertical="center" indent="1"/>
    </xf>
    <xf numFmtId="0" fontId="7" fillId="0" borderId="4" xfId="0" applyFont="1" applyFill="1" applyBorder="1" applyAlignment="1">
      <alignment vertical="center" wrapText="1"/>
    </xf>
    <xf numFmtId="0" fontId="7" fillId="0" borderId="10" xfId="0" applyFont="1" applyFill="1" applyBorder="1" applyAlignment="1">
      <alignment horizontal="left" vertical="center" indent="1"/>
    </xf>
    <xf numFmtId="0" fontId="9" fillId="10" borderId="10" xfId="0" applyFont="1" applyFill="1" applyBorder="1" applyAlignment="1">
      <alignment horizontal="center" vertical="center"/>
    </xf>
    <xf numFmtId="0" fontId="7" fillId="7" borderId="0" xfId="0" applyFont="1" applyFill="1" applyAlignment="1">
      <alignment vertical="center"/>
    </xf>
    <xf numFmtId="3" fontId="9" fillId="0" borderId="10" xfId="0" applyNumberFormat="1" applyFont="1" applyFill="1" applyBorder="1" applyAlignment="1">
      <alignment horizontal="right" vertical="center"/>
    </xf>
    <xf numFmtId="186" fontId="9" fillId="0" borderId="1" xfId="0" applyNumberFormat="1" applyFont="1" applyFill="1" applyBorder="1" applyAlignment="1">
      <alignment horizontal="right" vertical="center"/>
    </xf>
    <xf numFmtId="179" fontId="9" fillId="8" borderId="1" xfId="21" applyNumberFormat="1" applyFont="1" applyFill="1" applyBorder="1" applyAlignment="1">
      <alignment horizontal="right" vertical="center"/>
    </xf>
    <xf numFmtId="185" fontId="9" fillId="8" borderId="1" xfId="21" applyNumberFormat="1" applyFont="1" applyFill="1" applyBorder="1" applyAlignment="1">
      <alignment horizontal="right" vertical="center"/>
    </xf>
    <xf numFmtId="185" fontId="9" fillId="0" borderId="12" xfId="0" applyNumberFormat="1" applyFont="1" applyFill="1" applyBorder="1" applyAlignment="1">
      <alignment horizontal="right" vertical="center"/>
    </xf>
    <xf numFmtId="178" fontId="9" fillId="0" borderId="12" xfId="21" applyNumberFormat="1" applyFont="1" applyFill="1" applyBorder="1" applyAlignment="1">
      <alignment horizontal="right" vertical="center"/>
    </xf>
    <xf numFmtId="0" fontId="7" fillId="0" borderId="1" xfId="0" applyFont="1" applyFill="1" applyBorder="1" applyAlignment="1">
      <alignment vertical="center" wrapText="1"/>
    </xf>
    <xf numFmtId="0" fontId="28" fillId="8" borderId="0" xfId="0" applyFont="1" applyFill="1" applyAlignment="1">
      <alignment vertical="center"/>
    </xf>
    <xf numFmtId="0" fontId="52" fillId="8" borderId="0" xfId="0" applyFont="1" applyFill="1" applyAlignment="1">
      <alignment horizontal="left" vertical="center"/>
    </xf>
    <xf numFmtId="0" fontId="10" fillId="8" borderId="0" xfId="24" applyFont="1" applyFill="1" applyAlignment="1">
      <alignment vertical="center"/>
    </xf>
    <xf numFmtId="0" fontId="54" fillId="8" borderId="1" xfId="59" applyFont="1" applyFill="1" applyBorder="1" applyAlignment="1">
      <alignment vertical="center"/>
    </xf>
    <xf numFmtId="0" fontId="54" fillId="8" borderId="1" xfId="59" quotePrefix="1" applyFont="1" applyFill="1" applyBorder="1" applyAlignment="1">
      <alignment vertical="center"/>
    </xf>
    <xf numFmtId="0" fontId="10" fillId="8" borderId="1" xfId="0" applyFont="1" applyFill="1" applyBorder="1" applyAlignment="1">
      <alignment vertical="center" wrapText="1"/>
    </xf>
    <xf numFmtId="0" fontId="10" fillId="10" borderId="1" xfId="0" applyFont="1" applyFill="1" applyBorder="1" applyAlignment="1">
      <alignment horizontal="center" vertical="center"/>
    </xf>
    <xf numFmtId="0" fontId="10" fillId="0" borderId="8" xfId="22" applyFont="1" applyFill="1" applyBorder="1" applyAlignment="1">
      <alignment horizontal="center" vertical="center" wrapText="1"/>
    </xf>
    <xf numFmtId="0" fontId="10" fillId="0" borderId="10" xfId="22" applyFont="1" applyFill="1" applyBorder="1" applyAlignment="1">
      <alignment horizontal="center" vertical="center" wrapText="1"/>
    </xf>
    <xf numFmtId="0" fontId="10" fillId="0" borderId="14" xfId="22" applyFont="1" applyFill="1" applyBorder="1" applyAlignment="1">
      <alignment horizontal="center" vertical="center" wrapText="1"/>
    </xf>
    <xf numFmtId="0" fontId="10" fillId="8" borderId="8" xfId="0" applyFont="1" applyFill="1" applyBorder="1" applyAlignment="1">
      <alignment horizontal="left" vertical="center" wrapText="1"/>
    </xf>
    <xf numFmtId="0" fontId="10" fillId="8" borderId="4" xfId="0" applyFont="1" applyFill="1" applyBorder="1" applyAlignment="1">
      <alignment horizontal="left" vertical="center"/>
    </xf>
    <xf numFmtId="0" fontId="10" fillId="8" borderId="7" xfId="0" applyFont="1" applyFill="1" applyBorder="1" applyAlignment="1">
      <alignment horizontal="left" vertical="center"/>
    </xf>
    <xf numFmtId="0" fontId="10" fillId="8" borderId="27" xfId="0" applyFont="1" applyFill="1" applyBorder="1" applyAlignment="1">
      <alignment horizontal="left" vertical="center"/>
    </xf>
    <xf numFmtId="0" fontId="10" fillId="8" borderId="11" xfId="0" applyFont="1" applyFill="1" applyBorder="1" applyAlignment="1">
      <alignment horizontal="left" vertical="center"/>
    </xf>
    <xf numFmtId="176" fontId="10" fillId="8" borderId="35" xfId="25" applyNumberFormat="1" applyFont="1" applyFill="1" applyBorder="1" applyAlignment="1">
      <alignment horizontal="left" vertical="center"/>
    </xf>
    <xf numFmtId="176" fontId="10" fillId="8" borderId="15" xfId="25" applyNumberFormat="1" applyFont="1" applyFill="1" applyBorder="1" applyAlignment="1">
      <alignment horizontal="left" vertical="center"/>
    </xf>
    <xf numFmtId="0" fontId="10" fillId="8" borderId="34" xfId="0" applyFont="1" applyFill="1" applyBorder="1" applyAlignment="1">
      <alignment horizontal="center" vertical="center"/>
    </xf>
    <xf numFmtId="0" fontId="10" fillId="8" borderId="45" xfId="0" applyFont="1" applyFill="1" applyBorder="1" applyAlignment="1">
      <alignment horizontal="center" vertical="center"/>
    </xf>
    <xf numFmtId="0" fontId="10" fillId="8" borderId="19" xfId="0" applyFont="1" applyFill="1" applyBorder="1" applyAlignment="1">
      <alignment horizontal="center" vertical="center"/>
    </xf>
    <xf numFmtId="0" fontId="10" fillId="8" borderId="8" xfId="0" applyFont="1" applyFill="1" applyBorder="1" applyAlignment="1">
      <alignment horizontal="left" vertical="center"/>
    </xf>
    <xf numFmtId="176" fontId="10" fillId="8" borderId="24" xfId="25" applyNumberFormat="1" applyFont="1" applyFill="1" applyBorder="1" applyAlignment="1">
      <alignment horizontal="center" vertical="center"/>
    </xf>
    <xf numFmtId="176" fontId="10" fillId="8" borderId="40" xfId="25" applyNumberFormat="1" applyFont="1" applyFill="1" applyBorder="1" applyAlignment="1">
      <alignment horizontal="center" vertical="center"/>
    </xf>
    <xf numFmtId="176" fontId="10" fillId="8" borderId="17" xfId="25" applyNumberFormat="1" applyFont="1" applyFill="1" applyBorder="1" applyAlignment="1">
      <alignment horizontal="center" vertical="center"/>
    </xf>
    <xf numFmtId="0" fontId="10" fillId="8" borderId="7" xfId="25" applyFont="1" applyFill="1" applyBorder="1" applyAlignment="1">
      <alignment horizontal="left" vertical="center"/>
    </xf>
    <xf numFmtId="0" fontId="10" fillId="8" borderId="27" xfId="25" applyFont="1" applyFill="1" applyBorder="1" applyAlignment="1">
      <alignment horizontal="left" vertical="center"/>
    </xf>
    <xf numFmtId="0" fontId="10" fillId="8" borderId="11" xfId="25" applyFont="1" applyFill="1" applyBorder="1" applyAlignment="1">
      <alignment horizontal="left" vertical="center"/>
    </xf>
    <xf numFmtId="176" fontId="10" fillId="8" borderId="31" xfId="25" applyNumberFormat="1" applyFont="1" applyFill="1" applyBorder="1" applyAlignment="1">
      <alignment horizontal="center" vertical="center"/>
    </xf>
    <xf numFmtId="176" fontId="10" fillId="8" borderId="32" xfId="25" applyNumberFormat="1" applyFont="1" applyFill="1" applyBorder="1" applyAlignment="1">
      <alignment horizontal="center" vertical="center"/>
    </xf>
    <xf numFmtId="176" fontId="10" fillId="8" borderId="33" xfId="25" applyNumberFormat="1" applyFont="1" applyFill="1" applyBorder="1" applyAlignment="1">
      <alignment horizontal="center" vertical="center"/>
    </xf>
    <xf numFmtId="176" fontId="10" fillId="8" borderId="38" xfId="25" applyNumberFormat="1" applyFont="1" applyFill="1" applyBorder="1" applyAlignment="1">
      <alignment horizontal="center" vertical="center"/>
    </xf>
    <xf numFmtId="176" fontId="10" fillId="8" borderId="25" xfId="25" applyNumberFormat="1" applyFont="1" applyFill="1" applyBorder="1" applyAlignment="1">
      <alignment horizontal="center" vertical="center"/>
    </xf>
    <xf numFmtId="176" fontId="10" fillId="8" borderId="39" xfId="25" applyNumberFormat="1" applyFont="1" applyFill="1" applyBorder="1" applyAlignment="1">
      <alignment horizontal="center" vertical="center"/>
    </xf>
    <xf numFmtId="0" fontId="10" fillId="0" borderId="23" xfId="22" applyFont="1" applyFill="1" applyBorder="1" applyAlignment="1">
      <alignment horizontal="center" vertical="center" wrapText="1"/>
    </xf>
    <xf numFmtId="0" fontId="10" fillId="0" borderId="22" xfId="22" applyFont="1" applyFill="1" applyBorder="1" applyAlignment="1">
      <alignment horizontal="center" vertical="center" wrapText="1"/>
    </xf>
    <xf numFmtId="0" fontId="10" fillId="8" borderId="10" xfId="25" applyFont="1" applyFill="1" applyBorder="1" applyAlignment="1">
      <alignment horizontal="left" vertical="center" wrapText="1"/>
    </xf>
    <xf numFmtId="0" fontId="10" fillId="8" borderId="10" xfId="25" applyFont="1" applyFill="1" applyBorder="1" applyAlignment="1">
      <alignment horizontal="left" vertical="center"/>
    </xf>
    <xf numFmtId="0" fontId="10" fillId="8" borderId="4" xfId="25" applyFont="1" applyFill="1" applyBorder="1" applyAlignment="1">
      <alignment horizontal="left" vertical="center"/>
    </xf>
    <xf numFmtId="0" fontId="10" fillId="8" borderId="10" xfId="0" applyFont="1" applyFill="1" applyBorder="1" applyAlignment="1">
      <alignment horizontal="left" vertical="center"/>
    </xf>
    <xf numFmtId="0" fontId="10" fillId="10" borderId="7" xfId="22" applyFont="1" applyFill="1" applyBorder="1" applyAlignment="1">
      <alignment horizontal="center" vertical="center" wrapText="1"/>
    </xf>
    <xf numFmtId="0" fontId="10" fillId="10" borderId="11" xfId="22" applyFont="1" applyFill="1" applyBorder="1" applyAlignment="1">
      <alignment horizontal="center" vertical="center" wrapText="1"/>
    </xf>
    <xf numFmtId="176" fontId="10" fillId="7" borderId="8" xfId="25" applyNumberFormat="1" applyFont="1" applyFill="1" applyBorder="1" applyAlignment="1">
      <alignment horizontal="left" vertical="center"/>
    </xf>
    <xf numFmtId="176" fontId="10" fillId="7" borderId="10" xfId="25" applyNumberFormat="1" applyFont="1" applyFill="1" applyBorder="1" applyAlignment="1">
      <alignment horizontal="left" vertical="center"/>
    </xf>
    <xf numFmtId="176" fontId="10" fillId="7" borderId="4" xfId="25" applyNumberFormat="1" applyFont="1" applyFill="1" applyBorder="1" applyAlignment="1">
      <alignment horizontal="left" vertical="center"/>
    </xf>
    <xf numFmtId="176" fontId="10" fillId="7" borderId="35" xfId="25" applyNumberFormat="1" applyFont="1" applyFill="1" applyBorder="1" applyAlignment="1">
      <alignment horizontal="left" vertical="center" wrapText="1"/>
    </xf>
    <xf numFmtId="176" fontId="10" fillId="7" borderId="15" xfId="25" applyNumberFormat="1" applyFont="1" applyFill="1" applyBorder="1" applyAlignment="1">
      <alignment horizontal="left" vertical="center" wrapText="1"/>
    </xf>
    <xf numFmtId="176" fontId="10" fillId="7" borderId="31" xfId="25" applyNumberFormat="1" applyFont="1" applyFill="1" applyBorder="1" applyAlignment="1">
      <alignment horizontal="center" vertical="center" wrapText="1"/>
    </xf>
    <xf numFmtId="176" fontId="10" fillId="7" borderId="33" xfId="25" applyNumberFormat="1" applyFont="1" applyFill="1" applyBorder="1" applyAlignment="1">
      <alignment horizontal="center" vertical="center" wrapText="1"/>
    </xf>
    <xf numFmtId="176" fontId="10" fillId="7" borderId="36" xfId="25" applyNumberFormat="1" applyFont="1" applyFill="1" applyBorder="1" applyAlignment="1">
      <alignment horizontal="center" vertical="center" wrapText="1"/>
    </xf>
    <xf numFmtId="176" fontId="10" fillId="7" borderId="37" xfId="25" applyNumberFormat="1" applyFont="1" applyFill="1" applyBorder="1" applyAlignment="1">
      <alignment horizontal="center" vertical="center" wrapText="1"/>
    </xf>
    <xf numFmtId="0" fontId="10" fillId="8" borderId="21" xfId="22" applyFont="1" applyFill="1" applyBorder="1" applyAlignment="1">
      <alignment horizontal="center" vertical="center" wrapText="1"/>
    </xf>
    <xf numFmtId="0" fontId="10" fillId="8" borderId="29" xfId="22" applyFont="1" applyFill="1" applyBorder="1" applyAlignment="1">
      <alignment horizontal="center" vertical="center" wrapText="1"/>
    </xf>
    <xf numFmtId="0" fontId="10" fillId="8" borderId="16" xfId="22" applyFont="1" applyFill="1" applyBorder="1" applyAlignment="1">
      <alignment horizontal="center" vertical="center" wrapText="1"/>
    </xf>
    <xf numFmtId="0" fontId="10" fillId="0" borderId="47" xfId="22" applyFont="1" applyFill="1" applyBorder="1" applyAlignment="1">
      <alignment horizontal="center" vertical="center" wrapText="1"/>
    </xf>
    <xf numFmtId="0" fontId="10" fillId="0" borderId="30" xfId="22" applyFont="1" applyFill="1" applyBorder="1" applyAlignment="1">
      <alignment horizontal="center" vertical="center" wrapText="1"/>
    </xf>
    <xf numFmtId="0" fontId="10" fillId="0" borderId="38" xfId="22" applyFont="1" applyFill="1" applyBorder="1" applyAlignment="1">
      <alignment horizontal="center" vertical="center" wrapText="1"/>
    </xf>
    <xf numFmtId="0" fontId="10" fillId="8" borderId="31" xfId="22" applyFont="1" applyFill="1" applyBorder="1" applyAlignment="1">
      <alignment horizontal="center" vertical="center" wrapText="1"/>
    </xf>
    <xf numFmtId="0" fontId="10" fillId="8" borderId="33" xfId="22" applyFont="1" applyFill="1" applyBorder="1" applyAlignment="1">
      <alignment horizontal="center" vertical="center" wrapText="1"/>
    </xf>
    <xf numFmtId="0" fontId="10" fillId="8" borderId="38" xfId="22" applyFont="1" applyFill="1" applyBorder="1" applyAlignment="1">
      <alignment horizontal="center" vertical="center" wrapText="1"/>
    </xf>
    <xf numFmtId="0" fontId="10" fillId="8" borderId="39" xfId="22" applyFont="1" applyFill="1" applyBorder="1" applyAlignment="1">
      <alignment horizontal="center" vertical="center" wrapText="1"/>
    </xf>
    <xf numFmtId="176" fontId="10" fillId="8" borderId="4" xfId="32" applyNumberFormat="1" applyFont="1" applyFill="1" applyBorder="1" applyAlignment="1">
      <alignment horizontal="center" vertical="center" wrapText="1"/>
    </xf>
    <xf numFmtId="176" fontId="10" fillId="7" borderId="8" xfId="32" applyNumberFormat="1" applyFont="1" applyFill="1" applyBorder="1" applyAlignment="1">
      <alignment horizontal="center" vertical="center" textRotation="90"/>
    </xf>
    <xf numFmtId="176" fontId="10" fillId="7" borderId="10" xfId="32" applyNumberFormat="1" applyFont="1" applyFill="1" applyBorder="1" applyAlignment="1">
      <alignment horizontal="center" vertical="center" textRotation="90"/>
    </xf>
    <xf numFmtId="176" fontId="10" fillId="7" borderId="4" xfId="32" applyNumberFormat="1" applyFont="1" applyFill="1" applyBorder="1" applyAlignment="1">
      <alignment horizontal="center" vertical="center" textRotation="90"/>
    </xf>
    <xf numFmtId="0" fontId="10" fillId="7" borderId="8" xfId="0" applyFont="1" applyFill="1" applyBorder="1" applyAlignment="1">
      <alignment horizontal="center" vertical="center" textRotation="90"/>
    </xf>
    <xf numFmtId="0" fontId="10" fillId="7" borderId="10" xfId="0" applyFont="1" applyFill="1" applyBorder="1" applyAlignment="1">
      <alignment horizontal="center" vertical="center" textRotation="90"/>
    </xf>
    <xf numFmtId="0" fontId="10" fillId="7" borderId="4" xfId="0" applyFont="1" applyFill="1" applyBorder="1" applyAlignment="1">
      <alignment horizontal="center" vertical="center" textRotation="90"/>
    </xf>
    <xf numFmtId="176" fontId="10" fillId="8" borderId="35" xfId="32" applyNumberFormat="1" applyFont="1" applyFill="1" applyBorder="1" applyAlignment="1">
      <alignment horizontal="left" vertical="center"/>
    </xf>
    <xf numFmtId="176" fontId="10" fillId="8" borderId="46" xfId="32" applyNumberFormat="1" applyFont="1" applyFill="1" applyBorder="1" applyAlignment="1">
      <alignment horizontal="left" vertical="center"/>
    </xf>
    <xf numFmtId="176" fontId="10" fillId="8" borderId="15" xfId="32" applyNumberFormat="1" applyFont="1" applyFill="1" applyBorder="1" applyAlignment="1">
      <alignment horizontal="left" vertical="center"/>
    </xf>
    <xf numFmtId="176" fontId="10" fillId="8" borderId="30" xfId="32" applyNumberFormat="1" applyFont="1" applyFill="1" applyBorder="1" applyAlignment="1">
      <alignment horizontal="center" vertical="center" wrapText="1"/>
    </xf>
    <xf numFmtId="176" fontId="10" fillId="8" borderId="0" xfId="32" applyNumberFormat="1" applyFont="1" applyFill="1" applyBorder="1" applyAlignment="1">
      <alignment horizontal="center" vertical="center" wrapText="1"/>
    </xf>
    <xf numFmtId="176" fontId="10" fillId="8" borderId="18" xfId="32" applyNumberFormat="1" applyFont="1" applyFill="1" applyBorder="1" applyAlignment="1">
      <alignment horizontal="center" vertical="center" wrapText="1"/>
    </xf>
    <xf numFmtId="176" fontId="10" fillId="8" borderId="36" xfId="32" applyNumberFormat="1" applyFont="1" applyFill="1" applyBorder="1" applyAlignment="1">
      <alignment horizontal="center" vertical="center" wrapText="1"/>
    </xf>
    <xf numFmtId="176" fontId="10" fillId="8" borderId="41" xfId="32" applyNumberFormat="1" applyFont="1" applyFill="1" applyBorder="1" applyAlignment="1">
      <alignment horizontal="center" vertical="center" wrapText="1"/>
    </xf>
    <xf numFmtId="176" fontId="10" fillId="8" borderId="37" xfId="32" applyNumberFormat="1" applyFont="1" applyFill="1" applyBorder="1" applyAlignment="1">
      <alignment horizontal="center" vertical="center" wrapText="1"/>
    </xf>
    <xf numFmtId="0" fontId="10" fillId="8" borderId="13" xfId="0" applyFont="1" applyFill="1" applyBorder="1" applyAlignment="1">
      <alignment horizontal="center" vertical="center"/>
    </xf>
    <xf numFmtId="0" fontId="10" fillId="8" borderId="1" xfId="0" applyFont="1" applyFill="1" applyBorder="1" applyAlignment="1">
      <alignment horizontal="center" vertical="center"/>
    </xf>
    <xf numFmtId="0" fontId="10" fillId="8" borderId="12" xfId="0" applyFont="1" applyFill="1" applyBorder="1" applyAlignment="1">
      <alignment horizontal="center" vertical="center"/>
    </xf>
    <xf numFmtId="176" fontId="10" fillId="8" borderId="10" xfId="32" applyNumberFormat="1" applyFont="1" applyFill="1" applyBorder="1" applyAlignment="1">
      <alignment horizontal="left" vertical="center" textRotation="90" wrapText="1"/>
    </xf>
    <xf numFmtId="176" fontId="10" fillId="8" borderId="4" xfId="32" applyNumberFormat="1" applyFont="1" applyFill="1" applyBorder="1" applyAlignment="1">
      <alignment horizontal="left" vertical="center" textRotation="90" wrapText="1"/>
    </xf>
    <xf numFmtId="176" fontId="10" fillId="7" borderId="42" xfId="32" applyNumberFormat="1" applyFont="1" applyFill="1" applyBorder="1" applyAlignment="1">
      <alignment horizontal="left" vertical="center"/>
    </xf>
    <xf numFmtId="176" fontId="10" fillId="7" borderId="44" xfId="32" applyNumberFormat="1" applyFont="1" applyFill="1" applyBorder="1" applyAlignment="1">
      <alignment horizontal="left" vertical="center"/>
    </xf>
    <xf numFmtId="0" fontId="10" fillId="8" borderId="4" xfId="0" applyFont="1" applyFill="1" applyBorder="1" applyAlignment="1">
      <alignment horizontal="center" vertical="center"/>
    </xf>
    <xf numFmtId="0" fontId="10" fillId="8" borderId="20" xfId="0" applyFont="1" applyFill="1" applyBorder="1" applyAlignment="1">
      <alignment horizontal="center" vertical="center"/>
    </xf>
    <xf numFmtId="176" fontId="10" fillId="8" borderId="38" xfId="32" applyNumberFormat="1" applyFont="1" applyFill="1" applyBorder="1" applyAlignment="1">
      <alignment horizontal="center" vertical="center" wrapText="1"/>
    </xf>
    <xf numFmtId="176" fontId="10" fillId="8" borderId="25" xfId="32" applyNumberFormat="1" applyFont="1" applyFill="1" applyBorder="1" applyAlignment="1">
      <alignment horizontal="center" vertical="center" wrapText="1"/>
    </xf>
    <xf numFmtId="176" fontId="10" fillId="8" borderId="39" xfId="32" applyNumberFormat="1" applyFont="1" applyFill="1" applyBorder="1" applyAlignment="1">
      <alignment horizontal="center" vertical="center" wrapText="1"/>
    </xf>
    <xf numFmtId="176" fontId="10" fillId="8" borderId="14" xfId="32" applyNumberFormat="1" applyFont="1" applyFill="1" applyBorder="1" applyAlignment="1">
      <alignment horizontal="center" vertical="center" wrapText="1"/>
    </xf>
    <xf numFmtId="176" fontId="10" fillId="4" borderId="7" xfId="32" applyNumberFormat="1" applyFont="1" applyFill="1" applyBorder="1" applyAlignment="1">
      <alignment horizontal="center" vertical="center" wrapText="1"/>
    </xf>
    <xf numFmtId="176" fontId="10" fillId="4" borderId="27" xfId="32" applyNumberFormat="1" applyFont="1" applyFill="1" applyBorder="1" applyAlignment="1">
      <alignment horizontal="center" vertical="center" wrapText="1"/>
    </xf>
    <xf numFmtId="176" fontId="10" fillId="4" borderId="11" xfId="32" applyNumberFormat="1" applyFont="1" applyFill="1" applyBorder="1" applyAlignment="1">
      <alignment horizontal="center" vertical="center" wrapText="1"/>
    </xf>
    <xf numFmtId="176" fontId="10" fillId="8" borderId="8" xfId="32" applyNumberFormat="1" applyFont="1" applyFill="1" applyBorder="1" applyAlignment="1">
      <alignment horizontal="left" vertical="center" textRotation="90" wrapText="1"/>
    </xf>
    <xf numFmtId="0" fontId="10" fillId="10" borderId="7" xfId="0" applyFont="1" applyFill="1" applyBorder="1" applyAlignment="1">
      <alignment horizontal="center" vertical="center"/>
    </xf>
    <xf numFmtId="0" fontId="10" fillId="10" borderId="27" xfId="0" applyFont="1" applyFill="1" applyBorder="1" applyAlignment="1">
      <alignment horizontal="center" vertical="center"/>
    </xf>
    <xf numFmtId="0" fontId="10" fillId="10" borderId="11" xfId="0" applyFont="1" applyFill="1" applyBorder="1" applyAlignment="1">
      <alignment horizontal="center" vertical="center"/>
    </xf>
    <xf numFmtId="0" fontId="10" fillId="7" borderId="1" xfId="35" applyFont="1" applyFill="1" applyBorder="1" applyAlignment="1">
      <alignment horizontal="center" vertical="center"/>
    </xf>
    <xf numFmtId="0" fontId="10" fillId="7" borderId="20" xfId="35" applyFont="1" applyFill="1" applyBorder="1" applyAlignment="1">
      <alignment horizontal="center" vertical="center"/>
    </xf>
    <xf numFmtId="0" fontId="10" fillId="8" borderId="7" xfId="0" applyFont="1" applyFill="1" applyBorder="1" applyAlignment="1">
      <alignment horizontal="left" vertical="center" wrapText="1"/>
    </xf>
    <xf numFmtId="0" fontId="10" fillId="8" borderId="27" xfId="0" applyFont="1" applyFill="1" applyBorder="1" applyAlignment="1">
      <alignment horizontal="left" vertical="center" wrapText="1"/>
    </xf>
    <xf numFmtId="0" fontId="10" fillId="8" borderId="11" xfId="0" applyFont="1" applyFill="1" applyBorder="1" applyAlignment="1">
      <alignment horizontal="left" vertical="center" wrapText="1"/>
    </xf>
    <xf numFmtId="0" fontId="10" fillId="7" borderId="7" xfId="35" applyFont="1" applyFill="1" applyBorder="1" applyAlignment="1">
      <alignment horizontal="center" vertical="center" textRotation="90"/>
    </xf>
    <xf numFmtId="0" fontId="10" fillId="7" borderId="1" xfId="35" applyFont="1" applyFill="1" applyBorder="1" applyAlignment="1">
      <alignment horizontal="center" vertical="center" textRotation="90"/>
    </xf>
    <xf numFmtId="0" fontId="10" fillId="7" borderId="12" xfId="35" applyFont="1" applyFill="1" applyBorder="1" applyAlignment="1">
      <alignment horizontal="center" vertical="center" textRotation="90"/>
    </xf>
    <xf numFmtId="0" fontId="10" fillId="7" borderId="8" xfId="35" applyFont="1" applyFill="1" applyBorder="1" applyAlignment="1">
      <alignment horizontal="left" vertical="center" wrapText="1"/>
    </xf>
    <xf numFmtId="0" fontId="10" fillId="7" borderId="10" xfId="35" applyFont="1" applyFill="1" applyBorder="1" applyAlignment="1">
      <alignment horizontal="left" vertical="center" wrapText="1"/>
    </xf>
    <xf numFmtId="0" fontId="10" fillId="7" borderId="4" xfId="35" applyFont="1" applyFill="1" applyBorder="1" applyAlignment="1">
      <alignment horizontal="left" vertical="center" wrapText="1"/>
    </xf>
    <xf numFmtId="176" fontId="10" fillId="7" borderId="9" xfId="32" applyNumberFormat="1" applyFont="1" applyFill="1" applyBorder="1" applyAlignment="1">
      <alignment horizontal="left" vertical="center"/>
    </xf>
    <xf numFmtId="176" fontId="10" fillId="7" borderId="18" xfId="32" applyNumberFormat="1" applyFont="1" applyFill="1" applyBorder="1" applyAlignment="1">
      <alignment horizontal="left" vertical="center"/>
    </xf>
    <xf numFmtId="176" fontId="10" fillId="7" borderId="16" xfId="32" applyNumberFormat="1" applyFont="1" applyFill="1" applyBorder="1" applyAlignment="1">
      <alignment horizontal="left" vertical="center"/>
    </xf>
    <xf numFmtId="0" fontId="10" fillId="7" borderId="9" xfId="0" applyFont="1" applyFill="1" applyBorder="1" applyAlignment="1">
      <alignment horizontal="left" vertical="center"/>
    </xf>
    <xf numFmtId="0" fontId="10" fillId="7" borderId="18" xfId="0" applyFont="1" applyFill="1" applyBorder="1" applyAlignment="1">
      <alignment horizontal="left" vertical="center"/>
    </xf>
    <xf numFmtId="0" fontId="10" fillId="7" borderId="16" xfId="0" applyFont="1" applyFill="1" applyBorder="1" applyAlignment="1">
      <alignment horizontal="left" vertical="center"/>
    </xf>
    <xf numFmtId="0" fontId="10" fillId="8" borderId="10" xfId="0" applyFont="1" applyFill="1" applyBorder="1" applyAlignment="1">
      <alignment horizontal="left" vertical="center" wrapText="1"/>
    </xf>
    <xf numFmtId="0" fontId="10" fillId="8" borderId="4" xfId="0" applyFont="1" applyFill="1" applyBorder="1" applyAlignment="1">
      <alignment horizontal="left" vertical="center" wrapText="1"/>
    </xf>
    <xf numFmtId="176" fontId="10" fillId="7" borderId="1" xfId="35" applyNumberFormat="1" applyFont="1" applyFill="1" applyBorder="1" applyAlignment="1">
      <alignment horizontal="left" vertical="center"/>
    </xf>
    <xf numFmtId="0" fontId="10" fillId="8" borderId="22" xfId="0" applyFont="1" applyFill="1" applyBorder="1" applyAlignment="1">
      <alignment horizontal="left" vertical="center" wrapText="1"/>
    </xf>
    <xf numFmtId="176" fontId="10" fillId="8" borderId="7" xfId="35" applyNumberFormat="1" applyFont="1" applyFill="1" applyBorder="1" applyAlignment="1">
      <alignment horizontal="left" vertical="center"/>
    </xf>
    <xf numFmtId="176" fontId="10" fillId="8" borderId="11" xfId="35" applyNumberFormat="1" applyFont="1" applyFill="1" applyBorder="1" applyAlignment="1">
      <alignment horizontal="left" vertical="center"/>
    </xf>
    <xf numFmtId="0" fontId="10" fillId="8" borderId="35" xfId="35" applyFont="1" applyFill="1" applyBorder="1" applyAlignment="1">
      <alignment horizontal="left" vertical="center"/>
    </xf>
    <xf numFmtId="0" fontId="10" fillId="8" borderId="15" xfId="35" applyFont="1" applyFill="1" applyBorder="1" applyAlignment="1">
      <alignment horizontal="left" vertical="center"/>
    </xf>
    <xf numFmtId="0" fontId="10" fillId="8" borderId="36" xfId="0" applyFont="1" applyFill="1" applyBorder="1" applyAlignment="1">
      <alignment horizontal="center" vertical="center"/>
    </xf>
    <xf numFmtId="0" fontId="10" fillId="8" borderId="41" xfId="0" applyFont="1" applyFill="1" applyBorder="1" applyAlignment="1">
      <alignment horizontal="center" vertical="center"/>
    </xf>
    <xf numFmtId="0" fontId="10" fillId="8" borderId="37" xfId="0" applyFont="1" applyFill="1" applyBorder="1" applyAlignment="1">
      <alignment horizontal="center" vertical="center"/>
    </xf>
    <xf numFmtId="0" fontId="10" fillId="7" borderId="13" xfId="35" applyFont="1" applyFill="1" applyBorder="1" applyAlignment="1">
      <alignment horizontal="center" vertical="center"/>
    </xf>
    <xf numFmtId="0" fontId="10" fillId="8" borderId="42" xfId="0" applyFont="1" applyFill="1" applyBorder="1" applyAlignment="1">
      <alignment horizontal="left" vertical="center" wrapText="1"/>
    </xf>
    <xf numFmtId="0" fontId="10" fillId="8" borderId="43" xfId="0" applyFont="1" applyFill="1" applyBorder="1" applyAlignment="1">
      <alignment horizontal="left" vertical="center" wrapText="1"/>
    </xf>
    <xf numFmtId="0" fontId="10" fillId="8" borderId="44" xfId="0" applyFont="1" applyFill="1" applyBorder="1" applyAlignment="1">
      <alignment horizontal="left" vertical="center" wrapText="1"/>
    </xf>
    <xf numFmtId="176" fontId="10" fillId="7" borderId="7" xfId="35" applyNumberFormat="1" applyFont="1" applyFill="1" applyBorder="1" applyAlignment="1">
      <alignment horizontal="left" vertical="center"/>
    </xf>
    <xf numFmtId="176" fontId="10" fillId="7" borderId="11" xfId="35" applyNumberFormat="1" applyFont="1" applyFill="1" applyBorder="1" applyAlignment="1">
      <alignment horizontal="left" vertical="center"/>
    </xf>
    <xf numFmtId="176" fontId="10" fillId="7" borderId="28" xfId="35" applyNumberFormat="1" applyFont="1" applyFill="1" applyBorder="1" applyAlignment="1">
      <alignment horizontal="left" vertical="center"/>
    </xf>
    <xf numFmtId="176" fontId="10" fillId="7" borderId="30" xfId="35" applyNumberFormat="1" applyFont="1" applyFill="1" applyBorder="1" applyAlignment="1">
      <alignment horizontal="left" vertical="center"/>
    </xf>
    <xf numFmtId="176" fontId="10" fillId="7" borderId="21" xfId="35" applyNumberFormat="1" applyFont="1" applyFill="1" applyBorder="1" applyAlignment="1">
      <alignment horizontal="left" vertical="center"/>
    </xf>
    <xf numFmtId="176" fontId="10" fillId="7" borderId="8" xfId="35" applyNumberFormat="1" applyFont="1" applyFill="1" applyBorder="1" applyAlignment="1">
      <alignment horizontal="left" vertical="center"/>
    </xf>
    <xf numFmtId="176" fontId="10" fillId="7" borderId="10" xfId="35" applyNumberFormat="1" applyFont="1" applyFill="1" applyBorder="1" applyAlignment="1">
      <alignment horizontal="left" vertical="center"/>
    </xf>
    <xf numFmtId="176" fontId="10" fillId="7" borderId="4" xfId="35" applyNumberFormat="1" applyFont="1" applyFill="1" applyBorder="1" applyAlignment="1">
      <alignment horizontal="left" vertical="center"/>
    </xf>
    <xf numFmtId="0" fontId="10" fillId="8" borderId="30" xfId="0" applyFont="1" applyFill="1" applyBorder="1" applyAlignment="1">
      <alignment horizontal="center" vertical="center"/>
    </xf>
    <xf numFmtId="0" fontId="10" fillId="8" borderId="0" xfId="0" applyFont="1" applyFill="1" applyBorder="1" applyAlignment="1">
      <alignment horizontal="center" vertical="center"/>
    </xf>
    <xf numFmtId="0" fontId="10" fillId="8" borderId="18" xfId="0" applyFont="1" applyFill="1" applyBorder="1" applyAlignment="1">
      <alignment horizontal="center" vertical="center"/>
    </xf>
    <xf numFmtId="0" fontId="10" fillId="8" borderId="21" xfId="0" applyFont="1" applyFill="1" applyBorder="1" applyAlignment="1">
      <alignment horizontal="center" vertical="center"/>
    </xf>
    <xf numFmtId="0" fontId="10" fillId="8" borderId="29" xfId="0" applyFont="1" applyFill="1" applyBorder="1" applyAlignment="1">
      <alignment horizontal="center" vertical="center"/>
    </xf>
    <xf numFmtId="0" fontId="10" fillId="8" borderId="16" xfId="0" applyFont="1" applyFill="1" applyBorder="1" applyAlignment="1">
      <alignment horizontal="center" vertical="center"/>
    </xf>
    <xf numFmtId="0" fontId="10" fillId="7" borderId="12" xfId="35" applyFont="1" applyFill="1" applyBorder="1" applyAlignment="1">
      <alignment horizontal="center" vertical="center"/>
    </xf>
    <xf numFmtId="0" fontId="10" fillId="8" borderId="38" xfId="0" applyFont="1" applyFill="1" applyBorder="1" applyAlignment="1">
      <alignment horizontal="center" vertical="center"/>
    </xf>
    <xf numFmtId="0" fontId="10" fillId="8" borderId="25" xfId="0" applyFont="1" applyFill="1" applyBorder="1" applyAlignment="1">
      <alignment horizontal="center" vertical="center"/>
    </xf>
    <xf numFmtId="0" fontId="10" fillId="8" borderId="39" xfId="0" applyFont="1" applyFill="1" applyBorder="1" applyAlignment="1">
      <alignment horizontal="center" vertical="center"/>
    </xf>
    <xf numFmtId="0" fontId="10" fillId="8" borderId="24" xfId="0" applyFont="1" applyFill="1" applyBorder="1" applyAlignment="1">
      <alignment horizontal="center" vertical="center" wrapText="1"/>
    </xf>
    <xf numFmtId="0" fontId="10" fillId="8" borderId="40"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0" fillId="8" borderId="23" xfId="0" applyFont="1" applyFill="1" applyBorder="1" applyAlignment="1">
      <alignment horizontal="center" vertical="center"/>
    </xf>
    <xf numFmtId="0" fontId="10" fillId="8" borderId="10" xfId="0" applyFont="1" applyFill="1" applyBorder="1" applyAlignment="1">
      <alignment horizontal="center" vertical="center"/>
    </xf>
    <xf numFmtId="0" fontId="10" fillId="8" borderId="22" xfId="0" applyFont="1" applyFill="1" applyBorder="1" applyAlignment="1">
      <alignment horizontal="center" vertical="center"/>
    </xf>
    <xf numFmtId="0" fontId="10" fillId="8" borderId="23" xfId="0" applyFont="1" applyFill="1" applyBorder="1" applyAlignment="1">
      <alignment horizontal="left" vertical="center"/>
    </xf>
    <xf numFmtId="0" fontId="10" fillId="8" borderId="22" xfId="0" applyFont="1" applyFill="1" applyBorder="1" applyAlignment="1">
      <alignment horizontal="left" vertical="center"/>
    </xf>
    <xf numFmtId="0" fontId="10" fillId="8" borderId="31" xfId="0" applyFont="1" applyFill="1" applyBorder="1" applyAlignment="1">
      <alignment horizontal="center" vertical="center" wrapText="1"/>
    </xf>
    <xf numFmtId="0" fontId="10" fillId="8" borderId="33" xfId="0" applyFont="1" applyFill="1" applyBorder="1" applyAlignment="1">
      <alignment horizontal="center" vertical="center" wrapText="1"/>
    </xf>
    <xf numFmtId="0" fontId="10" fillId="8" borderId="38" xfId="0" applyFont="1" applyFill="1" applyBorder="1" applyAlignment="1">
      <alignment horizontal="center" vertical="center" wrapText="1"/>
    </xf>
    <xf numFmtId="0" fontId="10" fillId="8" borderId="39" xfId="0" applyFont="1" applyFill="1" applyBorder="1" applyAlignment="1">
      <alignment horizontal="center" vertical="center" wrapText="1"/>
    </xf>
    <xf numFmtId="0" fontId="23" fillId="10" borderId="7" xfId="0" applyFont="1" applyFill="1" applyBorder="1" applyAlignment="1">
      <alignment horizontal="center" vertical="center"/>
    </xf>
    <xf numFmtId="0" fontId="23" fillId="10" borderId="11" xfId="0" applyFont="1" applyFill="1" applyBorder="1" applyAlignment="1">
      <alignment horizontal="center" vertical="center"/>
    </xf>
    <xf numFmtId="0" fontId="10" fillId="8" borderId="8" xfId="0" applyFont="1" applyFill="1" applyBorder="1" applyAlignment="1">
      <alignment horizontal="center" vertical="center"/>
    </xf>
    <xf numFmtId="0" fontId="10" fillId="8" borderId="14" xfId="0" applyFont="1" applyFill="1" applyBorder="1" applyAlignment="1">
      <alignment horizontal="center" vertical="center"/>
    </xf>
    <xf numFmtId="0" fontId="10" fillId="8" borderId="36" xfId="0" applyFont="1" applyFill="1" applyBorder="1" applyAlignment="1">
      <alignment horizontal="center" vertical="center" wrapText="1"/>
    </xf>
    <xf numFmtId="0" fontId="10" fillId="8" borderId="37" xfId="0" applyFont="1" applyFill="1" applyBorder="1" applyAlignment="1">
      <alignment horizontal="center" vertical="center" wrapText="1"/>
    </xf>
    <xf numFmtId="0" fontId="9" fillId="7" borderId="4" xfId="0" applyFont="1" applyFill="1" applyBorder="1" applyAlignment="1">
      <alignment horizontal="center" vertical="center" textRotation="90"/>
    </xf>
    <xf numFmtId="0" fontId="9" fillId="7" borderId="1" xfId="0" applyFont="1" applyFill="1" applyBorder="1" applyAlignment="1">
      <alignment horizontal="center" vertical="center" textRotation="90"/>
    </xf>
    <xf numFmtId="0" fontId="9" fillId="7" borderId="13" xfId="0" applyFont="1" applyFill="1" applyBorder="1" applyAlignment="1">
      <alignment horizontal="center" vertical="center" textRotation="90"/>
    </xf>
    <xf numFmtId="0" fontId="9" fillId="7" borderId="20" xfId="0" applyFont="1" applyFill="1" applyBorder="1" applyAlignment="1">
      <alignment horizontal="center" vertical="center" textRotation="90"/>
    </xf>
    <xf numFmtId="0" fontId="9" fillId="0" borderId="4" xfId="0" applyFont="1" applyFill="1" applyBorder="1" applyAlignment="1">
      <alignment horizontal="center" vertical="center" textRotation="90"/>
    </xf>
    <xf numFmtId="0" fontId="9" fillId="0" borderId="1" xfId="0" applyFont="1" applyFill="1" applyBorder="1" applyAlignment="1">
      <alignment horizontal="center" vertical="center" textRotation="90"/>
    </xf>
    <xf numFmtId="176" fontId="9" fillId="4" borderId="7" xfId="0" applyNumberFormat="1" applyFont="1" applyFill="1" applyBorder="1" applyAlignment="1">
      <alignment horizontal="center" vertical="center" wrapText="1"/>
    </xf>
    <xf numFmtId="176" fontId="9" fillId="4" borderId="27" xfId="0" applyNumberFormat="1" applyFont="1" applyFill="1" applyBorder="1" applyAlignment="1">
      <alignment horizontal="center" vertical="center" wrapText="1"/>
    </xf>
    <xf numFmtId="0" fontId="9" fillId="0" borderId="20" xfId="0" applyFont="1" applyFill="1" applyBorder="1" applyAlignment="1">
      <alignment horizontal="center" vertical="center" textRotation="90"/>
    </xf>
    <xf numFmtId="0" fontId="9" fillId="0" borderId="3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7" borderId="8" xfId="0" applyFont="1" applyFill="1" applyBorder="1" applyAlignment="1">
      <alignment horizontal="center" vertical="center" textRotation="90"/>
    </xf>
    <xf numFmtId="0" fontId="9" fillId="7" borderId="30" xfId="0" applyFont="1" applyFill="1" applyBorder="1" applyAlignment="1">
      <alignment horizontal="center" vertical="center" textRotation="90"/>
    </xf>
    <xf numFmtId="0" fontId="9" fillId="7" borderId="36" xfId="0" applyFont="1" applyFill="1" applyBorder="1" applyAlignment="1">
      <alignment horizontal="center" vertical="center" textRotation="90"/>
    </xf>
    <xf numFmtId="0" fontId="9" fillId="7" borderId="47" xfId="0" applyFont="1" applyFill="1" applyBorder="1" applyAlignment="1">
      <alignment horizontal="center" vertical="center"/>
    </xf>
    <xf numFmtId="0" fontId="9" fillId="7" borderId="55" xfId="0" applyFont="1" applyFill="1" applyBorder="1" applyAlignment="1">
      <alignment horizontal="center" vertical="center"/>
    </xf>
    <xf numFmtId="0" fontId="9" fillId="7" borderId="30" xfId="0" applyFont="1" applyFill="1" applyBorder="1" applyAlignment="1">
      <alignment horizontal="center" vertical="center"/>
    </xf>
    <xf numFmtId="0" fontId="9" fillId="7" borderId="0" xfId="0" applyFont="1" applyFill="1" applyBorder="1" applyAlignment="1">
      <alignment horizontal="center" vertical="center"/>
    </xf>
    <xf numFmtId="0" fontId="9" fillId="7" borderId="18"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37" xfId="0" applyFont="1" applyFill="1" applyBorder="1" applyAlignment="1">
      <alignment horizontal="center" vertical="center"/>
    </xf>
    <xf numFmtId="0" fontId="9" fillId="7" borderId="10" xfId="0" applyFont="1" applyFill="1" applyBorder="1" applyAlignment="1">
      <alignment horizontal="center" vertical="center" textRotation="90"/>
    </xf>
    <xf numFmtId="0" fontId="9" fillId="7" borderId="14" xfId="0" applyFont="1" applyFill="1" applyBorder="1" applyAlignment="1">
      <alignment horizontal="center" vertical="center" textRotation="90"/>
    </xf>
    <xf numFmtId="0" fontId="9" fillId="0" borderId="23" xfId="0" applyFont="1" applyFill="1" applyBorder="1" applyAlignment="1">
      <alignment horizontal="center" vertical="center" textRotation="90"/>
    </xf>
    <xf numFmtId="0" fontId="9" fillId="0" borderId="10" xfId="0" applyFont="1" applyFill="1" applyBorder="1" applyAlignment="1">
      <alignment horizontal="center" vertical="center" textRotation="90"/>
    </xf>
    <xf numFmtId="0" fontId="9" fillId="0" borderId="14" xfId="0" applyFont="1" applyFill="1" applyBorder="1" applyAlignment="1">
      <alignment horizontal="center" vertical="center" textRotation="90"/>
    </xf>
    <xf numFmtId="0" fontId="9" fillId="0" borderId="30" xfId="0" applyFont="1" applyFill="1" applyBorder="1" applyAlignment="1">
      <alignment horizontal="center" vertical="center" textRotation="90"/>
    </xf>
    <xf numFmtId="0" fontId="9" fillId="0" borderId="36" xfId="0" applyFont="1" applyFill="1" applyBorder="1" applyAlignment="1">
      <alignment horizontal="center" vertical="center" textRotation="90"/>
    </xf>
    <xf numFmtId="0" fontId="54" fillId="0" borderId="0" xfId="59" applyFont="1" applyAlignment="1">
      <alignment horizontal="right"/>
    </xf>
  </cellXfs>
  <cellStyles count="61">
    <cellStyle name="2x indented GHG Textfiels" xfId="1" xr:uid="{00000000-0005-0000-0000-000000000000}"/>
    <cellStyle name="5x indented GHG Textfiels" xfId="2" xr:uid="{00000000-0005-0000-0000-000001000000}"/>
    <cellStyle name="AggblueBoldCels" xfId="40" xr:uid="{00000000-0005-0000-0000-000002000000}"/>
    <cellStyle name="AggblueCels" xfId="41" xr:uid="{00000000-0005-0000-0000-000003000000}"/>
    <cellStyle name="AggBoldCells" xfId="3" xr:uid="{00000000-0005-0000-0000-000004000000}"/>
    <cellStyle name="AggCels" xfId="4" xr:uid="{00000000-0005-0000-0000-000005000000}"/>
    <cellStyle name="AggGreen" xfId="42" xr:uid="{00000000-0005-0000-0000-000006000000}"/>
    <cellStyle name="AggGreen12" xfId="43" xr:uid="{00000000-0005-0000-0000-000007000000}"/>
    <cellStyle name="AggOrange" xfId="5" xr:uid="{00000000-0005-0000-0000-000008000000}"/>
    <cellStyle name="AggOrange9" xfId="6" xr:uid="{00000000-0005-0000-0000-000009000000}"/>
    <cellStyle name="AggOrangeLB_2x" xfId="44" xr:uid="{00000000-0005-0000-0000-00000A000000}"/>
    <cellStyle name="AggOrangeLBorder" xfId="45" xr:uid="{00000000-0005-0000-0000-00000B000000}"/>
    <cellStyle name="AggOrangeRBorder" xfId="7" xr:uid="{00000000-0005-0000-0000-00000C000000}"/>
    <cellStyle name="Bold GHG Numbers (0.00)" xfId="8" xr:uid="{00000000-0005-0000-0000-00000D000000}"/>
    <cellStyle name="Constants" xfId="9" xr:uid="{00000000-0005-0000-0000-00000E000000}"/>
    <cellStyle name="CustomCellsOrange" xfId="46" xr:uid="{00000000-0005-0000-0000-00000F000000}"/>
    <cellStyle name="CustomizationCells" xfId="10" xr:uid="{00000000-0005-0000-0000-000010000000}"/>
    <cellStyle name="CustomizationGreenCells" xfId="11" xr:uid="{00000000-0005-0000-0000-000011000000}"/>
    <cellStyle name="DocBox_EmptyRow" xfId="12" xr:uid="{00000000-0005-0000-0000-000012000000}"/>
    <cellStyle name="Empty_B_border" xfId="47" xr:uid="{00000000-0005-0000-0000-000013000000}"/>
    <cellStyle name="Headline" xfId="13" xr:uid="{00000000-0005-0000-0000-000014000000}"/>
    <cellStyle name="InputCells" xfId="14" xr:uid="{00000000-0005-0000-0000-000015000000}"/>
    <cellStyle name="InputCells12" xfId="48" xr:uid="{00000000-0005-0000-0000-000016000000}"/>
    <cellStyle name="IntCells" xfId="49" xr:uid="{00000000-0005-0000-0000-000017000000}"/>
    <cellStyle name="Normal GHG Numbers (0.00)" xfId="15" xr:uid="{00000000-0005-0000-0000-000018000000}"/>
    <cellStyle name="Normal GHG Textfiels Bold" xfId="16" xr:uid="{00000000-0005-0000-0000-000019000000}"/>
    <cellStyle name="Normal GHG whole table" xfId="17" xr:uid="{00000000-0005-0000-0000-00001A000000}"/>
    <cellStyle name="Normal GHG-Shade" xfId="18" xr:uid="{00000000-0005-0000-0000-00001B000000}"/>
    <cellStyle name="Normal GHG-Shade 2" xfId="50" xr:uid="{00000000-0005-0000-0000-00001C000000}"/>
    <cellStyle name="Normal_Biomass Burning draft CRF FCCC table 4 Dec" xfId="51" xr:uid="{00000000-0005-0000-0000-00001D000000}"/>
    <cellStyle name="Pattern" xfId="19" xr:uid="{00000000-0005-0000-0000-00001E000000}"/>
    <cellStyle name="Shade" xfId="52" xr:uid="{00000000-0005-0000-0000-00001F000000}"/>
    <cellStyle name="Гиперссылка" xfId="53" xr:uid="{00000000-0005-0000-0000-000020000000}"/>
    <cellStyle name="Обычный_2++" xfId="54" xr:uid="{00000000-0005-0000-0000-000021000000}"/>
    <cellStyle name="パーセント" xfId="20" builtinId="5"/>
    <cellStyle name="パーセント 2" xfId="38" xr:uid="{00000000-0005-0000-0000-000023000000}"/>
    <cellStyle name="パーセント 2 2" xfId="55" xr:uid="{00000000-0005-0000-0000-000024000000}"/>
    <cellStyle name="パーセント 2 3" xfId="58" xr:uid="{00000000-0005-0000-0000-000025000000}"/>
    <cellStyle name="パーセント 3" xfId="56" xr:uid="{00000000-0005-0000-0000-000026000000}"/>
    <cellStyle name="ハイパーリンク" xfId="59" builtinId="8"/>
    <cellStyle name="桁区切り" xfId="21" builtinId="6"/>
    <cellStyle name="桁区切り 2" xfId="36" xr:uid="{00000000-0005-0000-0000-000029000000}"/>
    <cellStyle name="桁区切り 2 2" xfId="57" xr:uid="{00000000-0005-0000-0000-00002A000000}"/>
    <cellStyle name="桁区切り 3" xfId="30" xr:uid="{00000000-0005-0000-0000-00002B000000}"/>
    <cellStyle name="桁区切り 4" xfId="39" xr:uid="{00000000-0005-0000-0000-00002C000000}"/>
    <cellStyle name="桁区切り 6" xfId="34" xr:uid="{00000000-0005-0000-0000-00002D000000}"/>
    <cellStyle name="標準" xfId="0" builtinId="0"/>
    <cellStyle name="標準 10" xfId="37" xr:uid="{00000000-0005-0000-0000-00002F000000}"/>
    <cellStyle name="標準 2" xfId="22" xr:uid="{00000000-0005-0000-0000-000030000000}"/>
    <cellStyle name="標準 2 2 2" xfId="31" xr:uid="{00000000-0005-0000-0000-000031000000}"/>
    <cellStyle name="標準 3" xfId="23" xr:uid="{00000000-0005-0000-0000-000032000000}"/>
    <cellStyle name="標準 4" xfId="24" xr:uid="{00000000-0005-0000-0000-000033000000}"/>
    <cellStyle name="標準 6" xfId="60" xr:uid="{00000000-0005-0000-0000-000034000000}"/>
    <cellStyle name="標準 7" xfId="33" xr:uid="{00000000-0005-0000-0000-000035000000}"/>
    <cellStyle name="標準_6A-AD-2006" xfId="25" xr:uid="{00000000-0005-0000-0000-000037000000}"/>
    <cellStyle name="標準_6C-AD-2006" xfId="32" xr:uid="{00000000-0005-0000-0000-000039000000}"/>
    <cellStyle name="標準_6C-AD-2006 2" xfId="35" xr:uid="{00000000-0005-0000-0000-00003A000000}"/>
    <cellStyle name="標準_FOD" xfId="26" xr:uid="{00000000-0005-0000-0000-00003C000000}"/>
    <cellStyle name="標準_産業排水_1" xfId="27" xr:uid="{00000000-0005-0000-0000-00003D000000}"/>
    <cellStyle name="標準_廃棄物関係統計値" xfId="28" xr:uid="{00000000-0005-0000-0000-00003E000000}"/>
    <cellStyle name="未定義" xfId="29" xr:uid="{00000000-0005-0000-0000-00003F000000}"/>
  </cellStyles>
  <dxfs count="5">
    <dxf>
      <numFmt numFmtId="194" formatCode="0_ "/>
    </dxf>
    <dxf>
      <numFmt numFmtId="194" formatCode="0_ "/>
    </dxf>
    <dxf>
      <numFmt numFmtId="194" formatCode="0_ "/>
    </dxf>
    <dxf>
      <numFmt numFmtId="194" formatCode="0_ "/>
    </dxf>
    <dxf>
      <numFmt numFmtId="194" formatCode="0_ "/>
    </dxf>
  </dxfs>
  <tableStyles count="0" defaultTableStyle="TableStyleMedium9" defaultPivotStyle="PivotStyleLight16"/>
  <colors>
    <mruColors>
      <color rgb="FFC0C0C0"/>
      <color rgb="FFCCFFCC"/>
      <color rgb="FF969696"/>
      <color rgb="FFFFCC99"/>
      <color rgb="FFFFFFCC"/>
      <color rgb="FFCCFF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nies.go.jp/gio/archive/nir/2020.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D19"/>
  <sheetViews>
    <sheetView tabSelected="1" topLeftCell="B1" zoomScale="115" zoomScaleNormal="115" workbookViewId="0">
      <selection activeCell="D4" sqref="D4"/>
    </sheetView>
  </sheetViews>
  <sheetFormatPr defaultColWidth="9" defaultRowHeight="15"/>
  <cols>
    <col min="1" max="1" width="9" style="126"/>
    <col min="2" max="2" width="21.375" style="126" customWidth="1"/>
    <col min="3" max="3" width="38" style="126" customWidth="1"/>
    <col min="4" max="4" width="54.625" style="126" customWidth="1"/>
    <col min="5" max="5" width="16.25" style="126" customWidth="1"/>
    <col min="6" max="6" width="46.5" style="126" customWidth="1"/>
    <col min="7" max="16384" width="9" style="126"/>
  </cols>
  <sheetData>
    <row r="1" spans="2:4" ht="18.75">
      <c r="B1" s="339" t="s">
        <v>435</v>
      </c>
    </row>
    <row r="2" spans="2:4" ht="18.75">
      <c r="B2" s="229" t="s">
        <v>88</v>
      </c>
    </row>
    <row r="3" spans="2:4" ht="15.75">
      <c r="B3" s="230"/>
    </row>
    <row r="4" spans="2:4">
      <c r="D4" s="231">
        <v>44001</v>
      </c>
    </row>
    <row r="5" spans="2:4">
      <c r="D5" s="96" t="s">
        <v>339</v>
      </c>
    </row>
    <row r="6" spans="2:4">
      <c r="C6" s="228"/>
      <c r="D6" s="610" t="s">
        <v>441</v>
      </c>
    </row>
    <row r="7" spans="2:4">
      <c r="C7" s="228"/>
    </row>
    <row r="8" spans="2:4">
      <c r="C8" s="228"/>
    </row>
    <row r="9" spans="2:4">
      <c r="B9" s="283" t="s">
        <v>340</v>
      </c>
      <c r="C9" s="232" t="s">
        <v>341</v>
      </c>
      <c r="D9" s="233" t="s">
        <v>342</v>
      </c>
    </row>
    <row r="10" spans="2:4">
      <c r="B10" s="417" t="s">
        <v>78</v>
      </c>
      <c r="C10" s="288" t="s">
        <v>80</v>
      </c>
      <c r="D10" s="338" t="s">
        <v>383</v>
      </c>
    </row>
    <row r="11" spans="2:4">
      <c r="B11" s="417" t="s">
        <v>439</v>
      </c>
      <c r="C11" s="226">
        <v>4</v>
      </c>
      <c r="D11" s="110" t="s">
        <v>348</v>
      </c>
    </row>
    <row r="12" spans="2:4">
      <c r="B12" s="417" t="s">
        <v>349</v>
      </c>
      <c r="C12" s="226">
        <v>19</v>
      </c>
      <c r="D12" s="110" t="s">
        <v>350</v>
      </c>
    </row>
    <row r="13" spans="2:4">
      <c r="B13" s="417" t="s">
        <v>351</v>
      </c>
      <c r="C13" s="226">
        <v>27</v>
      </c>
      <c r="D13" s="110" t="s">
        <v>352</v>
      </c>
    </row>
    <row r="14" spans="2:4">
      <c r="B14" s="417" t="s">
        <v>353</v>
      </c>
      <c r="C14" s="226">
        <v>28</v>
      </c>
      <c r="D14" s="110" t="s">
        <v>354</v>
      </c>
    </row>
    <row r="15" spans="2:4">
      <c r="B15" s="417" t="s">
        <v>355</v>
      </c>
      <c r="C15" s="226">
        <v>73</v>
      </c>
      <c r="D15" s="110" t="s">
        <v>356</v>
      </c>
    </row>
    <row r="16" spans="2:4">
      <c r="B16" s="417" t="s">
        <v>357</v>
      </c>
      <c r="C16" s="226">
        <v>106</v>
      </c>
      <c r="D16" s="110" t="s">
        <v>358</v>
      </c>
    </row>
    <row r="17" spans="2:4">
      <c r="B17" s="417" t="s">
        <v>344</v>
      </c>
      <c r="C17" s="226">
        <v>13</v>
      </c>
      <c r="D17" s="110" t="s">
        <v>345</v>
      </c>
    </row>
    <row r="18" spans="2:4">
      <c r="B18" s="418" t="s">
        <v>346</v>
      </c>
      <c r="C18" s="226">
        <v>63</v>
      </c>
      <c r="D18" s="110" t="s">
        <v>347</v>
      </c>
    </row>
    <row r="19" spans="2:4" ht="45">
      <c r="B19" s="417" t="s">
        <v>440</v>
      </c>
      <c r="C19" s="419" t="s">
        <v>434</v>
      </c>
      <c r="D19" s="110" t="s">
        <v>343</v>
      </c>
    </row>
  </sheetData>
  <phoneticPr fontId="4"/>
  <hyperlinks>
    <hyperlink ref="B10" location="'Contents'!a1" display="Contents" xr:uid="{00000000-0004-0000-0000-000002000000}"/>
    <hyperlink ref="B19" location="'NIR7章-その他データ'!A1" display="NIR7章-その他データ" xr:uid="{00000000-0004-0000-0000-000003000000}"/>
    <hyperlink ref="B17" location="'NIR7.2-活動量_5A1'!a1" display="NIR7.2-活動量_5A1" xr:uid="{00000000-0004-0000-0000-000004000000}"/>
    <hyperlink ref="B11" location="'NIR7.2-排出量_5A'!a1" display="NIR7.2-排出量_5A" xr:uid="{00000000-0004-0000-0000-000005000000}"/>
    <hyperlink ref="B12" location="'NIR7.3-排出量_5B'!a1" display="NIR7.3-排出量_5B" xr:uid="{00000000-0004-0000-0000-000006000000}"/>
    <hyperlink ref="B13" location="'NIR7.4-排出量_5C'!a1" display="NIR7.4-排出量_5C" xr:uid="{00000000-0004-0000-0000-000007000000}"/>
    <hyperlink ref="B14" location="'NIR7.4-排出量_1A'!a1" display="NIR7.4-排出量_1A" xr:uid="{00000000-0004-0000-0000-000008000000}"/>
    <hyperlink ref="B15" location="'NIR7.5-排出量_5D'!a1" display="NIR7.5-排出量_5D" xr:uid="{00000000-0004-0000-0000-000009000000}"/>
    <hyperlink ref="B16" location="'NIR7.6-排出量_5E'!A1" display="NIR7.6-排出量_5E" xr:uid="{00000000-0004-0000-0000-00000A000000}"/>
    <hyperlink ref="B18" location="'NIR7.4-活動量_1A'!A1" display="'NIR7.4-活動量_1A'!A1" xr:uid="{00000000-0004-0000-0000-00000B000000}"/>
    <hyperlink ref="D6" r:id="rId1" xr:uid="{D7EB4C98-979C-497C-9CBA-19AEE6F534C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outlinePr summaryBelow="0"/>
  </sheetPr>
  <dimension ref="A1:BB377"/>
  <sheetViews>
    <sheetView showGridLines="0" zoomScaleNormal="100" workbookViewId="0">
      <pane xSplit="24" ySplit="2" topLeftCell="Y3" activePane="bottomRight" state="frozenSplit"/>
      <selection pane="topRight" activeCell="AF1" sqref="AF1"/>
      <selection pane="bottomLeft" activeCell="A21" sqref="A21"/>
      <selection pane="bottomRight" activeCell="W102" sqref="W102"/>
    </sheetView>
  </sheetViews>
  <sheetFormatPr defaultColWidth="9" defaultRowHeight="15" outlineLevelRow="1"/>
  <cols>
    <col min="1" max="1" width="2.625" style="1" customWidth="1"/>
    <col min="2" max="16" width="2.625" style="296" hidden="1" customWidth="1"/>
    <col min="17" max="17" width="2.625" style="296" customWidth="1"/>
    <col min="18" max="19" width="2.625" style="243" customWidth="1"/>
    <col min="20" max="20" width="2.625" style="242" customWidth="1"/>
    <col min="21" max="21" width="2.625" style="243" customWidth="1"/>
    <col min="22" max="22" width="3.25" style="209" customWidth="1"/>
    <col min="23" max="23" width="25.5" style="1" customWidth="1"/>
    <col min="24" max="24" width="10.375" style="2" customWidth="1"/>
    <col min="25" max="53" width="5.625" style="1" customWidth="1"/>
    <col min="54" max="65" width="6.125" style="1" customWidth="1"/>
    <col min="66" max="16384" width="9" style="1"/>
  </cols>
  <sheetData>
    <row r="1" spans="2:53" ht="18.75">
      <c r="R1" s="240" t="s">
        <v>81</v>
      </c>
      <c r="S1" s="241"/>
    </row>
    <row r="2" spans="2:53" ht="18.75">
      <c r="R2" s="241"/>
      <c r="S2" s="240" t="s">
        <v>250</v>
      </c>
    </row>
    <row r="4" spans="2:53">
      <c r="B4" s="1"/>
      <c r="V4" s="98"/>
      <c r="W4" s="11"/>
      <c r="X4" s="27"/>
      <c r="Y4" s="28"/>
      <c r="Z4" s="28"/>
      <c r="AA4" s="28"/>
      <c r="AB4" s="28"/>
      <c r="AC4" s="28"/>
      <c r="AD4" s="28"/>
      <c r="AE4" s="28"/>
      <c r="AF4" s="28"/>
      <c r="AG4" s="28"/>
      <c r="AH4" s="28"/>
      <c r="AI4" s="28"/>
      <c r="AJ4" s="28"/>
      <c r="AK4" s="28"/>
      <c r="AL4" s="28"/>
      <c r="AM4" s="28"/>
      <c r="AN4" s="28"/>
      <c r="AO4" s="28"/>
      <c r="AP4" s="28"/>
      <c r="AQ4" s="28"/>
    </row>
    <row r="5" spans="2:53" ht="15.75">
      <c r="B5" s="1"/>
      <c r="T5" s="244" t="s">
        <v>87</v>
      </c>
      <c r="W5" s="11"/>
      <c r="X5" s="27"/>
      <c r="Y5" s="28"/>
      <c r="Z5" s="28"/>
      <c r="AA5" s="28"/>
      <c r="AB5" s="28"/>
      <c r="AC5" s="28"/>
      <c r="AD5" s="28"/>
      <c r="AE5" s="28"/>
      <c r="AF5" s="28"/>
      <c r="AG5" s="28"/>
      <c r="AH5" s="28"/>
      <c r="AI5" s="28"/>
      <c r="AJ5" s="28"/>
      <c r="AK5" s="28"/>
      <c r="AL5" s="28"/>
      <c r="AM5" s="28"/>
      <c r="AN5" s="28"/>
      <c r="AO5" s="28"/>
      <c r="AP5" s="28"/>
      <c r="AQ5" s="28"/>
    </row>
    <row r="6" spans="2:53" ht="12.75" customHeight="1">
      <c r="B6" s="1"/>
      <c r="T6" s="244"/>
      <c r="W6" s="11"/>
      <c r="X6" s="27"/>
      <c r="Y6" s="28"/>
      <c r="Z6" s="28"/>
      <c r="AA6" s="28"/>
      <c r="AB6" s="28"/>
      <c r="AC6" s="28"/>
      <c r="AD6" s="28"/>
      <c r="AE6" s="28"/>
      <c r="AF6" s="28"/>
      <c r="AG6" s="28"/>
      <c r="AH6" s="28"/>
      <c r="AI6" s="28"/>
      <c r="AJ6" s="28"/>
      <c r="AK6" s="28"/>
      <c r="AL6" s="28"/>
      <c r="AM6" s="28"/>
      <c r="AN6" s="28"/>
      <c r="AO6" s="28"/>
      <c r="AP6" s="28"/>
      <c r="AQ6" s="28"/>
    </row>
    <row r="7" spans="2:53" ht="12.75" customHeight="1" outlineLevel="1">
      <c r="B7" s="1"/>
      <c r="T7" s="244"/>
      <c r="U7" s="244" t="s">
        <v>130</v>
      </c>
      <c r="V7" s="415"/>
      <c r="W7" s="11"/>
      <c r="X7" s="27"/>
      <c r="Y7" s="28"/>
      <c r="Z7" s="28"/>
      <c r="AA7" s="28"/>
      <c r="AB7" s="28"/>
      <c r="AC7" s="28"/>
      <c r="AD7" s="28"/>
      <c r="AE7" s="28"/>
      <c r="AF7" s="28"/>
      <c r="AG7" s="28"/>
      <c r="AH7" s="28"/>
      <c r="AI7" s="28"/>
      <c r="AJ7" s="28"/>
      <c r="AK7" s="28"/>
      <c r="AL7" s="28"/>
      <c r="AM7" s="28"/>
      <c r="AN7" s="28"/>
      <c r="AO7" s="28"/>
      <c r="AP7" s="28"/>
      <c r="AQ7" s="28"/>
    </row>
    <row r="8" spans="2:53" ht="12.75" customHeight="1" outlineLevel="1">
      <c r="B8" s="1"/>
      <c r="T8" s="244"/>
      <c r="U8" s="244"/>
      <c r="V8" s="415"/>
      <c r="W8" s="11"/>
      <c r="X8" s="27"/>
      <c r="Y8" s="28"/>
      <c r="Z8" s="28"/>
      <c r="AA8" s="28"/>
      <c r="AB8" s="28"/>
      <c r="AC8" s="28"/>
      <c r="AD8" s="28"/>
      <c r="AE8" s="28"/>
      <c r="AF8" s="28"/>
      <c r="AG8" s="28"/>
      <c r="AH8" s="28"/>
      <c r="AI8" s="28"/>
      <c r="AJ8" s="28"/>
      <c r="AK8" s="28"/>
      <c r="AL8" s="28"/>
      <c r="AM8" s="28"/>
      <c r="AN8" s="28"/>
      <c r="AO8" s="28"/>
      <c r="AP8" s="28"/>
      <c r="AQ8" s="28"/>
    </row>
    <row r="9" spans="2:53" ht="12.75" customHeight="1">
      <c r="B9" s="1"/>
      <c r="T9" s="244"/>
      <c r="W9" s="11"/>
      <c r="X9" s="27"/>
      <c r="Y9" s="28"/>
      <c r="Z9" s="28"/>
      <c r="AA9" s="28"/>
      <c r="AB9" s="28"/>
      <c r="AC9" s="28"/>
      <c r="AD9" s="28"/>
      <c r="AE9" s="28"/>
      <c r="AF9" s="28"/>
      <c r="AG9" s="28"/>
      <c r="AH9" s="28"/>
      <c r="AI9" s="28"/>
      <c r="AJ9" s="28"/>
      <c r="AK9" s="28"/>
      <c r="AL9" s="28"/>
      <c r="AM9" s="28"/>
      <c r="AN9" s="28"/>
      <c r="AO9" s="28"/>
      <c r="AP9" s="28"/>
      <c r="AQ9" s="28"/>
    </row>
    <row r="10" spans="2:53" ht="15.75">
      <c r="B10" s="1"/>
      <c r="T10" s="244" t="s">
        <v>84</v>
      </c>
      <c r="W10" s="11"/>
      <c r="X10" s="27"/>
      <c r="Y10" s="28"/>
      <c r="Z10" s="28"/>
      <c r="AA10" s="28"/>
      <c r="AB10" s="28"/>
      <c r="AC10" s="28"/>
      <c r="AD10" s="28"/>
      <c r="AE10" s="28"/>
      <c r="AF10" s="28"/>
      <c r="AG10" s="28"/>
      <c r="AH10" s="28"/>
      <c r="AI10" s="28"/>
      <c r="AJ10" s="28"/>
      <c r="AK10" s="28"/>
      <c r="AL10" s="28"/>
      <c r="AM10" s="28"/>
      <c r="AN10" s="28"/>
      <c r="AO10" s="28"/>
      <c r="AP10" s="28"/>
      <c r="AQ10" s="28"/>
    </row>
    <row r="11" spans="2:53" ht="15.75">
      <c r="B11" s="1"/>
      <c r="T11" s="244"/>
      <c r="V11" s="98"/>
      <c r="W11" s="11"/>
      <c r="X11" s="27"/>
      <c r="Y11" s="28"/>
      <c r="Z11" s="28"/>
      <c r="AA11" s="28"/>
      <c r="AB11" s="28"/>
      <c r="AC11" s="28"/>
      <c r="AD11" s="28"/>
      <c r="AE11" s="28"/>
      <c r="AF11" s="28"/>
      <c r="AG11" s="28"/>
      <c r="AH11" s="28"/>
      <c r="AI11" s="28"/>
      <c r="AJ11" s="28"/>
      <c r="AK11" s="28"/>
      <c r="AL11" s="28"/>
      <c r="AM11" s="28"/>
      <c r="AN11" s="28"/>
      <c r="AO11" s="28"/>
      <c r="AP11" s="28"/>
      <c r="AQ11" s="28"/>
    </row>
    <row r="12" spans="2:53" ht="15.75" outlineLevel="1">
      <c r="B12" s="1"/>
      <c r="T12" s="244"/>
      <c r="U12" s="244"/>
      <c r="V12" s="415"/>
      <c r="W12" s="244"/>
      <c r="X12" s="244"/>
      <c r="Y12" s="28"/>
      <c r="Z12" s="28"/>
      <c r="AA12" s="28"/>
      <c r="AB12" s="28"/>
      <c r="AC12" s="28"/>
      <c r="AD12" s="28"/>
      <c r="AE12" s="28"/>
      <c r="AF12" s="28"/>
      <c r="AG12" s="28"/>
      <c r="AH12" s="28"/>
      <c r="AI12" s="28"/>
      <c r="AJ12" s="28"/>
      <c r="AK12" s="28"/>
      <c r="AL12" s="28"/>
      <c r="AM12" s="28"/>
      <c r="AN12" s="28"/>
      <c r="AO12" s="28"/>
      <c r="AP12" s="28"/>
      <c r="AQ12" s="28"/>
    </row>
    <row r="13" spans="2:53" s="140" customFormat="1" outlineLevel="1">
      <c r="C13" s="296"/>
      <c r="D13" s="296"/>
      <c r="E13" s="296"/>
      <c r="F13" s="296"/>
      <c r="G13" s="296"/>
      <c r="H13" s="296"/>
      <c r="I13" s="296"/>
      <c r="J13" s="296"/>
      <c r="K13" s="296"/>
      <c r="L13" s="296"/>
      <c r="M13" s="296"/>
      <c r="N13" s="296"/>
      <c r="O13" s="296"/>
      <c r="P13" s="296"/>
      <c r="Q13" s="296"/>
      <c r="R13" s="246"/>
      <c r="S13" s="246"/>
      <c r="T13" s="245"/>
      <c r="U13" s="245" t="s">
        <v>79</v>
      </c>
      <c r="V13" s="209">
        <v>6</v>
      </c>
      <c r="W13" s="140" t="s">
        <v>411</v>
      </c>
      <c r="X13" s="324"/>
    </row>
    <row r="14" spans="2:53" outlineLevel="1">
      <c r="B14" s="1"/>
      <c r="W14" s="3" t="s">
        <v>68</v>
      </c>
      <c r="X14" s="3" t="s">
        <v>74</v>
      </c>
      <c r="Y14" s="4">
        <v>1990</v>
      </c>
      <c r="Z14" s="4">
        <f t="shared" ref="Z14:BA14" si="0">Y14+1</f>
        <v>1991</v>
      </c>
      <c r="AA14" s="4">
        <f t="shared" si="0"/>
        <v>1992</v>
      </c>
      <c r="AB14" s="4">
        <f t="shared" si="0"/>
        <v>1993</v>
      </c>
      <c r="AC14" s="4">
        <f t="shared" si="0"/>
        <v>1994</v>
      </c>
      <c r="AD14" s="4">
        <f t="shared" si="0"/>
        <v>1995</v>
      </c>
      <c r="AE14" s="4">
        <f t="shared" si="0"/>
        <v>1996</v>
      </c>
      <c r="AF14" s="4">
        <f t="shared" si="0"/>
        <v>1997</v>
      </c>
      <c r="AG14" s="4">
        <f t="shared" si="0"/>
        <v>1998</v>
      </c>
      <c r="AH14" s="4">
        <f t="shared" si="0"/>
        <v>1999</v>
      </c>
      <c r="AI14" s="4">
        <f t="shared" si="0"/>
        <v>2000</v>
      </c>
      <c r="AJ14" s="4">
        <f t="shared" si="0"/>
        <v>2001</v>
      </c>
      <c r="AK14" s="4">
        <f t="shared" si="0"/>
        <v>2002</v>
      </c>
      <c r="AL14" s="4">
        <f t="shared" si="0"/>
        <v>2003</v>
      </c>
      <c r="AM14" s="4">
        <f t="shared" si="0"/>
        <v>2004</v>
      </c>
      <c r="AN14" s="4">
        <f t="shared" si="0"/>
        <v>2005</v>
      </c>
      <c r="AO14" s="4">
        <f t="shared" si="0"/>
        <v>2006</v>
      </c>
      <c r="AP14" s="4">
        <f t="shared" si="0"/>
        <v>2007</v>
      </c>
      <c r="AQ14" s="4">
        <f t="shared" si="0"/>
        <v>2008</v>
      </c>
      <c r="AR14" s="4">
        <f t="shared" si="0"/>
        <v>2009</v>
      </c>
      <c r="AS14" s="4">
        <f t="shared" si="0"/>
        <v>2010</v>
      </c>
      <c r="AT14" s="4">
        <f t="shared" si="0"/>
        <v>2011</v>
      </c>
      <c r="AU14" s="4">
        <f t="shared" si="0"/>
        <v>2012</v>
      </c>
      <c r="AV14" s="4">
        <f t="shared" si="0"/>
        <v>2013</v>
      </c>
      <c r="AW14" s="4">
        <f t="shared" si="0"/>
        <v>2014</v>
      </c>
      <c r="AX14" s="4">
        <f t="shared" si="0"/>
        <v>2015</v>
      </c>
      <c r="AY14" s="4">
        <f t="shared" si="0"/>
        <v>2016</v>
      </c>
      <c r="AZ14" s="4">
        <f t="shared" si="0"/>
        <v>2017</v>
      </c>
      <c r="BA14" s="4">
        <f t="shared" si="0"/>
        <v>2018</v>
      </c>
    </row>
    <row r="15" spans="2:53" ht="12.75" customHeight="1" outlineLevel="1">
      <c r="B15" s="1"/>
      <c r="W15" s="44" t="s">
        <v>131</v>
      </c>
      <c r="X15" s="45" t="s">
        <v>0</v>
      </c>
      <c r="Y15" s="49">
        <v>64.673954372507907</v>
      </c>
      <c r="Z15" s="49">
        <v>64.673954372507907</v>
      </c>
      <c r="AA15" s="49">
        <v>64.673954372507907</v>
      </c>
      <c r="AB15" s="49">
        <v>64.673954372507907</v>
      </c>
      <c r="AC15" s="49">
        <v>64.673954372507907</v>
      </c>
      <c r="AD15" s="49">
        <v>64.673954372507907</v>
      </c>
      <c r="AE15" s="49">
        <v>64.673954372507907</v>
      </c>
      <c r="AF15" s="49">
        <v>64.673954372507907</v>
      </c>
      <c r="AG15" s="49">
        <v>64.673954372507907</v>
      </c>
      <c r="AH15" s="49">
        <v>64.673954372507907</v>
      </c>
      <c r="AI15" s="49">
        <v>64.673954372507907</v>
      </c>
      <c r="AJ15" s="49">
        <v>64.673954372507907</v>
      </c>
      <c r="AK15" s="49">
        <v>64.673954372507907</v>
      </c>
      <c r="AL15" s="49">
        <v>64.673954372507907</v>
      </c>
      <c r="AM15" s="49">
        <v>64.673954372507907</v>
      </c>
      <c r="AN15" s="49">
        <v>64.673954372507907</v>
      </c>
      <c r="AO15" s="49">
        <v>64.673954372507907</v>
      </c>
      <c r="AP15" s="49">
        <v>65.513213369604372</v>
      </c>
      <c r="AQ15" s="49">
        <v>64.673954372507907</v>
      </c>
      <c r="AR15" s="49">
        <v>66.66882059548989</v>
      </c>
      <c r="AS15" s="49">
        <v>69.065400465354827</v>
      </c>
      <c r="AT15" s="49">
        <v>71.188590857622984</v>
      </c>
      <c r="AU15" s="49">
        <v>71.214094513119605</v>
      </c>
      <c r="AV15" s="49">
        <v>69.737779318230025</v>
      </c>
      <c r="AW15" s="49">
        <v>71.881321295097905</v>
      </c>
      <c r="AX15" s="49">
        <v>70.331066376904147</v>
      </c>
      <c r="AY15" s="49">
        <v>73.239756031538931</v>
      </c>
      <c r="AZ15" s="49">
        <v>71.165630034807947</v>
      </c>
      <c r="BA15" s="49">
        <v>71.165630034807947</v>
      </c>
    </row>
    <row r="16" spans="2:53" outlineLevel="1">
      <c r="B16" s="1"/>
      <c r="W16" s="44" t="s">
        <v>132</v>
      </c>
      <c r="X16" s="45" t="s">
        <v>0</v>
      </c>
      <c r="Y16" s="49">
        <v>57.85</v>
      </c>
      <c r="Z16" s="49">
        <v>57.85</v>
      </c>
      <c r="AA16" s="49">
        <v>57.85</v>
      </c>
      <c r="AB16" s="49">
        <v>57.85</v>
      </c>
      <c r="AC16" s="49">
        <v>57.85</v>
      </c>
      <c r="AD16" s="49">
        <v>57.85</v>
      </c>
      <c r="AE16" s="49">
        <v>57.85</v>
      </c>
      <c r="AF16" s="49">
        <v>57.85</v>
      </c>
      <c r="AG16" s="49">
        <v>57.85</v>
      </c>
      <c r="AH16" s="49">
        <v>57.85</v>
      </c>
      <c r="AI16" s="49">
        <v>57.85</v>
      </c>
      <c r="AJ16" s="49">
        <v>57.85</v>
      </c>
      <c r="AK16" s="49">
        <v>57.85</v>
      </c>
      <c r="AL16" s="49">
        <v>57.85</v>
      </c>
      <c r="AM16" s="49">
        <v>57.85</v>
      </c>
      <c r="AN16" s="49">
        <v>57.85</v>
      </c>
      <c r="AO16" s="49">
        <v>57.85</v>
      </c>
      <c r="AP16" s="49">
        <v>57.85</v>
      </c>
      <c r="AQ16" s="49">
        <v>57.3</v>
      </c>
      <c r="AR16" s="49">
        <v>57.85</v>
      </c>
      <c r="AS16" s="49">
        <v>55.899999999999991</v>
      </c>
      <c r="AT16" s="49">
        <v>57.2</v>
      </c>
      <c r="AU16" s="49">
        <v>57.2</v>
      </c>
      <c r="AV16" s="49">
        <v>57.2</v>
      </c>
      <c r="AW16" s="49">
        <v>57.2</v>
      </c>
      <c r="AX16" s="49">
        <v>57.2</v>
      </c>
      <c r="AY16" s="49">
        <v>57.2</v>
      </c>
      <c r="AZ16" s="49">
        <v>57.2</v>
      </c>
      <c r="BA16" s="49">
        <v>57.2</v>
      </c>
    </row>
    <row r="17" spans="2:53" outlineLevel="1">
      <c r="B17" s="1"/>
      <c r="W17" s="11"/>
      <c r="X17" s="27"/>
      <c r="Y17" s="28"/>
      <c r="Z17" s="28"/>
      <c r="AA17" s="28"/>
      <c r="AB17" s="28"/>
      <c r="AC17" s="28"/>
      <c r="AD17" s="28"/>
      <c r="AE17" s="28"/>
      <c r="AF17" s="28"/>
      <c r="AG17" s="28"/>
      <c r="AH17" s="28"/>
      <c r="AI17" s="28"/>
      <c r="AJ17" s="28"/>
      <c r="AK17" s="28"/>
      <c r="AL17" s="28"/>
      <c r="AM17" s="28"/>
      <c r="AN17" s="28"/>
      <c r="AO17" s="28"/>
      <c r="AP17" s="28"/>
      <c r="AQ17" s="28"/>
    </row>
    <row r="18" spans="2:53" outlineLevel="1">
      <c r="B18" s="1"/>
      <c r="W18" s="11"/>
      <c r="X18" s="27"/>
      <c r="Y18" s="28"/>
      <c r="Z18" s="28"/>
      <c r="AA18" s="28"/>
      <c r="AB18" s="28"/>
      <c r="AC18" s="28"/>
      <c r="AD18" s="28"/>
      <c r="AE18" s="28"/>
      <c r="AF18" s="28"/>
      <c r="AG18" s="28"/>
      <c r="AH18" s="28"/>
      <c r="AI18" s="28"/>
      <c r="AJ18" s="28"/>
      <c r="AK18" s="28"/>
      <c r="AL18" s="28"/>
      <c r="AM18" s="28"/>
      <c r="AN18" s="28"/>
      <c r="AO18" s="28"/>
      <c r="AP18" s="28"/>
      <c r="AQ18" s="28"/>
    </row>
    <row r="19" spans="2:53" s="140" customFormat="1" outlineLevel="1">
      <c r="C19" s="296"/>
      <c r="D19" s="296"/>
      <c r="E19" s="296"/>
      <c r="F19" s="296"/>
      <c r="G19" s="296"/>
      <c r="H19" s="296"/>
      <c r="I19" s="296"/>
      <c r="J19" s="296"/>
      <c r="K19" s="296"/>
      <c r="L19" s="296"/>
      <c r="M19" s="296"/>
      <c r="N19" s="296"/>
      <c r="O19" s="296"/>
      <c r="P19" s="296"/>
      <c r="Q19" s="296"/>
      <c r="R19" s="246"/>
      <c r="S19" s="246"/>
      <c r="T19" s="245"/>
      <c r="U19" s="245" t="s">
        <v>79</v>
      </c>
      <c r="V19" s="209">
        <v>8</v>
      </c>
      <c r="W19" s="140" t="s">
        <v>410</v>
      </c>
      <c r="X19" s="324"/>
    </row>
    <row r="20" spans="2:53" ht="15" customHeight="1" outlineLevel="1">
      <c r="B20" s="1"/>
      <c r="W20" s="4" t="s">
        <v>68</v>
      </c>
      <c r="X20" s="3" t="s">
        <v>74</v>
      </c>
      <c r="Y20" s="4">
        <v>1990</v>
      </c>
      <c r="Z20" s="4">
        <f t="shared" ref="Z20" si="1">Y20+1</f>
        <v>1991</v>
      </c>
      <c r="AA20" s="4">
        <f t="shared" ref="AA20" si="2">Z20+1</f>
        <v>1992</v>
      </c>
      <c r="AB20" s="4">
        <f t="shared" ref="AB20" si="3">AA20+1</f>
        <v>1993</v>
      </c>
      <c r="AC20" s="4">
        <f t="shared" ref="AC20" si="4">AB20+1</f>
        <v>1994</v>
      </c>
      <c r="AD20" s="4">
        <f t="shared" ref="AD20" si="5">AC20+1</f>
        <v>1995</v>
      </c>
      <c r="AE20" s="4">
        <f t="shared" ref="AE20" si="6">AD20+1</f>
        <v>1996</v>
      </c>
      <c r="AF20" s="4">
        <f t="shared" ref="AF20" si="7">AE20+1</f>
        <v>1997</v>
      </c>
      <c r="AG20" s="4">
        <f t="shared" ref="AG20" si="8">AF20+1</f>
        <v>1998</v>
      </c>
      <c r="AH20" s="4">
        <f t="shared" ref="AH20" si="9">AG20+1</f>
        <v>1999</v>
      </c>
      <c r="AI20" s="4">
        <f t="shared" ref="AI20" si="10">AH20+1</f>
        <v>2000</v>
      </c>
      <c r="AJ20" s="4">
        <f t="shared" ref="AJ20" si="11">AI20+1</f>
        <v>2001</v>
      </c>
      <c r="AK20" s="4">
        <f t="shared" ref="AK20" si="12">AJ20+1</f>
        <v>2002</v>
      </c>
      <c r="AL20" s="4">
        <f t="shared" ref="AL20" si="13">AK20+1</f>
        <v>2003</v>
      </c>
      <c r="AM20" s="4">
        <f t="shared" ref="AM20" si="14">AL20+1</f>
        <v>2004</v>
      </c>
      <c r="AN20" s="4">
        <f t="shared" ref="AN20" si="15">AM20+1</f>
        <v>2005</v>
      </c>
      <c r="AO20" s="4">
        <f t="shared" ref="AO20" si="16">AN20+1</f>
        <v>2006</v>
      </c>
      <c r="AP20" s="4">
        <f t="shared" ref="AP20" si="17">AO20+1</f>
        <v>2007</v>
      </c>
      <c r="AQ20" s="4">
        <f t="shared" ref="AQ20" si="18">AP20+1</f>
        <v>2008</v>
      </c>
      <c r="AR20" s="4">
        <f t="shared" ref="AR20" si="19">AQ20+1</f>
        <v>2009</v>
      </c>
      <c r="AS20" s="4">
        <f t="shared" ref="AS20" si="20">AR20+1</f>
        <v>2010</v>
      </c>
      <c r="AT20" s="4">
        <f t="shared" ref="AT20" si="21">AS20+1</f>
        <v>2011</v>
      </c>
      <c r="AU20" s="4">
        <f t="shared" ref="AU20:BA20" si="22">AT20+1</f>
        <v>2012</v>
      </c>
      <c r="AV20" s="4">
        <f t="shared" si="22"/>
        <v>2013</v>
      </c>
      <c r="AW20" s="4">
        <f t="shared" si="22"/>
        <v>2014</v>
      </c>
      <c r="AX20" s="4">
        <f t="shared" si="22"/>
        <v>2015</v>
      </c>
      <c r="AY20" s="4">
        <f t="shared" si="22"/>
        <v>2016</v>
      </c>
      <c r="AZ20" s="4">
        <f t="shared" si="22"/>
        <v>2017</v>
      </c>
      <c r="BA20" s="4">
        <f t="shared" si="22"/>
        <v>2018</v>
      </c>
    </row>
    <row r="21" spans="2:53" ht="15" customHeight="1" outlineLevel="1">
      <c r="B21" s="1"/>
      <c r="W21" s="156" t="s">
        <v>52</v>
      </c>
      <c r="X21" s="3"/>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row>
    <row r="22" spans="2:53" ht="15" customHeight="1" outlineLevel="1">
      <c r="B22" s="1"/>
      <c r="W22" s="5" t="s">
        <v>53</v>
      </c>
      <c r="X22" s="45" t="s">
        <v>9</v>
      </c>
      <c r="Y22" s="46">
        <v>423.69583389059784</v>
      </c>
      <c r="Z22" s="46">
        <v>413.83924033703357</v>
      </c>
      <c r="AA22" s="46">
        <v>319.64397485622578</v>
      </c>
      <c r="AB22" s="46">
        <v>352.62729035709509</v>
      </c>
      <c r="AC22" s="46">
        <v>291.5228032633409</v>
      </c>
      <c r="AD22" s="46">
        <v>272.04640898756185</v>
      </c>
      <c r="AE22" s="46">
        <v>243.81412999866257</v>
      </c>
      <c r="AF22" s="46">
        <v>206.14902367259597</v>
      </c>
      <c r="AG22" s="46">
        <v>191.25</v>
      </c>
      <c r="AH22" s="46">
        <v>190.75</v>
      </c>
      <c r="AI22" s="46">
        <v>196.25</v>
      </c>
      <c r="AJ22" s="46">
        <v>173.25</v>
      </c>
      <c r="AK22" s="46">
        <v>137.25</v>
      </c>
      <c r="AL22" s="46">
        <v>129.25</v>
      </c>
      <c r="AM22" s="46">
        <v>120.5</v>
      </c>
      <c r="AN22" s="46">
        <v>78</v>
      </c>
      <c r="AO22" s="46">
        <v>67.5</v>
      </c>
      <c r="AP22" s="46">
        <v>48.75</v>
      </c>
      <c r="AQ22" s="46">
        <v>38.25</v>
      </c>
      <c r="AR22" s="46">
        <v>29.5</v>
      </c>
      <c r="AS22" s="46">
        <v>29.905565404119152</v>
      </c>
      <c r="AT22" s="46">
        <v>27.25</v>
      </c>
      <c r="AU22" s="46">
        <v>22.25</v>
      </c>
      <c r="AV22" s="46">
        <v>20.75</v>
      </c>
      <c r="AW22" s="46">
        <v>17.75</v>
      </c>
      <c r="AX22" s="46">
        <v>15.5</v>
      </c>
      <c r="AY22" s="46">
        <v>13.25</v>
      </c>
      <c r="AZ22" s="46">
        <v>12.75</v>
      </c>
      <c r="BA22" s="46">
        <v>13</v>
      </c>
    </row>
    <row r="23" spans="2:53" ht="15" customHeight="1" outlineLevel="1">
      <c r="B23" s="1"/>
      <c r="W23" s="5" t="s">
        <v>54</v>
      </c>
      <c r="X23" s="45" t="s">
        <v>9</v>
      </c>
      <c r="Y23" s="46">
        <v>1139.7377539614276</v>
      </c>
      <c r="Z23" s="46">
        <v>1162.8331444739842</v>
      </c>
      <c r="AA23" s="46">
        <v>949.89538791831876</v>
      </c>
      <c r="AB23" s="46">
        <v>1017.0835914278667</v>
      </c>
      <c r="AC23" s="46">
        <v>875.28266517977102</v>
      </c>
      <c r="AD23" s="46">
        <v>859.28909510353378</v>
      </c>
      <c r="AE23" s="46">
        <v>789.2270606355778</v>
      </c>
      <c r="AF23" s="46">
        <v>694.96436495247724</v>
      </c>
      <c r="AG23" s="46">
        <v>653.6</v>
      </c>
      <c r="AH23" s="46">
        <v>666.40000000000009</v>
      </c>
      <c r="AI23" s="46">
        <v>697.6</v>
      </c>
      <c r="AJ23" s="46">
        <v>667.2</v>
      </c>
      <c r="AK23" s="46">
        <v>576.80000000000007</v>
      </c>
      <c r="AL23" s="46">
        <v>548.80000000000007</v>
      </c>
      <c r="AM23" s="46">
        <v>455.2</v>
      </c>
      <c r="AN23" s="46">
        <v>492</v>
      </c>
      <c r="AO23" s="46">
        <v>518.40000000000009</v>
      </c>
      <c r="AP23" s="46">
        <v>269.60000000000002</v>
      </c>
      <c r="AQ23" s="46">
        <v>376</v>
      </c>
      <c r="AR23" s="46">
        <v>300</v>
      </c>
      <c r="AS23" s="46">
        <v>311.20000000000005</v>
      </c>
      <c r="AT23" s="46">
        <v>294.40000000000003</v>
      </c>
      <c r="AU23" s="46">
        <v>260</v>
      </c>
      <c r="AV23" s="46">
        <v>225.60000000000002</v>
      </c>
      <c r="AW23" s="46">
        <v>182.40000000000003</v>
      </c>
      <c r="AX23" s="46">
        <v>141.6</v>
      </c>
      <c r="AY23" s="46">
        <v>124.80000000000001</v>
      </c>
      <c r="AZ23" s="46">
        <v>96.800000000000011</v>
      </c>
      <c r="BA23" s="46">
        <v>95.2</v>
      </c>
    </row>
    <row r="24" spans="2:53" ht="15" customHeight="1" outlineLevel="1">
      <c r="B24" s="1"/>
      <c r="W24" s="5" t="s">
        <v>62</v>
      </c>
      <c r="X24" s="45" t="s">
        <v>9</v>
      </c>
      <c r="Y24" s="46">
        <v>59.32071989382198</v>
      </c>
      <c r="Z24" s="46">
        <v>61.085761624954692</v>
      </c>
      <c r="AA24" s="46">
        <v>49.201606614857482</v>
      </c>
      <c r="AB24" s="46">
        <v>55.48358271146175</v>
      </c>
      <c r="AC24" s="46">
        <v>48.077508743228783</v>
      </c>
      <c r="AD24" s="46">
        <v>45.969734896054504</v>
      </c>
      <c r="AE24" s="46">
        <v>41.755736131940985</v>
      </c>
      <c r="AF24" s="46">
        <v>35.986636276150378</v>
      </c>
      <c r="AG24" s="46">
        <v>34.602133850630459</v>
      </c>
      <c r="AH24" s="46">
        <v>34.720644872369014</v>
      </c>
      <c r="AI24" s="46">
        <v>34.236193712829227</v>
      </c>
      <c r="AJ24" s="46">
        <v>39.088097306689839</v>
      </c>
      <c r="AK24" s="46">
        <v>40.912945590994369</v>
      </c>
      <c r="AL24" s="46">
        <v>50.882936220860415</v>
      </c>
      <c r="AM24" s="46">
        <v>64.458412215650711</v>
      </c>
      <c r="AN24" s="46">
        <v>67.231720199922606</v>
      </c>
      <c r="AO24" s="46">
        <v>26.306663006378695</v>
      </c>
      <c r="AP24" s="46">
        <v>27.562684098277256</v>
      </c>
      <c r="AQ24" s="46">
        <v>9.5357530000028348</v>
      </c>
      <c r="AR24" s="46">
        <v>3.8163809227797723</v>
      </c>
      <c r="AS24" s="46">
        <v>2.586507392538921</v>
      </c>
      <c r="AT24" s="46">
        <v>5.0114182858725265</v>
      </c>
      <c r="AU24" s="46">
        <v>3.7370740008278527</v>
      </c>
      <c r="AV24" s="46">
        <v>3.3529508913391952</v>
      </c>
      <c r="AW24" s="46">
        <v>2.9508977283999602</v>
      </c>
      <c r="AX24" s="46">
        <v>2.621984239240251</v>
      </c>
      <c r="AY24" s="46">
        <v>2.03932107496464</v>
      </c>
      <c r="AZ24" s="46">
        <v>1.4566579106890285</v>
      </c>
      <c r="BA24" s="46">
        <v>1.4566579106890285</v>
      </c>
    </row>
    <row r="25" spans="2:53" ht="15" customHeight="1" outlineLevel="1">
      <c r="B25" s="1"/>
      <c r="W25" s="5" t="s">
        <v>55</v>
      </c>
      <c r="X25" s="45" t="s">
        <v>9</v>
      </c>
      <c r="Y25" s="46">
        <v>363.37228166376894</v>
      </c>
      <c r="Z25" s="46">
        <v>262.28563595024747</v>
      </c>
      <c r="AA25" s="46">
        <v>216.49065133074765</v>
      </c>
      <c r="AB25" s="46">
        <v>232.62763809014314</v>
      </c>
      <c r="AC25" s="46">
        <v>208.31568142303064</v>
      </c>
      <c r="AD25" s="46">
        <v>199.7669586732647</v>
      </c>
      <c r="AE25" s="46">
        <v>196.27386652400696</v>
      </c>
      <c r="AF25" s="46">
        <v>185.41252507690251</v>
      </c>
      <c r="AG25" s="46">
        <v>173.8</v>
      </c>
      <c r="AH25" s="46">
        <v>162.25</v>
      </c>
      <c r="AI25" s="46">
        <v>155.10000000000002</v>
      </c>
      <c r="AJ25" s="46">
        <v>120.45000000000002</v>
      </c>
      <c r="AK25" s="46">
        <v>102.30000000000001</v>
      </c>
      <c r="AL25" s="46">
        <v>101.20000000000002</v>
      </c>
      <c r="AM25" s="46">
        <v>114.4</v>
      </c>
      <c r="AN25" s="46">
        <v>80.850000000000009</v>
      </c>
      <c r="AO25" s="46">
        <v>87.45</v>
      </c>
      <c r="AP25" s="46">
        <v>82.5</v>
      </c>
      <c r="AQ25" s="46">
        <v>53.350000000000009</v>
      </c>
      <c r="AR25" s="46">
        <v>41.8</v>
      </c>
      <c r="AS25" s="46">
        <v>39.6</v>
      </c>
      <c r="AT25" s="46">
        <v>36.300000000000004</v>
      </c>
      <c r="AU25" s="46">
        <v>31.35</v>
      </c>
      <c r="AV25" s="46">
        <v>65.45</v>
      </c>
      <c r="AW25" s="46">
        <v>26.950000000000003</v>
      </c>
      <c r="AX25" s="46">
        <v>22</v>
      </c>
      <c r="AY25" s="46">
        <v>21.450000000000003</v>
      </c>
      <c r="AZ25" s="46">
        <v>18.150000000000002</v>
      </c>
      <c r="BA25" s="46">
        <v>18.700000000000003</v>
      </c>
    </row>
    <row r="26" spans="2:53" ht="15" customHeight="1" outlineLevel="1">
      <c r="B26" s="1"/>
      <c r="W26" s="5" t="s">
        <v>56</v>
      </c>
      <c r="X26" s="45" t="s">
        <v>9</v>
      </c>
      <c r="Y26" s="46">
        <v>78.166087908880172</v>
      </c>
      <c r="Z26" s="46">
        <v>68.076959131569055</v>
      </c>
      <c r="AA26" s="46">
        <v>63.318901373069352</v>
      </c>
      <c r="AB26" s="46">
        <v>63.034338195712174</v>
      </c>
      <c r="AC26" s="46">
        <v>66.565140854171545</v>
      </c>
      <c r="AD26" s="46">
        <v>51.119777440951722</v>
      </c>
      <c r="AE26" s="46">
        <v>57.511620995689135</v>
      </c>
      <c r="AF26" s="46">
        <v>49.298176969226446</v>
      </c>
      <c r="AG26" s="46">
        <v>52.20000000000001</v>
      </c>
      <c r="AH26" s="46">
        <v>46.098303355925992</v>
      </c>
      <c r="AI26" s="46">
        <v>46.350000000000009</v>
      </c>
      <c r="AJ26" s="46">
        <v>43.500000000000007</v>
      </c>
      <c r="AK26" s="46">
        <v>45.750000000000014</v>
      </c>
      <c r="AL26" s="46">
        <v>43.050000000000004</v>
      </c>
      <c r="AM26" s="46">
        <v>39.681750000000008</v>
      </c>
      <c r="AN26" s="46">
        <v>46.945950000000011</v>
      </c>
      <c r="AO26" s="46">
        <v>29.400000000000006</v>
      </c>
      <c r="AP26" s="46">
        <v>15.900000000000002</v>
      </c>
      <c r="AQ26" s="46">
        <v>18.900000000000002</v>
      </c>
      <c r="AR26" s="46">
        <v>17.25</v>
      </c>
      <c r="AS26" s="46">
        <v>20.250000000000004</v>
      </c>
      <c r="AT26" s="46">
        <v>13.950000000000003</v>
      </c>
      <c r="AU26" s="46">
        <v>14.850000000000003</v>
      </c>
      <c r="AV26" s="46">
        <v>9.75</v>
      </c>
      <c r="AW26" s="46">
        <v>7.9500000000000011</v>
      </c>
      <c r="AX26" s="46">
        <v>6.9000000000000012</v>
      </c>
      <c r="AY26" s="46">
        <v>8.1000000000000014</v>
      </c>
      <c r="AZ26" s="46">
        <v>9.3000000000000007</v>
      </c>
      <c r="BA26" s="46">
        <v>11.55</v>
      </c>
    </row>
    <row r="27" spans="2:53" ht="15" customHeight="1" outlineLevel="1">
      <c r="B27" s="1"/>
      <c r="W27" s="151" t="s">
        <v>133</v>
      </c>
      <c r="X27" s="45" t="s">
        <v>9</v>
      </c>
      <c r="Y27" s="163" t="s">
        <v>22</v>
      </c>
      <c r="Z27" s="163" t="s">
        <v>22</v>
      </c>
      <c r="AA27" s="163" t="s">
        <v>22</v>
      </c>
      <c r="AB27" s="163" t="s">
        <v>22</v>
      </c>
      <c r="AC27" s="163" t="s">
        <v>22</v>
      </c>
      <c r="AD27" s="163" t="s">
        <v>22</v>
      </c>
      <c r="AE27" s="163" t="s">
        <v>22</v>
      </c>
      <c r="AF27" s="163" t="s">
        <v>22</v>
      </c>
      <c r="AG27" s="163" t="s">
        <v>22</v>
      </c>
      <c r="AH27" s="163" t="s">
        <v>22</v>
      </c>
      <c r="AI27" s="163" t="s">
        <v>22</v>
      </c>
      <c r="AJ27" s="163" t="s">
        <v>22</v>
      </c>
      <c r="AK27" s="163" t="s">
        <v>22</v>
      </c>
      <c r="AL27" s="163" t="s">
        <v>22</v>
      </c>
      <c r="AM27" s="163" t="s">
        <v>22</v>
      </c>
      <c r="AN27" s="163" t="s">
        <v>22</v>
      </c>
      <c r="AO27" s="163" t="s">
        <v>22</v>
      </c>
      <c r="AP27" s="163" t="s">
        <v>22</v>
      </c>
      <c r="AQ27" s="163" t="s">
        <v>22</v>
      </c>
      <c r="AR27" s="163" t="s">
        <v>22</v>
      </c>
      <c r="AS27" s="163" t="s">
        <v>22</v>
      </c>
      <c r="AT27" s="163">
        <v>9.0645500000000006</v>
      </c>
      <c r="AU27" s="163">
        <v>10.397200000000002</v>
      </c>
      <c r="AV27" s="163">
        <v>28.860700000000001</v>
      </c>
      <c r="AW27" s="163" t="s">
        <v>22</v>
      </c>
      <c r="AX27" s="163" t="s">
        <v>22</v>
      </c>
      <c r="AY27" s="163" t="s">
        <v>22</v>
      </c>
      <c r="AZ27" s="163" t="s">
        <v>22</v>
      </c>
      <c r="BA27" s="163" t="s">
        <v>22</v>
      </c>
    </row>
    <row r="28" spans="2:53" ht="15" customHeight="1" outlineLevel="1">
      <c r="B28" s="1"/>
      <c r="W28" s="154" t="s">
        <v>251</v>
      </c>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row>
    <row r="29" spans="2:53" ht="15" customHeight="1" outlineLevel="1">
      <c r="B29" s="1"/>
      <c r="W29" s="5" t="s">
        <v>53</v>
      </c>
      <c r="X29" s="45" t="s">
        <v>9</v>
      </c>
      <c r="Y29" s="46">
        <v>65.000083977383028</v>
      </c>
      <c r="Z29" s="46">
        <v>108.93868823025089</v>
      </c>
      <c r="AA29" s="46">
        <v>169.94435363919138</v>
      </c>
      <c r="AB29" s="46">
        <v>146.70410015007121</v>
      </c>
      <c r="AC29" s="46">
        <v>151.42477664004875</v>
      </c>
      <c r="AD29" s="46">
        <v>176.84380389377395</v>
      </c>
      <c r="AE29" s="46">
        <v>207.70976555901171</v>
      </c>
      <c r="AF29" s="46">
        <v>148.36577827454329</v>
      </c>
      <c r="AG29" s="46">
        <v>170.6706115607264</v>
      </c>
      <c r="AH29" s="46">
        <v>158.44938913690476</v>
      </c>
      <c r="AI29" s="46">
        <v>109.01100635675746</v>
      </c>
      <c r="AJ29" s="46">
        <v>114.52342701979271</v>
      </c>
      <c r="AK29" s="46">
        <v>121.89688377898153</v>
      </c>
      <c r="AL29" s="46">
        <v>96.350263403212438</v>
      </c>
      <c r="AM29" s="46">
        <v>59.6231209264566</v>
      </c>
      <c r="AN29" s="46">
        <v>44.780691316161636</v>
      </c>
      <c r="AO29" s="46">
        <v>41.444122756224672</v>
      </c>
      <c r="AP29" s="46">
        <v>26.412383285904461</v>
      </c>
      <c r="AQ29" s="46">
        <v>23.813952215204459</v>
      </c>
      <c r="AR29" s="46">
        <v>21.811214423026243</v>
      </c>
      <c r="AS29" s="46">
        <v>21.64026504004903</v>
      </c>
      <c r="AT29" s="46">
        <v>23.09549344664552</v>
      </c>
      <c r="AU29" s="46">
        <v>29.791870457310665</v>
      </c>
      <c r="AV29" s="46">
        <v>11.040573721865421</v>
      </c>
      <c r="AW29" s="46">
        <v>14.620068027210882</v>
      </c>
      <c r="AX29" s="46">
        <v>12.055296000478004</v>
      </c>
      <c r="AY29" s="46">
        <v>13.338407280881022</v>
      </c>
      <c r="AZ29" s="46">
        <v>13.986012043832403</v>
      </c>
      <c r="BA29" s="46">
        <v>14.099014234114421</v>
      </c>
    </row>
    <row r="30" spans="2:53" ht="15" customHeight="1" outlineLevel="1">
      <c r="B30" s="1"/>
      <c r="W30" s="5" t="s">
        <v>54</v>
      </c>
      <c r="X30" s="45" t="s">
        <v>9</v>
      </c>
      <c r="Y30" s="46">
        <v>102.14933387499097</v>
      </c>
      <c r="Z30" s="46">
        <v>238.74437335899054</v>
      </c>
      <c r="AA30" s="46">
        <v>149.66065195638214</v>
      </c>
      <c r="AB30" s="46">
        <v>178.16744280521684</v>
      </c>
      <c r="AC30" s="46">
        <v>135.40725653196478</v>
      </c>
      <c r="AD30" s="46">
        <v>124.71720996365178</v>
      </c>
      <c r="AE30" s="46">
        <v>130.65612472382566</v>
      </c>
      <c r="AF30" s="46">
        <v>144.63157893746688</v>
      </c>
      <c r="AG30" s="46">
        <v>136.57365939086293</v>
      </c>
      <c r="AH30" s="46">
        <v>108.19437499999999</v>
      </c>
      <c r="AI30" s="46">
        <v>136.94847560975609</v>
      </c>
      <c r="AJ30" s="46">
        <v>139.41969111969109</v>
      </c>
      <c r="AK30" s="46">
        <v>132.59391117478509</v>
      </c>
      <c r="AL30" s="46">
        <v>87.405505142165751</v>
      </c>
      <c r="AM30" s="46">
        <v>81.596378575776015</v>
      </c>
      <c r="AN30" s="46">
        <v>88.664754098360646</v>
      </c>
      <c r="AO30" s="46">
        <v>96.9</v>
      </c>
      <c r="AP30" s="46">
        <v>92.363198855075737</v>
      </c>
      <c r="AQ30" s="46">
        <v>62.59502512562814</v>
      </c>
      <c r="AR30" s="46">
        <v>44.212405137186217</v>
      </c>
      <c r="AS30" s="46">
        <v>30.99616519174041</v>
      </c>
      <c r="AT30" s="46">
        <v>37.269650145772594</v>
      </c>
      <c r="AU30" s="46">
        <v>32.016033519553076</v>
      </c>
      <c r="AV30" s="46">
        <v>16.326497432972047</v>
      </c>
      <c r="AW30" s="46">
        <v>17.398979591836735</v>
      </c>
      <c r="AX30" s="46">
        <v>12.351456310679612</v>
      </c>
      <c r="AY30" s="46">
        <v>14.748880179171332</v>
      </c>
      <c r="AZ30" s="46">
        <v>10.741620626151013</v>
      </c>
      <c r="BA30" s="46">
        <v>10.742097170971709</v>
      </c>
    </row>
    <row r="31" spans="2:53" ht="15" customHeight="1" outlineLevel="1">
      <c r="B31" s="1"/>
      <c r="W31" s="5" t="s">
        <v>62</v>
      </c>
      <c r="X31" s="45" t="s">
        <v>9</v>
      </c>
      <c r="Y31" s="46">
        <v>4.0335829783555601</v>
      </c>
      <c r="Z31" s="46">
        <v>6.7226382972592678</v>
      </c>
      <c r="AA31" s="46">
        <v>6.7226382972592678</v>
      </c>
      <c r="AB31" s="46">
        <v>8.0671659567111202</v>
      </c>
      <c r="AC31" s="46">
        <v>17.478859572874093</v>
      </c>
      <c r="AD31" s="46">
        <v>16.13433191342224</v>
      </c>
      <c r="AE31" s="46">
        <v>13.445276594518536</v>
      </c>
      <c r="AF31" s="46">
        <v>13.909138637029425</v>
      </c>
      <c r="AG31" s="46">
        <v>24.159817512690353</v>
      </c>
      <c r="AH31" s="46">
        <v>17.91375</v>
      </c>
      <c r="AI31" s="46">
        <v>14.683231707317074</v>
      </c>
      <c r="AJ31" s="46">
        <v>14.791312741312741</v>
      </c>
      <c r="AK31" s="46">
        <v>13.204226361031518</v>
      </c>
      <c r="AL31" s="46">
        <v>16.109891107078038</v>
      </c>
      <c r="AM31" s="46">
        <v>14.024741326841145</v>
      </c>
      <c r="AN31" s="46">
        <v>17.478058007566204</v>
      </c>
      <c r="AO31" s="46">
        <v>16.149999999999999</v>
      </c>
      <c r="AP31" s="46">
        <v>12.351498707660411</v>
      </c>
      <c r="AQ31" s="46">
        <v>8.9032160804020091</v>
      </c>
      <c r="AR31" s="46">
        <v>6.3762405137186224</v>
      </c>
      <c r="AS31" s="46">
        <v>6.5648082595870205</v>
      </c>
      <c r="AT31" s="46">
        <v>9.7132944606414</v>
      </c>
      <c r="AU31" s="46">
        <v>6.5939106145251394</v>
      </c>
      <c r="AV31" s="46">
        <v>6.2627495721620079</v>
      </c>
      <c r="AW31" s="46">
        <v>9.8414965986394556</v>
      </c>
      <c r="AX31" s="46">
        <v>10.859223300970873</v>
      </c>
      <c r="AY31" s="46">
        <v>10.640705487122061</v>
      </c>
      <c r="AZ31" s="46">
        <v>8.8302946593001845</v>
      </c>
      <c r="BA31" s="46">
        <v>9.9401906519065193</v>
      </c>
    </row>
    <row r="32" spans="2:53" ht="15" customHeight="1" outlineLevel="1">
      <c r="B32" s="1"/>
      <c r="W32" s="5" t="s">
        <v>55</v>
      </c>
      <c r="X32" s="45" t="s">
        <v>9</v>
      </c>
      <c r="Y32" s="46">
        <v>464.6308164311086</v>
      </c>
      <c r="Z32" s="46">
        <v>874.69644801443587</v>
      </c>
      <c r="AA32" s="46">
        <v>844.93361991564586</v>
      </c>
      <c r="AB32" s="46">
        <v>792.02192551779717</v>
      </c>
      <c r="AC32" s="46">
        <v>653.12872772344451</v>
      </c>
      <c r="AD32" s="46">
        <v>490.25991840506651</v>
      </c>
      <c r="AE32" s="46">
        <v>329.87134476158781</v>
      </c>
      <c r="AF32" s="46">
        <v>281.09337648857104</v>
      </c>
      <c r="AG32" s="46">
        <v>239.54942893401017</v>
      </c>
      <c r="AH32" s="46">
        <v>202.31062500000002</v>
      </c>
      <c r="AI32" s="46">
        <v>234.88130081300812</v>
      </c>
      <c r="AJ32" s="46">
        <v>229.33301158301157</v>
      </c>
      <c r="AK32" s="46">
        <v>217.4651146131805</v>
      </c>
      <c r="AL32" s="46">
        <v>207.86839080459771</v>
      </c>
      <c r="AM32" s="46">
        <v>259.17586731588563</v>
      </c>
      <c r="AN32" s="46">
        <v>230.01755989911729</v>
      </c>
      <c r="AO32" s="46">
        <v>232.10000000000002</v>
      </c>
      <c r="AP32" s="46">
        <v>177.45322042299986</v>
      </c>
      <c r="AQ32" s="46">
        <v>150.94349246231158</v>
      </c>
      <c r="AR32" s="46">
        <v>125.44655575014595</v>
      </c>
      <c r="AS32" s="46">
        <v>144.98389380530975</v>
      </c>
      <c r="AT32" s="46">
        <v>148.93871720116618</v>
      </c>
      <c r="AU32" s="46">
        <v>105.76469273743018</v>
      </c>
      <c r="AV32" s="46">
        <v>110.82296063890475</v>
      </c>
      <c r="AW32" s="46">
        <v>115.59353741496599</v>
      </c>
      <c r="AX32" s="46">
        <v>124.0556253569389</v>
      </c>
      <c r="AY32" s="46">
        <v>110.07021276595746</v>
      </c>
      <c r="AZ32" s="46">
        <v>128.95018416206261</v>
      </c>
      <c r="BA32" s="46">
        <v>129.16712792127922</v>
      </c>
    </row>
    <row r="33" spans="2:53" ht="15" customHeight="1" outlineLevel="1">
      <c r="B33" s="1"/>
      <c r="W33" s="153" t="s">
        <v>58</v>
      </c>
      <c r="X33" s="45" t="s">
        <v>9</v>
      </c>
      <c r="Y33" s="46">
        <v>58.5537238626613</v>
      </c>
      <c r="Z33" s="46">
        <v>57.674284526573331</v>
      </c>
      <c r="AA33" s="46">
        <v>56.657776961842899</v>
      </c>
      <c r="AB33" s="46">
        <v>53.879907550216274</v>
      </c>
      <c r="AC33" s="46">
        <v>54.199135621686807</v>
      </c>
      <c r="AD33" s="46">
        <v>49.556579288959718</v>
      </c>
      <c r="AE33" s="46">
        <v>42.659719740195783</v>
      </c>
      <c r="AF33" s="46">
        <v>35.723115858817494</v>
      </c>
      <c r="AG33" s="46">
        <v>35.063442597018025</v>
      </c>
      <c r="AH33" s="46">
        <v>39.601466494759791</v>
      </c>
      <c r="AI33" s="46">
        <v>30.554001532819807</v>
      </c>
      <c r="AJ33" s="46">
        <v>19.545642114736907</v>
      </c>
      <c r="AK33" s="46">
        <v>17.880286366412388</v>
      </c>
      <c r="AL33" s="46">
        <v>18.752688983306033</v>
      </c>
      <c r="AM33" s="46">
        <v>17.004798425007575</v>
      </c>
      <c r="AN33" s="46">
        <v>11.148841339616171</v>
      </c>
      <c r="AO33" s="46">
        <v>7.73805388935466</v>
      </c>
      <c r="AP33" s="46">
        <v>5.4889999999999999</v>
      </c>
      <c r="AQ33" s="46">
        <v>4.4320000000000004</v>
      </c>
      <c r="AR33" s="46">
        <v>3.177</v>
      </c>
      <c r="AS33" s="46">
        <v>2.9950000000000001</v>
      </c>
      <c r="AT33" s="46">
        <v>5.0499538809999995</v>
      </c>
      <c r="AU33" s="46">
        <v>4.9520414080000004</v>
      </c>
      <c r="AV33" s="46">
        <v>3.9272785839999997</v>
      </c>
      <c r="AW33" s="46">
        <v>4.7388138675600002</v>
      </c>
      <c r="AX33" s="46">
        <v>3.3195581899999995</v>
      </c>
      <c r="AY33" s="46">
        <v>3.3195581899999995</v>
      </c>
      <c r="AZ33" s="46">
        <v>3.2701767849739998</v>
      </c>
      <c r="BA33" s="46">
        <v>3.2701767849739998</v>
      </c>
    </row>
    <row r="34" spans="2:53" ht="15" customHeight="1" outlineLevel="1">
      <c r="B34" s="1"/>
      <c r="W34" s="153" t="s">
        <v>59</v>
      </c>
      <c r="X34" s="45" t="s">
        <v>9</v>
      </c>
      <c r="Y34" s="46">
        <v>218.91998348302278</v>
      </c>
      <c r="Z34" s="46">
        <v>215.63194589582724</v>
      </c>
      <c r="AA34" s="46">
        <v>211.8314392055421</v>
      </c>
      <c r="AB34" s="46">
        <v>201.44557327602962</v>
      </c>
      <c r="AC34" s="46">
        <v>202.63909948620818</v>
      </c>
      <c r="AD34" s="46">
        <v>185.28156372873053</v>
      </c>
      <c r="AE34" s="46">
        <v>159.4956652598043</v>
      </c>
      <c r="AF34" s="46">
        <v>133.56117114118229</v>
      </c>
      <c r="AG34" s="46">
        <v>131.09479240298177</v>
      </c>
      <c r="AH34" s="46">
        <v>148.06150350524021</v>
      </c>
      <c r="AI34" s="46">
        <v>114.23494646718018</v>
      </c>
      <c r="AJ34" s="46">
        <v>73.077019985263107</v>
      </c>
      <c r="AK34" s="46">
        <v>66.85060723358761</v>
      </c>
      <c r="AL34" s="46">
        <v>70.112336016693945</v>
      </c>
      <c r="AM34" s="46">
        <v>63.577343074992449</v>
      </c>
      <c r="AN34" s="46">
        <v>41.683158660383832</v>
      </c>
      <c r="AO34" s="46">
        <v>28.930946110645344</v>
      </c>
      <c r="AP34" s="46">
        <v>19.881999999999998</v>
      </c>
      <c r="AQ34" s="46">
        <v>17.113999999999997</v>
      </c>
      <c r="AR34" s="46">
        <v>17.108000000000001</v>
      </c>
      <c r="AS34" s="46">
        <v>16.880999999999997</v>
      </c>
      <c r="AT34" s="46">
        <v>34.301213329999982</v>
      </c>
      <c r="AU34" s="46">
        <v>21.724325720000003</v>
      </c>
      <c r="AV34" s="46">
        <v>11.000247680199999</v>
      </c>
      <c r="AW34" s="46">
        <v>11.783528947000001</v>
      </c>
      <c r="AX34" s="46">
        <v>11.864046519000009</v>
      </c>
      <c r="AY34" s="46">
        <v>11.864046519000002</v>
      </c>
      <c r="AZ34" s="46">
        <v>10.207566159999999</v>
      </c>
      <c r="BA34" s="46">
        <v>10.207566159999999</v>
      </c>
    </row>
    <row r="35" spans="2:53" ht="15" customHeight="1" outlineLevel="1">
      <c r="B35" s="1"/>
      <c r="W35" s="5" t="s">
        <v>60</v>
      </c>
      <c r="X35" s="45" t="s">
        <v>9</v>
      </c>
      <c r="Y35" s="46">
        <v>199.03040999999996</v>
      </c>
      <c r="Z35" s="46">
        <v>189.61709300000001</v>
      </c>
      <c r="AA35" s="46">
        <v>191.86200099999999</v>
      </c>
      <c r="AB35" s="46">
        <v>171.96427900000006</v>
      </c>
      <c r="AC35" s="46">
        <v>166.62339200000005</v>
      </c>
      <c r="AD35" s="46">
        <v>165.98469800000001</v>
      </c>
      <c r="AE35" s="46">
        <v>149.56677000000002</v>
      </c>
      <c r="AF35" s="46">
        <v>147.554091</v>
      </c>
      <c r="AG35" s="46">
        <v>123.07011</v>
      </c>
      <c r="AH35" s="46">
        <v>127.394092</v>
      </c>
      <c r="AI35" s="46">
        <v>146.09769500000002</v>
      </c>
      <c r="AJ35" s="46">
        <v>131.62244199999998</v>
      </c>
      <c r="AK35" s="46">
        <v>98.906128000000024</v>
      </c>
      <c r="AL35" s="46">
        <v>69.832206999999997</v>
      </c>
      <c r="AM35" s="46">
        <v>71.387693999999996</v>
      </c>
      <c r="AN35" s="46">
        <v>66.036211999999992</v>
      </c>
      <c r="AO35" s="46">
        <v>61.688724000000001</v>
      </c>
      <c r="AP35" s="46">
        <v>67.293597000000005</v>
      </c>
      <c r="AQ35" s="46">
        <v>67.293597000000005</v>
      </c>
      <c r="AR35" s="46">
        <v>67.293597000000005</v>
      </c>
      <c r="AS35" s="46">
        <v>67.293597000000005</v>
      </c>
      <c r="AT35" s="46">
        <v>67.293597000000005</v>
      </c>
      <c r="AU35" s="46">
        <v>67.293597000000005</v>
      </c>
      <c r="AV35" s="46">
        <v>67.293597000000005</v>
      </c>
      <c r="AW35" s="46">
        <v>67.293597000000005</v>
      </c>
      <c r="AX35" s="46">
        <v>67.293597000000005</v>
      </c>
      <c r="AY35" s="46">
        <v>67.293597000000005</v>
      </c>
      <c r="AZ35" s="46">
        <v>67.293597000000005</v>
      </c>
      <c r="BA35" s="46">
        <v>67.293597000000005</v>
      </c>
    </row>
    <row r="36" spans="2:53" ht="15" customHeight="1" outlineLevel="1">
      <c r="B36" s="1"/>
      <c r="W36" s="152" t="s">
        <v>61</v>
      </c>
      <c r="X36" s="45" t="s">
        <v>9</v>
      </c>
      <c r="Y36" s="46">
        <v>344.69733484278424</v>
      </c>
      <c r="Z36" s="46">
        <v>306.15675128023844</v>
      </c>
      <c r="AA36" s="46">
        <v>267.61616771769258</v>
      </c>
      <c r="AB36" s="46">
        <v>229.07558415514677</v>
      </c>
      <c r="AC36" s="46">
        <v>161.91018191182292</v>
      </c>
      <c r="AD36" s="46">
        <v>157.03437966849907</v>
      </c>
      <c r="AE36" s="46">
        <v>113.95237742517523</v>
      </c>
      <c r="AF36" s="46">
        <v>144.29674446929974</v>
      </c>
      <c r="AG36" s="46">
        <v>106.36748412517753</v>
      </c>
      <c r="AH36" s="46">
        <v>67.816832096123775</v>
      </c>
      <c r="AI36" s="46">
        <v>69.35821677228212</v>
      </c>
      <c r="AJ36" s="46">
        <v>89.751810846843881</v>
      </c>
      <c r="AK36" s="46">
        <v>97.706916352563582</v>
      </c>
      <c r="AL36" s="46">
        <v>67.846894296765697</v>
      </c>
      <c r="AM36" s="46">
        <v>63.753482264816036</v>
      </c>
      <c r="AN36" s="46">
        <v>48.284231466366457</v>
      </c>
      <c r="AO36" s="46">
        <v>39.486572493573263</v>
      </c>
      <c r="AP36" s="46">
        <v>33.935697797356831</v>
      </c>
      <c r="AQ36" s="46">
        <v>22.500212121212122</v>
      </c>
      <c r="AR36" s="46">
        <v>21.765617344173442</v>
      </c>
      <c r="AS36" s="46">
        <v>30.835365174129354</v>
      </c>
      <c r="AT36" s="46">
        <v>38.621673231989426</v>
      </c>
      <c r="AU36" s="46">
        <v>27.275512764989539</v>
      </c>
      <c r="AV36" s="46">
        <v>16.741233373070187</v>
      </c>
      <c r="AW36" s="46">
        <v>14.272239243924393</v>
      </c>
      <c r="AX36" s="46">
        <v>13.27266528531641</v>
      </c>
      <c r="AY36" s="46">
        <v>10.825682308836946</v>
      </c>
      <c r="AZ36" s="46">
        <v>12.194158690414495</v>
      </c>
      <c r="BA36" s="46">
        <v>11.154958690414496</v>
      </c>
    </row>
    <row r="37" spans="2:53" ht="15" customHeight="1" outlineLevel="1">
      <c r="B37" s="1"/>
      <c r="W37" s="5" t="s">
        <v>76</v>
      </c>
      <c r="X37" s="45" t="s">
        <v>9</v>
      </c>
      <c r="Y37" s="46">
        <v>12.329780677814277</v>
      </c>
      <c r="Z37" s="46">
        <v>12.281603357592283</v>
      </c>
      <c r="AA37" s="46">
        <v>12.215359542287038</v>
      </c>
      <c r="AB37" s="46">
        <v>12.287625522620035</v>
      </c>
      <c r="AC37" s="46">
        <v>12.097325107743151</v>
      </c>
      <c r="AD37" s="46">
        <v>11.814283351438924</v>
      </c>
      <c r="AE37" s="46">
        <v>11.587849946395544</v>
      </c>
      <c r="AF37" s="46">
        <v>11.28674169500807</v>
      </c>
      <c r="AG37" s="46">
        <v>11.16268509543643</v>
      </c>
      <c r="AH37" s="46">
        <v>11.022970866792644</v>
      </c>
      <c r="AI37" s="46">
        <v>10.898914267221004</v>
      </c>
      <c r="AJ37" s="46">
        <v>10.851190129370542</v>
      </c>
      <c r="AK37" s="46">
        <v>10.81568009002101</v>
      </c>
      <c r="AL37" s="46">
        <v>10.110562496721062</v>
      </c>
      <c r="AM37" s="46">
        <v>10.56124891976957</v>
      </c>
      <c r="AN37" s="46">
        <v>10.503108017584756</v>
      </c>
      <c r="AO37" s="46">
        <v>10.547556303618165</v>
      </c>
      <c r="AP37" s="46">
        <v>10.535862551490892</v>
      </c>
      <c r="AQ37" s="46">
        <v>10.838000000000001</v>
      </c>
      <c r="AR37" s="46">
        <v>13.969000000000003</v>
      </c>
      <c r="AS37" s="46">
        <v>10.500000000000002</v>
      </c>
      <c r="AT37" s="46">
        <v>10.669000000000002</v>
      </c>
      <c r="AU37" s="46">
        <v>9.1940000000000026</v>
      </c>
      <c r="AV37" s="46">
        <v>11.852000000000002</v>
      </c>
      <c r="AW37" s="46">
        <v>13.200000000000003</v>
      </c>
      <c r="AX37" s="46">
        <v>12.600000000000001</v>
      </c>
      <c r="AY37" s="46">
        <v>12.900000000000002</v>
      </c>
      <c r="AZ37" s="46">
        <v>12.300000000000002</v>
      </c>
      <c r="BA37" s="46">
        <v>12.300000000000002</v>
      </c>
    </row>
    <row r="38" spans="2:53" outlineLevel="1">
      <c r="B38" s="1"/>
      <c r="W38" s="297"/>
      <c r="X38" s="149"/>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row>
    <row r="39" spans="2:53" outlineLevel="1">
      <c r="B39" s="1"/>
      <c r="W39" s="298"/>
      <c r="X39" s="149"/>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row>
    <row r="40" spans="2:53" s="140" customFormat="1" outlineLevel="1">
      <c r="C40" s="296"/>
      <c r="D40" s="296"/>
      <c r="E40" s="296"/>
      <c r="F40" s="296"/>
      <c r="G40" s="296"/>
      <c r="H40" s="296"/>
      <c r="I40" s="296"/>
      <c r="J40" s="296"/>
      <c r="K40" s="296"/>
      <c r="L40" s="296"/>
      <c r="M40" s="296"/>
      <c r="N40" s="296"/>
      <c r="O40" s="296"/>
      <c r="P40" s="296"/>
      <c r="Q40" s="296"/>
      <c r="R40" s="246"/>
      <c r="S40" s="246"/>
      <c r="T40" s="245"/>
      <c r="U40" s="245" t="s">
        <v>79</v>
      </c>
      <c r="V40" s="209">
        <v>11</v>
      </c>
      <c r="W40" s="140" t="s">
        <v>412</v>
      </c>
    </row>
    <row r="41" spans="2:53" outlineLevel="1">
      <c r="B41" s="1"/>
      <c r="W41" s="4" t="s">
        <v>68</v>
      </c>
      <c r="X41" s="3" t="s">
        <v>74</v>
      </c>
      <c r="Y41" s="4">
        <v>1990</v>
      </c>
      <c r="Z41" s="4">
        <f t="shared" ref="Z41" si="23">Y41+1</f>
        <v>1991</v>
      </c>
      <c r="AA41" s="4">
        <f t="shared" ref="AA41" si="24">Z41+1</f>
        <v>1992</v>
      </c>
      <c r="AB41" s="4">
        <f t="shared" ref="AB41" si="25">AA41+1</f>
        <v>1993</v>
      </c>
      <c r="AC41" s="4">
        <f t="shared" ref="AC41" si="26">AB41+1</f>
        <v>1994</v>
      </c>
      <c r="AD41" s="4">
        <f t="shared" ref="AD41" si="27">AC41+1</f>
        <v>1995</v>
      </c>
      <c r="AE41" s="4">
        <f t="shared" ref="AE41" si="28">AD41+1</f>
        <v>1996</v>
      </c>
      <c r="AF41" s="4">
        <f t="shared" ref="AF41" si="29">AE41+1</f>
        <v>1997</v>
      </c>
      <c r="AG41" s="4">
        <f t="shared" ref="AG41" si="30">AF41+1</f>
        <v>1998</v>
      </c>
      <c r="AH41" s="4">
        <f t="shared" ref="AH41" si="31">AG41+1</f>
        <v>1999</v>
      </c>
      <c r="AI41" s="4">
        <f t="shared" ref="AI41" si="32">AH41+1</f>
        <v>2000</v>
      </c>
      <c r="AJ41" s="4">
        <f t="shared" ref="AJ41" si="33">AI41+1</f>
        <v>2001</v>
      </c>
      <c r="AK41" s="4">
        <f>AJ41+1</f>
        <v>2002</v>
      </c>
      <c r="AL41" s="4">
        <f t="shared" ref="AL41" si="34">AK41+1</f>
        <v>2003</v>
      </c>
      <c r="AM41" s="4">
        <f t="shared" ref="AM41" si="35">AL41+1</f>
        <v>2004</v>
      </c>
      <c r="AN41" s="4">
        <f t="shared" ref="AN41" si="36">AM41+1</f>
        <v>2005</v>
      </c>
      <c r="AO41" s="4">
        <f t="shared" ref="AO41" si="37">AN41+1</f>
        <v>2006</v>
      </c>
      <c r="AP41" s="4">
        <f t="shared" ref="AP41" si="38">AO41+1</f>
        <v>2007</v>
      </c>
      <c r="AQ41" s="4">
        <f t="shared" ref="AQ41" si="39">AP41+1</f>
        <v>2008</v>
      </c>
      <c r="AR41" s="4">
        <f t="shared" ref="AR41" si="40">AQ41+1</f>
        <v>2009</v>
      </c>
      <c r="AS41" s="4">
        <f t="shared" ref="AS41" si="41">AR41+1</f>
        <v>2010</v>
      </c>
      <c r="AT41" s="4">
        <f t="shared" ref="AT41" si="42">AS41+1</f>
        <v>2011</v>
      </c>
      <c r="AU41" s="4">
        <f t="shared" ref="AU41" si="43">AT41+1</f>
        <v>2012</v>
      </c>
      <c r="AV41" s="4">
        <f t="shared" ref="AV41:BA41" si="44">AU41+1</f>
        <v>2013</v>
      </c>
      <c r="AW41" s="4">
        <f t="shared" si="44"/>
        <v>2014</v>
      </c>
      <c r="AX41" s="4">
        <f t="shared" si="44"/>
        <v>2015</v>
      </c>
      <c r="AY41" s="4">
        <f t="shared" si="44"/>
        <v>2016</v>
      </c>
      <c r="AZ41" s="4">
        <f t="shared" si="44"/>
        <v>2017</v>
      </c>
      <c r="BA41" s="4">
        <f t="shared" si="44"/>
        <v>2018</v>
      </c>
    </row>
    <row r="42" spans="2:53" ht="12.75" customHeight="1" outlineLevel="1">
      <c r="B42" s="1"/>
      <c r="W42" s="3" t="s">
        <v>75</v>
      </c>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row>
    <row r="43" spans="2:53" ht="12.75" customHeight="1" outlineLevel="1">
      <c r="B43" s="1"/>
      <c r="W43" s="44" t="s">
        <v>134</v>
      </c>
      <c r="X43" s="45" t="s">
        <v>0</v>
      </c>
      <c r="Y43" s="33">
        <v>74.172041966269603</v>
      </c>
      <c r="Z43" s="33">
        <v>72.185275963674954</v>
      </c>
      <c r="AA43" s="33">
        <v>70.198509961080305</v>
      </c>
      <c r="AB43" s="33">
        <v>68.211743958485656</v>
      </c>
      <c r="AC43" s="33">
        <v>66.224977955891021</v>
      </c>
      <c r="AD43" s="33">
        <v>64.238211953296371</v>
      </c>
      <c r="AE43" s="33">
        <v>62.251445950701722</v>
      </c>
      <c r="AF43" s="33">
        <v>60.264679948107073</v>
      </c>
      <c r="AG43" s="33">
        <v>56.447237280838614</v>
      </c>
      <c r="AH43" s="33">
        <v>53.510199493706722</v>
      </c>
      <c r="AI43" s="33">
        <v>54.398340053218377</v>
      </c>
      <c r="AJ43" s="33">
        <v>46.235797531039857</v>
      </c>
      <c r="AK43" s="33">
        <v>44.355993130431472</v>
      </c>
      <c r="AL43" s="33">
        <v>45.364930696635987</v>
      </c>
      <c r="AM43" s="33">
        <v>41.309202789466404</v>
      </c>
      <c r="AN43" s="33">
        <v>43.508877808660706</v>
      </c>
      <c r="AO43" s="33">
        <v>41.808204732288687</v>
      </c>
      <c r="AP43" s="33">
        <v>40.509898918769039</v>
      </c>
      <c r="AQ43" s="33">
        <v>41.537015667342303</v>
      </c>
      <c r="AR43" s="33">
        <v>36.498259617001551</v>
      </c>
      <c r="AS43" s="33">
        <v>36.116813006161863</v>
      </c>
      <c r="AT43" s="33">
        <v>38.689158850854852</v>
      </c>
      <c r="AU43" s="33">
        <v>33.136277812363204</v>
      </c>
      <c r="AV43" s="33">
        <v>39.906681813920486</v>
      </c>
      <c r="AW43" s="33">
        <v>28.416078255488319</v>
      </c>
      <c r="AX43" s="33">
        <v>29.016021853915362</v>
      </c>
      <c r="AY43" s="33">
        <v>29.615965452342397</v>
      </c>
      <c r="AZ43" s="33">
        <v>36.574758277071936</v>
      </c>
      <c r="BA43" s="33">
        <v>36.574758277071936</v>
      </c>
    </row>
    <row r="44" spans="2:53" outlineLevel="1">
      <c r="B44" s="1"/>
      <c r="W44" s="44" t="s">
        <v>135</v>
      </c>
      <c r="X44" s="45" t="s">
        <v>0</v>
      </c>
      <c r="Y44" s="33">
        <v>25.827958033730404</v>
      </c>
      <c r="Z44" s="33">
        <v>27.814724036325046</v>
      </c>
      <c r="AA44" s="33">
        <v>29.801490038919692</v>
      </c>
      <c r="AB44" s="33">
        <v>31.788256041514341</v>
      </c>
      <c r="AC44" s="33">
        <v>33.775022044108987</v>
      </c>
      <c r="AD44" s="33">
        <v>35.761788046703636</v>
      </c>
      <c r="AE44" s="33">
        <v>37.748554049298278</v>
      </c>
      <c r="AF44" s="33">
        <v>39.735320051892927</v>
      </c>
      <c r="AG44" s="33">
        <v>43.552762719161386</v>
      </c>
      <c r="AH44" s="33">
        <v>46.489800506293271</v>
      </c>
      <c r="AI44" s="33">
        <v>45.601659946781623</v>
      </c>
      <c r="AJ44" s="33">
        <v>53.764202468960143</v>
      </c>
      <c r="AK44" s="33">
        <v>55.644006869568528</v>
      </c>
      <c r="AL44" s="33">
        <v>54.635069303364013</v>
      </c>
      <c r="AM44" s="33">
        <v>58.690797210533596</v>
      </c>
      <c r="AN44" s="33">
        <v>56.491122191339294</v>
      </c>
      <c r="AO44" s="33">
        <v>58.191795267711313</v>
      </c>
      <c r="AP44" s="33">
        <v>59.490101081230961</v>
      </c>
      <c r="AQ44" s="33">
        <v>58.462984332657697</v>
      </c>
      <c r="AR44" s="33">
        <v>63.501740382998449</v>
      </c>
      <c r="AS44" s="33">
        <v>63.883186993838137</v>
      </c>
      <c r="AT44" s="33">
        <v>61.310841149145148</v>
      </c>
      <c r="AU44" s="33">
        <v>66.863722187636796</v>
      </c>
      <c r="AV44" s="33">
        <v>60.093318186079514</v>
      </c>
      <c r="AW44" s="33">
        <v>71.583921744511684</v>
      </c>
      <c r="AX44" s="33">
        <v>70.983978146084638</v>
      </c>
      <c r="AY44" s="33">
        <v>70.384034547657606</v>
      </c>
      <c r="AZ44" s="33">
        <v>63.425241722928064</v>
      </c>
      <c r="BA44" s="33">
        <v>63.425241722928064</v>
      </c>
    </row>
    <row r="45" spans="2:53" ht="12.75" customHeight="1" outlineLevel="1">
      <c r="B45" s="1"/>
      <c r="W45" s="154" t="s">
        <v>251</v>
      </c>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row>
    <row r="46" spans="2:53" outlineLevel="1">
      <c r="B46" s="1"/>
      <c r="W46" s="50" t="s">
        <v>136</v>
      </c>
      <c r="X46" s="45" t="s">
        <v>0</v>
      </c>
      <c r="Y46" s="33">
        <v>90.202401437783436</v>
      </c>
      <c r="Z46" s="33">
        <v>87.290082600261172</v>
      </c>
      <c r="AA46" s="33">
        <v>87.098698416795855</v>
      </c>
      <c r="AB46" s="33">
        <v>84.726150313598254</v>
      </c>
      <c r="AC46" s="33">
        <v>82.774670243591203</v>
      </c>
      <c r="AD46" s="33">
        <v>81.082914251927264</v>
      </c>
      <c r="AE46" s="33">
        <v>74.734349185661131</v>
      </c>
      <c r="AF46" s="33">
        <v>73.284592297941614</v>
      </c>
      <c r="AG46" s="33">
        <v>71.595286683234121</v>
      </c>
      <c r="AH46" s="33">
        <v>70.689465324933906</v>
      </c>
      <c r="AI46" s="33">
        <v>66.443316058426944</v>
      </c>
      <c r="AJ46" s="33">
        <v>64.834848201735241</v>
      </c>
      <c r="AK46" s="33">
        <v>55.723729811754396</v>
      </c>
      <c r="AL46" s="33">
        <v>53.416566229970655</v>
      </c>
      <c r="AM46" s="33">
        <v>52.169641249492926</v>
      </c>
      <c r="AN46" s="33">
        <v>48.290555499626706</v>
      </c>
      <c r="AO46" s="33">
        <v>46.048772124301273</v>
      </c>
      <c r="AP46" s="33">
        <v>45.837631166058678</v>
      </c>
      <c r="AQ46" s="33">
        <v>45.837432678103482</v>
      </c>
      <c r="AR46" s="33">
        <v>36.900066001272769</v>
      </c>
      <c r="AS46" s="33">
        <v>46.958362356459503</v>
      </c>
      <c r="AT46" s="33">
        <v>36.65869426240684</v>
      </c>
      <c r="AU46" s="33">
        <v>28.542428734202808</v>
      </c>
      <c r="AV46" s="33">
        <v>30.045775526202533</v>
      </c>
      <c r="AW46" s="33">
        <v>34.994265459105669</v>
      </c>
      <c r="AX46" s="33">
        <v>37.740985657303163</v>
      </c>
      <c r="AY46" s="33">
        <v>33.371238348212671</v>
      </c>
      <c r="AZ46" s="33">
        <v>33.371238348212671</v>
      </c>
      <c r="BA46" s="33">
        <v>33.371238348212671</v>
      </c>
    </row>
    <row r="47" spans="2:53" outlineLevel="1">
      <c r="B47" s="1"/>
      <c r="W47" s="50" t="s">
        <v>137</v>
      </c>
      <c r="X47" s="45" t="s">
        <v>0</v>
      </c>
      <c r="Y47" s="33">
        <v>9.7975985622165549</v>
      </c>
      <c r="Z47" s="33">
        <v>12.709917399738838</v>
      </c>
      <c r="AA47" s="33">
        <v>12.901301583204155</v>
      </c>
      <c r="AB47" s="33">
        <v>15.273849686401739</v>
      </c>
      <c r="AC47" s="33">
        <v>17.225329756408808</v>
      </c>
      <c r="AD47" s="33">
        <v>18.917085748072736</v>
      </c>
      <c r="AE47" s="33">
        <v>25.265650814338862</v>
      </c>
      <c r="AF47" s="33">
        <v>26.715407702058375</v>
      </c>
      <c r="AG47" s="33">
        <v>28.404713316765889</v>
      </c>
      <c r="AH47" s="33">
        <v>29.310534675066091</v>
      </c>
      <c r="AI47" s="33">
        <v>33.556683941573063</v>
      </c>
      <c r="AJ47" s="33">
        <v>35.165151798264752</v>
      </c>
      <c r="AK47" s="33">
        <v>44.276270188245611</v>
      </c>
      <c r="AL47" s="33">
        <v>46.583433770029345</v>
      </c>
      <c r="AM47" s="33">
        <v>47.830358750507074</v>
      </c>
      <c r="AN47" s="33">
        <v>51.709444500373294</v>
      </c>
      <c r="AO47" s="33">
        <v>53.951227875698727</v>
      </c>
      <c r="AP47" s="33">
        <v>54.162368833941322</v>
      </c>
      <c r="AQ47" s="33">
        <v>54.162567321896518</v>
      </c>
      <c r="AR47" s="33">
        <v>63.099933998727231</v>
      </c>
      <c r="AS47" s="33">
        <v>53.041637643540497</v>
      </c>
      <c r="AT47" s="33">
        <v>63.34130573759316</v>
      </c>
      <c r="AU47" s="33">
        <v>71.457571265797199</v>
      </c>
      <c r="AV47" s="33">
        <v>69.954224473797467</v>
      </c>
      <c r="AW47" s="33">
        <v>65.005734540894338</v>
      </c>
      <c r="AX47" s="33">
        <v>62.259014342696837</v>
      </c>
      <c r="AY47" s="33">
        <v>66.628761651787329</v>
      </c>
      <c r="AZ47" s="33">
        <v>66.628761651787329</v>
      </c>
      <c r="BA47" s="33">
        <v>66.628761651787329</v>
      </c>
    </row>
    <row r="48" spans="2:53" outlineLevel="1">
      <c r="B48" s="1"/>
      <c r="W48" s="298"/>
      <c r="X48" s="149"/>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row>
    <row r="49" spans="2:53" outlineLevel="1">
      <c r="B49" s="1"/>
    </row>
    <row r="50" spans="2:53" s="140" customFormat="1" ht="16.5" outlineLevel="1">
      <c r="C50" s="296"/>
      <c r="D50" s="296"/>
      <c r="E50" s="296"/>
      <c r="F50" s="296"/>
      <c r="G50" s="296"/>
      <c r="H50" s="296"/>
      <c r="I50" s="296"/>
      <c r="J50" s="296"/>
      <c r="K50" s="296"/>
      <c r="L50" s="296"/>
      <c r="M50" s="296"/>
      <c r="N50" s="296"/>
      <c r="O50" s="296"/>
      <c r="P50" s="296"/>
      <c r="Q50" s="296"/>
      <c r="R50" s="246"/>
      <c r="S50" s="246"/>
      <c r="T50" s="245"/>
      <c r="U50" s="245" t="s">
        <v>79</v>
      </c>
      <c r="V50" s="209">
        <v>14</v>
      </c>
      <c r="W50" s="333" t="s">
        <v>408</v>
      </c>
      <c r="X50" s="324"/>
    </row>
    <row r="51" spans="2:53" outlineLevel="1">
      <c r="B51" s="1"/>
      <c r="U51" s="243" t="s">
        <v>1</v>
      </c>
      <c r="W51" s="4" t="s">
        <v>68</v>
      </c>
      <c r="X51" s="14" t="s">
        <v>77</v>
      </c>
      <c r="Y51" s="14">
        <v>1990</v>
      </c>
      <c r="Z51" s="14">
        <v>1991</v>
      </c>
      <c r="AA51" s="14">
        <v>1992</v>
      </c>
      <c r="AB51" s="14">
        <v>1993</v>
      </c>
      <c r="AC51" s="14">
        <v>1994</v>
      </c>
      <c r="AD51" s="14">
        <v>1995</v>
      </c>
      <c r="AE51" s="14">
        <v>1996</v>
      </c>
      <c r="AF51" s="14">
        <v>1997</v>
      </c>
      <c r="AG51" s="14">
        <v>1998</v>
      </c>
      <c r="AH51" s="14">
        <v>1999</v>
      </c>
      <c r="AI51" s="14">
        <v>2000</v>
      </c>
      <c r="AJ51" s="14">
        <v>2001</v>
      </c>
      <c r="AK51" s="14">
        <v>2002</v>
      </c>
      <c r="AL51" s="14">
        <v>2003</v>
      </c>
      <c r="AM51" s="14">
        <v>2004</v>
      </c>
      <c r="AN51" s="4">
        <f t="shared" ref="AN51:BA51" si="45">AM51+1</f>
        <v>2005</v>
      </c>
      <c r="AO51" s="4">
        <f t="shared" si="45"/>
        <v>2006</v>
      </c>
      <c r="AP51" s="4">
        <f>AO51+1</f>
        <v>2007</v>
      </c>
      <c r="AQ51" s="4">
        <f t="shared" si="45"/>
        <v>2008</v>
      </c>
      <c r="AR51" s="4">
        <f t="shared" si="45"/>
        <v>2009</v>
      </c>
      <c r="AS51" s="4">
        <f t="shared" si="45"/>
        <v>2010</v>
      </c>
      <c r="AT51" s="4">
        <f t="shared" si="45"/>
        <v>2011</v>
      </c>
      <c r="AU51" s="4">
        <f t="shared" si="45"/>
        <v>2012</v>
      </c>
      <c r="AV51" s="4">
        <f t="shared" si="45"/>
        <v>2013</v>
      </c>
      <c r="AW51" s="4">
        <f t="shared" si="45"/>
        <v>2014</v>
      </c>
      <c r="AX51" s="4">
        <f t="shared" si="45"/>
        <v>2015</v>
      </c>
      <c r="AY51" s="4">
        <f t="shared" si="45"/>
        <v>2016</v>
      </c>
      <c r="AZ51" s="4">
        <f t="shared" si="45"/>
        <v>2017</v>
      </c>
      <c r="BA51" s="4">
        <f t="shared" si="45"/>
        <v>2018</v>
      </c>
    </row>
    <row r="52" spans="2:53" ht="15.75" outlineLevel="1">
      <c r="B52" s="1"/>
      <c r="W52" s="341" t="s">
        <v>396</v>
      </c>
      <c r="X52" s="51" t="s">
        <v>252</v>
      </c>
      <c r="Y52" s="52">
        <v>1985.4970000000001</v>
      </c>
      <c r="Z52" s="52">
        <v>1285.5129999999999</v>
      </c>
      <c r="AA52" s="52">
        <v>896.88499999999999</v>
      </c>
      <c r="AB52" s="52">
        <v>1738.3579999999999</v>
      </c>
      <c r="AC52" s="52">
        <v>1113.0039999999999</v>
      </c>
      <c r="AD52" s="52">
        <v>2375.2750000000001</v>
      </c>
      <c r="AE52" s="52">
        <v>2674.3090000000002</v>
      </c>
      <c r="AF52" s="52">
        <v>3023.9650000000001</v>
      </c>
      <c r="AG52" s="52">
        <v>2858.549</v>
      </c>
      <c r="AH52" s="52">
        <v>3382.8229999999999</v>
      </c>
      <c r="AI52" s="52">
        <v>2372.1819999999998</v>
      </c>
      <c r="AJ52" s="52">
        <v>2088.922</v>
      </c>
      <c r="AK52" s="52">
        <v>1939.845</v>
      </c>
      <c r="AL52" s="52">
        <v>1543.82</v>
      </c>
      <c r="AM52" s="52">
        <v>1560.9349999999999</v>
      </c>
      <c r="AN52" s="52">
        <v>139.90600000000001</v>
      </c>
      <c r="AO52" s="52">
        <v>1309</v>
      </c>
      <c r="AP52" s="52">
        <v>1157</v>
      </c>
      <c r="AQ52" s="52">
        <v>1161</v>
      </c>
      <c r="AR52" s="52">
        <v>1154</v>
      </c>
      <c r="AS52" s="52">
        <v>1266</v>
      </c>
      <c r="AT52" s="52">
        <v>1031.5</v>
      </c>
      <c r="AU52" s="52">
        <v>1681</v>
      </c>
      <c r="AV52" s="52">
        <v>1734</v>
      </c>
      <c r="AW52" s="52">
        <v>1612</v>
      </c>
      <c r="AX52" s="52">
        <v>1565</v>
      </c>
      <c r="AY52" s="52">
        <v>1488</v>
      </c>
      <c r="AZ52" s="52" t="s">
        <v>22</v>
      </c>
      <c r="BA52" s="52" t="s">
        <v>22</v>
      </c>
    </row>
    <row r="53" spans="2:53" outlineLevel="1">
      <c r="B53" s="1"/>
      <c r="W53" s="299" t="s">
        <v>139</v>
      </c>
      <c r="X53" s="51" t="s">
        <v>8</v>
      </c>
      <c r="Y53" s="54">
        <v>53.333333333333336</v>
      </c>
      <c r="Z53" s="54">
        <v>51.111111111111107</v>
      </c>
      <c r="AA53" s="54">
        <v>48.888888888888893</v>
      </c>
      <c r="AB53" s="54">
        <v>46.666666666666664</v>
      </c>
      <c r="AC53" s="54">
        <v>44.44444444444445</v>
      </c>
      <c r="AD53" s="54">
        <v>42.222222222222229</v>
      </c>
      <c r="AE53" s="54">
        <v>40</v>
      </c>
      <c r="AF53" s="54">
        <v>40</v>
      </c>
      <c r="AG53" s="54">
        <v>40</v>
      </c>
      <c r="AH53" s="54">
        <v>40</v>
      </c>
      <c r="AI53" s="54">
        <v>40</v>
      </c>
      <c r="AJ53" s="54">
        <v>40</v>
      </c>
      <c r="AK53" s="54">
        <v>40</v>
      </c>
      <c r="AL53" s="54">
        <v>40</v>
      </c>
      <c r="AM53" s="54">
        <v>40</v>
      </c>
      <c r="AN53" s="54">
        <v>48.54</v>
      </c>
      <c r="AO53" s="54">
        <v>42.11</v>
      </c>
      <c r="AP53" s="54">
        <v>37.409999999999997</v>
      </c>
      <c r="AQ53" s="54">
        <v>37.090000000000003</v>
      </c>
      <c r="AR53" s="54">
        <v>40</v>
      </c>
      <c r="AS53" s="54">
        <v>43.8</v>
      </c>
      <c r="AT53" s="54">
        <v>51.2</v>
      </c>
      <c r="AU53" s="54">
        <v>49.5</v>
      </c>
      <c r="AV53" s="54">
        <v>44.9</v>
      </c>
      <c r="AW53" s="54">
        <v>41</v>
      </c>
      <c r="AX53" s="54">
        <v>39.200000000000003</v>
      </c>
      <c r="AY53" s="54">
        <v>40.200000000000003</v>
      </c>
      <c r="AZ53" s="54" t="s">
        <v>432</v>
      </c>
      <c r="BA53" s="54" t="s">
        <v>432</v>
      </c>
    </row>
    <row r="54" spans="2:53" ht="15.75" outlineLevel="1">
      <c r="B54" s="1"/>
      <c r="W54" s="341" t="s">
        <v>397</v>
      </c>
      <c r="X54" s="51" t="s">
        <v>138</v>
      </c>
      <c r="Y54" s="52">
        <v>1058.9317333333333</v>
      </c>
      <c r="Z54" s="52">
        <v>657.03997777777772</v>
      </c>
      <c r="AA54" s="52">
        <v>438.47711111111113</v>
      </c>
      <c r="AB54" s="52">
        <v>811.23373333333336</v>
      </c>
      <c r="AC54" s="52">
        <v>494.66844444444445</v>
      </c>
      <c r="AD54" s="52">
        <v>1002.893888888889</v>
      </c>
      <c r="AE54" s="52">
        <v>1069.7236</v>
      </c>
      <c r="AF54" s="52">
        <v>1209.586</v>
      </c>
      <c r="AG54" s="52">
        <v>1143.4195999999999</v>
      </c>
      <c r="AH54" s="52">
        <v>1353.1292000000001</v>
      </c>
      <c r="AI54" s="52">
        <v>948.87279999999998</v>
      </c>
      <c r="AJ54" s="52">
        <v>835.56880000000001</v>
      </c>
      <c r="AK54" s="52">
        <v>775.9380000000001</v>
      </c>
      <c r="AL54" s="52">
        <v>617.52800000000002</v>
      </c>
      <c r="AM54" s="52">
        <v>624.37400000000002</v>
      </c>
      <c r="AN54" s="52">
        <v>67.9103724</v>
      </c>
      <c r="AO54" s="52">
        <v>551.21989999999994</v>
      </c>
      <c r="AP54" s="52">
        <v>432.83369999999996</v>
      </c>
      <c r="AQ54" s="52">
        <v>430.61490000000003</v>
      </c>
      <c r="AR54" s="52">
        <v>461.6</v>
      </c>
      <c r="AS54" s="52">
        <v>554.50800000000004</v>
      </c>
      <c r="AT54" s="52">
        <v>528.12800000000004</v>
      </c>
      <c r="AU54" s="52">
        <v>832.09500000000003</v>
      </c>
      <c r="AV54" s="52">
        <v>778.56600000000003</v>
      </c>
      <c r="AW54" s="52">
        <v>660.92</v>
      </c>
      <c r="AX54" s="52">
        <v>613.48</v>
      </c>
      <c r="AY54" s="52">
        <v>598.17600000000004</v>
      </c>
      <c r="AZ54" s="52" t="s">
        <v>22</v>
      </c>
      <c r="BA54" s="52" t="s">
        <v>22</v>
      </c>
    </row>
    <row r="55" spans="2:53" outlineLevel="1">
      <c r="B55" s="1"/>
      <c r="W55" s="299" t="s">
        <v>140</v>
      </c>
      <c r="X55" s="51" t="s">
        <v>253</v>
      </c>
      <c r="Y55" s="55">
        <v>0.75637980952380968</v>
      </c>
      <c r="Z55" s="55">
        <v>0.46931426984126984</v>
      </c>
      <c r="AA55" s="55">
        <v>0.31319793650793654</v>
      </c>
      <c r="AB55" s="55">
        <v>0.57945266666666673</v>
      </c>
      <c r="AC55" s="55">
        <v>0.35333460317460319</v>
      </c>
      <c r="AD55" s="55">
        <v>0.71635277777777784</v>
      </c>
      <c r="AE55" s="55">
        <v>0.76408828571428578</v>
      </c>
      <c r="AF55" s="55">
        <v>0.86399000000000004</v>
      </c>
      <c r="AG55" s="55">
        <v>0.81672828571428568</v>
      </c>
      <c r="AH55" s="55">
        <v>0.96652085714285729</v>
      </c>
      <c r="AI55" s="55">
        <v>0.67776628571428577</v>
      </c>
      <c r="AJ55" s="55">
        <v>0.59683485714285722</v>
      </c>
      <c r="AK55" s="55">
        <v>0.55424142857142866</v>
      </c>
      <c r="AL55" s="55">
        <v>0.44109142857142858</v>
      </c>
      <c r="AM55" s="55">
        <v>0.44598142857142864</v>
      </c>
      <c r="AN55" s="55">
        <v>4.8507408857142865E-2</v>
      </c>
      <c r="AO55" s="55">
        <v>0.39372849999999998</v>
      </c>
      <c r="AP55" s="55">
        <v>0.30916692857142858</v>
      </c>
      <c r="AQ55" s="55">
        <v>0.30758207142857147</v>
      </c>
      <c r="AR55" s="55">
        <v>0.32971428571428579</v>
      </c>
      <c r="AS55" s="55">
        <v>0.39607714285714291</v>
      </c>
      <c r="AT55" s="55">
        <v>0.37723428571428574</v>
      </c>
      <c r="AU55" s="55">
        <v>0.59435357142857148</v>
      </c>
      <c r="AV55" s="55">
        <v>0.55611857142857146</v>
      </c>
      <c r="AW55" s="55">
        <v>0.47208571428571428</v>
      </c>
      <c r="AX55" s="55">
        <v>0.43820000000000003</v>
      </c>
      <c r="AY55" s="55">
        <v>0.4272685714285715</v>
      </c>
      <c r="AZ55" s="55" t="s">
        <v>22</v>
      </c>
      <c r="BA55" s="55" t="s">
        <v>22</v>
      </c>
    </row>
    <row r="56" spans="2:53" outlineLevel="1">
      <c r="B56" s="1"/>
    </row>
    <row r="57" spans="2:53" outlineLevel="1">
      <c r="B57" s="1"/>
    </row>
    <row r="58" spans="2:53" s="140" customFormat="1" outlineLevel="1">
      <c r="C58" s="296"/>
      <c r="D58" s="296"/>
      <c r="E58" s="296"/>
      <c r="F58" s="296"/>
      <c r="G58" s="296"/>
      <c r="H58" s="296"/>
      <c r="I58" s="296"/>
      <c r="J58" s="296"/>
      <c r="K58" s="296"/>
      <c r="L58" s="296"/>
      <c r="M58" s="296"/>
      <c r="N58" s="296"/>
      <c r="O58" s="296"/>
      <c r="P58" s="296"/>
      <c r="Q58" s="296"/>
      <c r="R58" s="246"/>
      <c r="S58" s="246"/>
      <c r="T58" s="245"/>
      <c r="U58" s="245" t="s">
        <v>79</v>
      </c>
      <c r="V58" s="209">
        <v>16</v>
      </c>
      <c r="W58" s="140" t="s">
        <v>413</v>
      </c>
      <c r="X58" s="324"/>
    </row>
    <row r="59" spans="2:53" outlineLevel="1">
      <c r="B59" s="1"/>
      <c r="W59" s="6" t="s">
        <v>68</v>
      </c>
      <c r="X59" s="14" t="s">
        <v>77</v>
      </c>
      <c r="Y59" s="7">
        <v>1990</v>
      </c>
      <c r="Z59" s="7">
        <v>1991</v>
      </c>
      <c r="AA59" s="7">
        <v>1992</v>
      </c>
      <c r="AB59" s="7">
        <v>1993</v>
      </c>
      <c r="AC59" s="7">
        <v>1994</v>
      </c>
      <c r="AD59" s="7">
        <v>1995</v>
      </c>
      <c r="AE59" s="7">
        <v>1996</v>
      </c>
      <c r="AF59" s="7">
        <v>1997</v>
      </c>
      <c r="AG59" s="7">
        <v>1998</v>
      </c>
      <c r="AH59" s="7">
        <v>1999</v>
      </c>
      <c r="AI59" s="7">
        <v>2000</v>
      </c>
      <c r="AJ59" s="7">
        <v>2001</v>
      </c>
      <c r="AK59" s="7">
        <v>2002</v>
      </c>
      <c r="AL59" s="7">
        <v>2003</v>
      </c>
      <c r="AM59" s="7">
        <v>2004</v>
      </c>
      <c r="AN59" s="4">
        <f t="shared" ref="AN59:BA59" si="46">AM59+1</f>
        <v>2005</v>
      </c>
      <c r="AO59" s="4">
        <f t="shared" si="46"/>
        <v>2006</v>
      </c>
      <c r="AP59" s="4">
        <f>AO59+1</f>
        <v>2007</v>
      </c>
      <c r="AQ59" s="4">
        <f t="shared" si="46"/>
        <v>2008</v>
      </c>
      <c r="AR59" s="4">
        <f t="shared" si="46"/>
        <v>2009</v>
      </c>
      <c r="AS59" s="4">
        <f t="shared" si="46"/>
        <v>2010</v>
      </c>
      <c r="AT59" s="4">
        <f t="shared" si="46"/>
        <v>2011</v>
      </c>
      <c r="AU59" s="4">
        <f t="shared" si="46"/>
        <v>2012</v>
      </c>
      <c r="AV59" s="4">
        <f t="shared" si="46"/>
        <v>2013</v>
      </c>
      <c r="AW59" s="4">
        <f t="shared" si="46"/>
        <v>2014</v>
      </c>
      <c r="AX59" s="4">
        <f t="shared" si="46"/>
        <v>2015</v>
      </c>
      <c r="AY59" s="4">
        <f t="shared" si="46"/>
        <v>2016</v>
      </c>
      <c r="AZ59" s="4">
        <f t="shared" si="46"/>
        <v>2017</v>
      </c>
      <c r="BA59" s="4">
        <f t="shared" si="46"/>
        <v>2018</v>
      </c>
    </row>
    <row r="60" spans="2:53" outlineLevel="1">
      <c r="B60" s="1"/>
      <c r="W60" s="300" t="s">
        <v>141</v>
      </c>
      <c r="X60" s="56" t="s">
        <v>7</v>
      </c>
      <c r="Y60" s="57">
        <v>2.3088311882706547</v>
      </c>
      <c r="Z60" s="57">
        <v>3.1952341850351553</v>
      </c>
      <c r="AA60" s="57">
        <v>3.5496504853870383</v>
      </c>
      <c r="AB60" s="57">
        <v>3.676068239720752</v>
      </c>
      <c r="AC60" s="57">
        <v>5.4304599428825346</v>
      </c>
      <c r="AD60" s="57">
        <v>5.5423532591581264</v>
      </c>
      <c r="AE60" s="57">
        <v>6.4261430017934469</v>
      </c>
      <c r="AF60" s="57">
        <v>7.5228941102416851</v>
      </c>
      <c r="AG60" s="57">
        <v>9.3998914495325927</v>
      </c>
      <c r="AH60" s="57">
        <v>13.082807761114731</v>
      </c>
      <c r="AI60" s="57">
        <v>16.30008952539276</v>
      </c>
      <c r="AJ60" s="57">
        <v>18.751817967650464</v>
      </c>
      <c r="AK60" s="57">
        <v>19.340614034093509</v>
      </c>
      <c r="AL60" s="57">
        <v>19.490314563979105</v>
      </c>
      <c r="AM60" s="57">
        <v>16.224445905509803</v>
      </c>
      <c r="AN60" s="57">
        <v>16.268102766566262</v>
      </c>
      <c r="AO60" s="57">
        <v>16.20122421132649</v>
      </c>
      <c r="AP60" s="57">
        <v>15.973302820568714</v>
      </c>
      <c r="AQ60" s="57">
        <v>15.197115137383474</v>
      </c>
      <c r="AR60" s="57">
        <v>14.702908387915937</v>
      </c>
      <c r="AS60" s="57">
        <v>14.699857306788415</v>
      </c>
      <c r="AT60" s="57">
        <v>14.492525597728974</v>
      </c>
      <c r="AU60" s="57">
        <v>14.447984263233128</v>
      </c>
      <c r="AV60" s="57">
        <v>13.634398345744033</v>
      </c>
      <c r="AW60" s="57">
        <v>12.728228621713193</v>
      </c>
      <c r="AX60" s="57">
        <v>12.18168240699702</v>
      </c>
      <c r="AY60" s="57">
        <v>12.299078429030907</v>
      </c>
      <c r="AZ60" s="57">
        <v>11.855715234270864</v>
      </c>
      <c r="BA60" s="57">
        <v>10.304336776670912</v>
      </c>
    </row>
    <row r="61" spans="2:53" outlineLevel="1">
      <c r="B61" s="1"/>
    </row>
    <row r="62" spans="2:53">
      <c r="B62" s="1"/>
    </row>
    <row r="63" spans="2:53" ht="15.75">
      <c r="B63" s="1"/>
      <c r="T63" s="244" t="s">
        <v>82</v>
      </c>
    </row>
    <row r="64" spans="2:53" ht="15.75">
      <c r="B64" s="1"/>
      <c r="T64" s="244"/>
      <c r="U64" s="244"/>
      <c r="V64" s="415"/>
    </row>
    <row r="65" spans="2:53" ht="15.75" outlineLevel="1">
      <c r="B65" s="1"/>
      <c r="T65" s="244"/>
      <c r="U65" s="244"/>
      <c r="V65" s="415"/>
    </row>
    <row r="66" spans="2:53" s="140" customFormat="1" outlineLevel="1">
      <c r="C66" s="296"/>
      <c r="D66" s="296"/>
      <c r="E66" s="296"/>
      <c r="F66" s="296"/>
      <c r="G66" s="296"/>
      <c r="H66" s="296"/>
      <c r="I66" s="296"/>
      <c r="J66" s="296"/>
      <c r="K66" s="296"/>
      <c r="L66" s="296"/>
      <c r="M66" s="296"/>
      <c r="N66" s="296"/>
      <c r="O66" s="296"/>
      <c r="P66" s="296"/>
      <c r="Q66" s="296"/>
      <c r="R66" s="246"/>
      <c r="S66" s="246"/>
      <c r="T66" s="245"/>
      <c r="U66" s="245" t="s">
        <v>79</v>
      </c>
      <c r="V66" s="209">
        <v>22</v>
      </c>
      <c r="W66" s="98" t="s">
        <v>414</v>
      </c>
      <c r="X66" s="324"/>
    </row>
    <row r="67" spans="2:53" ht="13.5" customHeight="1" outlineLevel="1">
      <c r="B67" s="1"/>
      <c r="C67" s="113"/>
      <c r="D67" s="113"/>
      <c r="E67" s="113"/>
      <c r="F67" s="113"/>
      <c r="G67" s="113"/>
      <c r="H67" s="113"/>
      <c r="I67" s="113"/>
      <c r="J67" s="113"/>
      <c r="K67" s="113"/>
      <c r="L67" s="113"/>
      <c r="M67" s="113"/>
      <c r="N67" s="113"/>
      <c r="O67" s="113"/>
      <c r="P67" s="113"/>
      <c r="Q67" s="113"/>
      <c r="W67" s="251" t="s">
        <v>68</v>
      </c>
      <c r="X67" s="14" t="s">
        <v>77</v>
      </c>
      <c r="Y67" s="4">
        <v>1990</v>
      </c>
      <c r="Z67" s="4">
        <v>1991</v>
      </c>
      <c r="AA67" s="4">
        <v>1992</v>
      </c>
      <c r="AB67" s="4">
        <v>1993</v>
      </c>
      <c r="AC67" s="4">
        <v>1994</v>
      </c>
      <c r="AD67" s="4">
        <v>1995</v>
      </c>
      <c r="AE67" s="4">
        <v>1996</v>
      </c>
      <c r="AF67" s="4">
        <v>1997</v>
      </c>
      <c r="AG67" s="4">
        <v>1998</v>
      </c>
      <c r="AH67" s="4">
        <v>1999</v>
      </c>
      <c r="AI67" s="4">
        <v>2000</v>
      </c>
      <c r="AJ67" s="4">
        <v>2001</v>
      </c>
      <c r="AK67" s="4">
        <v>2002</v>
      </c>
      <c r="AL67" s="4">
        <v>2003</v>
      </c>
      <c r="AM67" s="4">
        <v>2004</v>
      </c>
      <c r="AN67" s="4">
        <f t="shared" ref="AN67:BA67" si="47">AM67+1</f>
        <v>2005</v>
      </c>
      <c r="AO67" s="4">
        <f t="shared" si="47"/>
        <v>2006</v>
      </c>
      <c r="AP67" s="4">
        <f>AO67+1</f>
        <v>2007</v>
      </c>
      <c r="AQ67" s="4">
        <f t="shared" si="47"/>
        <v>2008</v>
      </c>
      <c r="AR67" s="4">
        <f t="shared" si="47"/>
        <v>2009</v>
      </c>
      <c r="AS67" s="4">
        <f t="shared" si="47"/>
        <v>2010</v>
      </c>
      <c r="AT67" s="4">
        <f t="shared" si="47"/>
        <v>2011</v>
      </c>
      <c r="AU67" s="4">
        <f t="shared" si="47"/>
        <v>2012</v>
      </c>
      <c r="AV67" s="4">
        <f t="shared" si="47"/>
        <v>2013</v>
      </c>
      <c r="AW67" s="4">
        <f t="shared" si="47"/>
        <v>2014</v>
      </c>
      <c r="AX67" s="4">
        <f t="shared" si="47"/>
        <v>2015</v>
      </c>
      <c r="AY67" s="4">
        <f t="shared" si="47"/>
        <v>2016</v>
      </c>
      <c r="AZ67" s="4">
        <f t="shared" si="47"/>
        <v>2017</v>
      </c>
      <c r="BA67" s="4">
        <f t="shared" si="47"/>
        <v>2018</v>
      </c>
    </row>
    <row r="68" spans="2:53" ht="13.5" customHeight="1" outlineLevel="1">
      <c r="B68" s="1"/>
      <c r="W68" s="266" t="s">
        <v>142</v>
      </c>
      <c r="X68" s="266"/>
      <c r="Y68" s="267"/>
      <c r="Z68" s="267"/>
      <c r="AA68" s="267"/>
      <c r="AB68" s="267"/>
      <c r="AC68" s="267"/>
      <c r="AD68" s="267"/>
      <c r="AE68" s="267"/>
      <c r="AF68" s="267"/>
      <c r="AG68" s="267"/>
      <c r="AH68" s="267"/>
      <c r="AI68" s="267"/>
      <c r="AJ68" s="267"/>
      <c r="AK68" s="267"/>
      <c r="AL68" s="267"/>
      <c r="AM68" s="267"/>
      <c r="AN68" s="267"/>
      <c r="AO68" s="267"/>
      <c r="AP68" s="267"/>
      <c r="AQ68" s="267"/>
      <c r="AR68" s="267"/>
      <c r="AS68" s="267"/>
      <c r="AT68" s="267"/>
      <c r="AU68" s="267"/>
      <c r="AV68" s="267"/>
      <c r="AW68" s="267"/>
      <c r="AX68" s="267"/>
      <c r="AY68" s="267"/>
      <c r="AZ68" s="267"/>
      <c r="BA68" s="267"/>
    </row>
    <row r="69" spans="2:53" s="17" customFormat="1" ht="13.5" customHeight="1" outlineLevel="1">
      <c r="C69" s="126"/>
      <c r="D69" s="126"/>
      <c r="E69" s="126"/>
      <c r="F69" s="126"/>
      <c r="G69" s="126"/>
      <c r="H69" s="126"/>
      <c r="I69" s="126"/>
      <c r="J69" s="126"/>
      <c r="K69" s="126"/>
      <c r="L69" s="126"/>
      <c r="M69" s="126"/>
      <c r="N69" s="126"/>
      <c r="O69" s="126"/>
      <c r="P69" s="126"/>
      <c r="Q69" s="126"/>
      <c r="T69" s="265"/>
      <c r="V69" s="209"/>
      <c r="W69" s="301" t="s">
        <v>143</v>
      </c>
      <c r="X69" s="269" t="s">
        <v>3</v>
      </c>
      <c r="Y69" s="270">
        <v>35.200000000000003</v>
      </c>
      <c r="Z69" s="270">
        <v>22.8</v>
      </c>
      <c r="AA69" s="270">
        <v>23.200000000000003</v>
      </c>
      <c r="AB69" s="270">
        <v>25.200000000000003</v>
      </c>
      <c r="AC69" s="270">
        <v>19.600000000000001</v>
      </c>
      <c r="AD69" s="270">
        <v>20</v>
      </c>
      <c r="AE69" s="270">
        <v>20</v>
      </c>
      <c r="AF69" s="270">
        <v>21.6</v>
      </c>
      <c r="AG69" s="270">
        <v>25</v>
      </c>
      <c r="AH69" s="270">
        <v>24.858500000000003</v>
      </c>
      <c r="AI69" s="270">
        <v>29.454999999999998</v>
      </c>
      <c r="AJ69" s="270">
        <v>27.837499999999999</v>
      </c>
      <c r="AK69" s="270">
        <v>27.0684</v>
      </c>
      <c r="AL69" s="270">
        <v>28.092200000000002</v>
      </c>
      <c r="AM69" s="270">
        <v>25.969328000000004</v>
      </c>
      <c r="AN69" s="270">
        <v>65.835000000000008</v>
      </c>
      <c r="AO69" s="270">
        <v>81.074999999999989</v>
      </c>
      <c r="AP69" s="270">
        <v>93.524999999999991</v>
      </c>
      <c r="AQ69" s="270">
        <v>98.872</v>
      </c>
      <c r="AR69" s="270">
        <v>108.07199999999999</v>
      </c>
      <c r="AS69" s="270">
        <v>117.315</v>
      </c>
      <c r="AT69" s="270">
        <v>142.96800000000002</v>
      </c>
      <c r="AU69" s="270">
        <v>120.32</v>
      </c>
      <c r="AV69" s="270">
        <v>121.346</v>
      </c>
      <c r="AW69" s="270">
        <v>114.80000000000001</v>
      </c>
      <c r="AX69" s="270">
        <v>121.75800000000001</v>
      </c>
      <c r="AY69" s="270">
        <v>134.02799999999999</v>
      </c>
      <c r="AZ69" s="270">
        <v>141.07499999999999</v>
      </c>
      <c r="BA69" s="270">
        <v>131.65199999999999</v>
      </c>
    </row>
    <row r="70" spans="2:53" ht="13.5" customHeight="1" outlineLevel="1">
      <c r="B70" s="1"/>
      <c r="W70" s="301" t="s">
        <v>144</v>
      </c>
      <c r="X70" s="269" t="s">
        <v>3</v>
      </c>
      <c r="Y70" s="270">
        <v>28.16</v>
      </c>
      <c r="Z70" s="270">
        <v>18.240000000000002</v>
      </c>
      <c r="AA70" s="270">
        <v>18.559999999999999</v>
      </c>
      <c r="AB70" s="270">
        <v>20.16</v>
      </c>
      <c r="AC70" s="270">
        <v>15.68</v>
      </c>
      <c r="AD70" s="270">
        <v>16</v>
      </c>
      <c r="AE70" s="270">
        <v>16</v>
      </c>
      <c r="AF70" s="270">
        <v>17.28</v>
      </c>
      <c r="AG70" s="270">
        <v>20</v>
      </c>
      <c r="AH70" s="270">
        <v>19.437550000000002</v>
      </c>
      <c r="AI70" s="270">
        <v>22.5365</v>
      </c>
      <c r="AJ70" s="270">
        <v>21.811500000000002</v>
      </c>
      <c r="AK70" s="270">
        <v>22.535100000000003</v>
      </c>
      <c r="AL70" s="270">
        <v>25.240199999999998</v>
      </c>
      <c r="AM70" s="270">
        <v>23.72832</v>
      </c>
      <c r="AN70" s="270" t="s">
        <v>22</v>
      </c>
      <c r="AO70" s="270" t="s">
        <v>22</v>
      </c>
      <c r="AP70" s="270" t="s">
        <v>22</v>
      </c>
      <c r="AQ70" s="270" t="s">
        <v>22</v>
      </c>
      <c r="AR70" s="270" t="s">
        <v>22</v>
      </c>
      <c r="AS70" s="270" t="s">
        <v>22</v>
      </c>
      <c r="AT70" s="270" t="s">
        <v>22</v>
      </c>
      <c r="AU70" s="270" t="s">
        <v>22</v>
      </c>
      <c r="AV70" s="270" t="s">
        <v>22</v>
      </c>
      <c r="AW70" s="270" t="s">
        <v>22</v>
      </c>
      <c r="AX70" s="270" t="s">
        <v>22</v>
      </c>
      <c r="AY70" s="270" t="s">
        <v>22</v>
      </c>
      <c r="AZ70" s="270" t="s">
        <v>22</v>
      </c>
      <c r="BA70" s="270" t="s">
        <v>22</v>
      </c>
    </row>
    <row r="71" spans="2:53" ht="13.5" customHeight="1" outlineLevel="1">
      <c r="B71" s="1"/>
      <c r="W71" s="301" t="s">
        <v>145</v>
      </c>
      <c r="X71" s="269" t="s">
        <v>3</v>
      </c>
      <c r="Y71" s="270">
        <v>2.9039999999999999</v>
      </c>
      <c r="Z71" s="270">
        <v>1.881</v>
      </c>
      <c r="AA71" s="270">
        <v>1.9140000000000001</v>
      </c>
      <c r="AB71" s="270">
        <v>2.0790000000000002</v>
      </c>
      <c r="AC71" s="270">
        <v>1.617</v>
      </c>
      <c r="AD71" s="270">
        <v>1.6500000000000001</v>
      </c>
      <c r="AE71" s="270">
        <v>1.6500000000000001</v>
      </c>
      <c r="AF71" s="270">
        <v>1.782</v>
      </c>
      <c r="AG71" s="270">
        <v>2.0625</v>
      </c>
      <c r="AH71" s="270">
        <v>1.7670499999999998</v>
      </c>
      <c r="AI71" s="270">
        <v>1.7809999999999999</v>
      </c>
      <c r="AJ71" s="270">
        <v>1.6375000000000002</v>
      </c>
      <c r="AK71" s="270">
        <v>1.6425000000000001</v>
      </c>
      <c r="AL71" s="270">
        <v>1.7112000000000001</v>
      </c>
      <c r="AM71" s="270">
        <v>0.5272960000000001</v>
      </c>
      <c r="AN71" s="270" t="s">
        <v>22</v>
      </c>
      <c r="AO71" s="270" t="s">
        <v>22</v>
      </c>
      <c r="AP71" s="270" t="s">
        <v>22</v>
      </c>
      <c r="AQ71" s="270" t="s">
        <v>22</v>
      </c>
      <c r="AR71" s="270" t="s">
        <v>22</v>
      </c>
      <c r="AS71" s="270" t="s">
        <v>22</v>
      </c>
      <c r="AT71" s="270" t="s">
        <v>22</v>
      </c>
      <c r="AU71" s="270" t="s">
        <v>22</v>
      </c>
      <c r="AV71" s="270" t="s">
        <v>22</v>
      </c>
      <c r="AW71" s="270" t="s">
        <v>22</v>
      </c>
      <c r="AX71" s="270" t="s">
        <v>22</v>
      </c>
      <c r="AY71" s="270" t="s">
        <v>22</v>
      </c>
      <c r="AZ71" s="270" t="s">
        <v>22</v>
      </c>
      <c r="BA71" s="270" t="s">
        <v>22</v>
      </c>
    </row>
    <row r="72" spans="2:53" ht="15" customHeight="1" outlineLevel="1">
      <c r="B72" s="1"/>
      <c r="W72" s="301" t="s">
        <v>146</v>
      </c>
      <c r="X72" s="269" t="s">
        <v>3</v>
      </c>
      <c r="Y72" s="270">
        <v>8.1839999999999993</v>
      </c>
      <c r="Z72" s="270">
        <v>5.3010000000000002</v>
      </c>
      <c r="AA72" s="270">
        <v>5.3940000000000001</v>
      </c>
      <c r="AB72" s="270">
        <v>5.859</v>
      </c>
      <c r="AC72" s="270">
        <v>4.5570000000000004</v>
      </c>
      <c r="AD72" s="270">
        <v>4.6500000000000004</v>
      </c>
      <c r="AE72" s="270">
        <v>4.6500000000000004</v>
      </c>
      <c r="AF72" s="270">
        <v>5.0220000000000002</v>
      </c>
      <c r="AG72" s="270">
        <v>5.8125</v>
      </c>
      <c r="AH72" s="270">
        <v>4.4924999999999997</v>
      </c>
      <c r="AI72" s="270">
        <v>3.9045000000000001</v>
      </c>
      <c r="AJ72" s="270">
        <v>3.7335000000000003</v>
      </c>
      <c r="AK72" s="270">
        <v>3.7449000000000003</v>
      </c>
      <c r="AL72" s="270">
        <v>4.7770999999999999</v>
      </c>
      <c r="AM72" s="270">
        <v>5.6684320000000001</v>
      </c>
      <c r="AN72" s="270">
        <v>33.164999999999999</v>
      </c>
      <c r="AO72" s="270">
        <v>33.924999999999997</v>
      </c>
      <c r="AP72" s="270">
        <v>35.475000000000001</v>
      </c>
      <c r="AQ72" s="270">
        <v>37.128</v>
      </c>
      <c r="AR72" s="270">
        <v>43.927999999999997</v>
      </c>
      <c r="AS72" s="270">
        <v>47.684999999999995</v>
      </c>
      <c r="AT72" s="270">
        <v>41.032000000000004</v>
      </c>
      <c r="AU72" s="270">
        <v>39.68</v>
      </c>
      <c r="AV72" s="270">
        <v>44.654000000000003</v>
      </c>
      <c r="AW72" s="270">
        <v>60.199999999999996</v>
      </c>
      <c r="AX72" s="270">
        <v>60.242000000000004</v>
      </c>
      <c r="AY72" s="270">
        <v>84.972000000000008</v>
      </c>
      <c r="AZ72" s="270">
        <v>83.924999999999997</v>
      </c>
      <c r="BA72" s="270">
        <v>80.347999999999999</v>
      </c>
    </row>
    <row r="73" spans="2:53" ht="15" customHeight="1" outlineLevel="1">
      <c r="B73" s="1"/>
      <c r="W73" s="301" t="s">
        <v>254</v>
      </c>
      <c r="X73" s="269" t="s">
        <v>3</v>
      </c>
      <c r="Y73" s="270" t="s">
        <v>22</v>
      </c>
      <c r="Z73" s="270" t="s">
        <v>22</v>
      </c>
      <c r="AA73" s="270" t="s">
        <v>22</v>
      </c>
      <c r="AB73" s="270" t="s">
        <v>22</v>
      </c>
      <c r="AC73" s="270" t="s">
        <v>22</v>
      </c>
      <c r="AD73" s="270" t="s">
        <v>22</v>
      </c>
      <c r="AE73" s="270" t="s">
        <v>22</v>
      </c>
      <c r="AF73" s="270" t="s">
        <v>22</v>
      </c>
      <c r="AG73" s="270" t="s">
        <v>22</v>
      </c>
      <c r="AH73" s="270" t="s">
        <v>22</v>
      </c>
      <c r="AI73" s="270" t="s">
        <v>22</v>
      </c>
      <c r="AJ73" s="270" t="s">
        <v>22</v>
      </c>
      <c r="AK73" s="270" t="s">
        <v>22</v>
      </c>
      <c r="AL73" s="270" t="s">
        <v>22</v>
      </c>
      <c r="AM73" s="270" t="s">
        <v>22</v>
      </c>
      <c r="AN73" s="270">
        <v>4</v>
      </c>
      <c r="AO73" s="270">
        <v>7</v>
      </c>
      <c r="AP73" s="270">
        <v>11</v>
      </c>
      <c r="AQ73" s="270">
        <v>28</v>
      </c>
      <c r="AR73" s="270">
        <v>58</v>
      </c>
      <c r="AS73" s="270">
        <v>17</v>
      </c>
      <c r="AT73" s="270">
        <v>15</v>
      </c>
      <c r="AU73" s="270">
        <v>21</v>
      </c>
      <c r="AV73" s="270">
        <v>19</v>
      </c>
      <c r="AW73" s="270">
        <v>25</v>
      </c>
      <c r="AX73" s="270">
        <v>35</v>
      </c>
      <c r="AY73" s="270">
        <v>30</v>
      </c>
      <c r="AZ73" s="270">
        <v>21</v>
      </c>
      <c r="BA73" s="270">
        <v>21</v>
      </c>
    </row>
    <row r="74" spans="2:53" outlineLevel="1">
      <c r="B74" s="1"/>
      <c r="W74" s="266" t="s">
        <v>147</v>
      </c>
      <c r="X74" s="266"/>
      <c r="Y74" s="271"/>
      <c r="Z74" s="271"/>
      <c r="AA74" s="271"/>
      <c r="AB74" s="271"/>
      <c r="AC74" s="271"/>
      <c r="AD74" s="271"/>
      <c r="AE74" s="271"/>
      <c r="AF74" s="271"/>
      <c r="AG74" s="271"/>
      <c r="AH74" s="271"/>
      <c r="AI74" s="271"/>
      <c r="AJ74" s="271"/>
      <c r="AK74" s="271"/>
      <c r="AL74" s="271"/>
      <c r="AM74" s="271"/>
      <c r="AN74" s="271"/>
      <c r="AO74" s="271"/>
      <c r="AP74" s="271"/>
      <c r="AQ74" s="271"/>
      <c r="AR74" s="271"/>
      <c r="AS74" s="271"/>
      <c r="AT74" s="271"/>
      <c r="AU74" s="271"/>
      <c r="AV74" s="271"/>
      <c r="AW74" s="271"/>
      <c r="AX74" s="271"/>
      <c r="AY74" s="271"/>
      <c r="AZ74" s="271"/>
      <c r="BA74" s="271"/>
    </row>
    <row r="75" spans="2:53" ht="15" customHeight="1" outlineLevel="1">
      <c r="B75" s="1"/>
      <c r="W75" s="342" t="s">
        <v>398</v>
      </c>
      <c r="X75" s="269" t="s">
        <v>3</v>
      </c>
      <c r="Y75" s="270">
        <v>2062.8571428571431</v>
      </c>
      <c r="Z75" s="270">
        <v>2062.8571428571431</v>
      </c>
      <c r="AA75" s="270">
        <v>2062.8571428571431</v>
      </c>
      <c r="AB75" s="270">
        <v>2062.8571428571431</v>
      </c>
      <c r="AC75" s="270">
        <v>2062.8571428571431</v>
      </c>
      <c r="AD75" s="270">
        <v>2062.8571428571431</v>
      </c>
      <c r="AE75" s="270">
        <v>2062.8571428571431</v>
      </c>
      <c r="AF75" s="270">
        <v>2062.8571428571431</v>
      </c>
      <c r="AG75" s="270">
        <v>2062.8571428571431</v>
      </c>
      <c r="AH75" s="270">
        <v>2062.8571428571431</v>
      </c>
      <c r="AI75" s="270">
        <v>2062.8571428571431</v>
      </c>
      <c r="AJ75" s="270">
        <v>2062.8571428571431</v>
      </c>
      <c r="AK75" s="270">
        <v>2685.7142857142858</v>
      </c>
      <c r="AL75" s="270">
        <v>3200</v>
      </c>
      <c r="AM75" s="270">
        <v>3312.8571428571427</v>
      </c>
      <c r="AN75" s="270">
        <v>3747.1428571428569</v>
      </c>
      <c r="AO75" s="270">
        <v>3825.7142857142858</v>
      </c>
      <c r="AP75" s="270">
        <v>3662.8571428571431</v>
      </c>
      <c r="AQ75" s="270">
        <v>4145.7142857142862</v>
      </c>
      <c r="AR75" s="270">
        <v>4051.4285714285716</v>
      </c>
      <c r="AS75" s="270">
        <v>3564.2857142857147</v>
      </c>
      <c r="AT75" s="270">
        <v>3922.8571428571431</v>
      </c>
      <c r="AU75" s="270">
        <v>3920</v>
      </c>
      <c r="AV75" s="270">
        <v>3882.8571428571431</v>
      </c>
      <c r="AW75" s="270">
        <v>3861.4285714285716</v>
      </c>
      <c r="AX75" s="270">
        <v>3922.8571428571431</v>
      </c>
      <c r="AY75" s="270">
        <v>3972.8571428571431</v>
      </c>
      <c r="AZ75" s="270">
        <v>3438.5714285714284</v>
      </c>
      <c r="BA75" s="270">
        <v>3421.4285714285716</v>
      </c>
    </row>
    <row r="76" spans="2:53" ht="15" customHeight="1" outlineLevel="1">
      <c r="B76" s="1"/>
      <c r="W76" s="343" t="s">
        <v>399</v>
      </c>
      <c r="X76" s="269" t="s">
        <v>125</v>
      </c>
      <c r="Y76" s="270">
        <v>117.57725365885088</v>
      </c>
      <c r="Z76" s="270">
        <v>116.5421579563442</v>
      </c>
      <c r="AA76" s="270">
        <v>120.57147408147806</v>
      </c>
      <c r="AB76" s="270">
        <v>122.04854648881613</v>
      </c>
      <c r="AC76" s="270">
        <v>121.64664539193578</v>
      </c>
      <c r="AD76" s="270">
        <v>125.92099523425595</v>
      </c>
      <c r="AE76" s="270">
        <v>131.50868</v>
      </c>
      <c r="AF76" s="270">
        <v>138.94302999999999</v>
      </c>
      <c r="AG76" s="270">
        <v>120.770431</v>
      </c>
      <c r="AH76" s="270">
        <v>131.038714</v>
      </c>
      <c r="AI76" s="270">
        <v>135.10841099999999</v>
      </c>
      <c r="AJ76" s="270">
        <v>158.23793499999999</v>
      </c>
      <c r="AK76" s="270">
        <v>145.99936700000001</v>
      </c>
      <c r="AL76" s="270">
        <v>134.109342</v>
      </c>
      <c r="AM76" s="270">
        <v>135.683446</v>
      </c>
      <c r="AN76" s="270">
        <v>147.24421489999997</v>
      </c>
      <c r="AO76" s="270">
        <v>178.71265253000001</v>
      </c>
      <c r="AP76" s="270">
        <v>184.70106156</v>
      </c>
      <c r="AQ76" s="270">
        <v>170.15672664499999</v>
      </c>
      <c r="AR76" s="270">
        <v>185.64647678173307</v>
      </c>
      <c r="AS76" s="270">
        <v>143.68119993985167</v>
      </c>
      <c r="AT76" s="270">
        <v>168.33039495286044</v>
      </c>
      <c r="AU76" s="270">
        <v>145.00638699999996</v>
      </c>
      <c r="AV76" s="270">
        <v>135.9809162999999</v>
      </c>
      <c r="AW76" s="270">
        <v>138.93093843400001</v>
      </c>
      <c r="AX76" s="270">
        <v>139.870938</v>
      </c>
      <c r="AY76" s="270">
        <v>128.90476003691779</v>
      </c>
      <c r="AZ76" s="270">
        <v>104.65205995000001</v>
      </c>
      <c r="BA76" s="270">
        <v>104.65205995000001</v>
      </c>
    </row>
    <row r="77" spans="2:53" outlineLevel="1">
      <c r="B77" s="1"/>
      <c r="T77" s="243"/>
      <c r="V77" s="98"/>
    </row>
    <row r="78" spans="2:53">
      <c r="B78" s="1"/>
      <c r="T78" s="243"/>
      <c r="V78" s="98"/>
    </row>
    <row r="79" spans="2:53" ht="15.75">
      <c r="B79" s="1"/>
      <c r="T79" s="244" t="s">
        <v>83</v>
      </c>
    </row>
    <row r="80" spans="2:53" ht="15.75">
      <c r="B80" s="1"/>
      <c r="T80" s="244"/>
      <c r="V80" s="98"/>
      <c r="X80" s="98"/>
    </row>
    <row r="81" spans="2:53" outlineLevel="1">
      <c r="B81" s="1"/>
      <c r="W81" s="11"/>
      <c r="X81" s="12"/>
      <c r="Y81" s="13"/>
      <c r="Z81" s="13"/>
      <c r="AA81" s="13"/>
      <c r="AB81" s="13"/>
      <c r="AC81" s="13"/>
      <c r="AD81" s="13"/>
      <c r="AE81" s="13"/>
      <c r="AF81" s="13"/>
      <c r="AG81" s="13"/>
      <c r="AH81" s="13"/>
      <c r="AI81" s="13"/>
      <c r="AJ81" s="13"/>
      <c r="AK81" s="13"/>
      <c r="AL81" s="13"/>
      <c r="AM81" s="13"/>
      <c r="AN81" s="13"/>
      <c r="AO81" s="13"/>
      <c r="AP81" s="13"/>
      <c r="AQ81" s="13"/>
      <c r="AR81" s="13"/>
    </row>
    <row r="82" spans="2:53" s="140" customFormat="1" ht="18.75" outlineLevel="1">
      <c r="C82" s="296"/>
      <c r="D82" s="296"/>
      <c r="E82" s="296"/>
      <c r="F82" s="296"/>
      <c r="G82" s="296"/>
      <c r="H82" s="296"/>
      <c r="I82" s="296"/>
      <c r="J82" s="296"/>
      <c r="K82" s="296"/>
      <c r="L82" s="296"/>
      <c r="M82" s="296"/>
      <c r="N82" s="296"/>
      <c r="O82" s="296"/>
      <c r="P82" s="296"/>
      <c r="Q82" s="296"/>
      <c r="R82" s="246"/>
      <c r="S82" s="246"/>
      <c r="T82" s="245"/>
      <c r="U82" s="245" t="s">
        <v>79</v>
      </c>
      <c r="V82" s="209">
        <v>33</v>
      </c>
      <c r="W82" s="335" t="s">
        <v>436</v>
      </c>
      <c r="X82" s="325"/>
      <c r="Y82" s="326"/>
      <c r="Z82" s="326"/>
      <c r="AA82" s="326"/>
      <c r="AB82" s="326"/>
      <c r="AC82" s="326"/>
      <c r="AD82" s="326"/>
      <c r="AE82" s="326"/>
      <c r="AF82" s="326"/>
      <c r="AG82" s="326"/>
      <c r="AH82" s="326"/>
      <c r="AI82" s="326"/>
      <c r="AJ82" s="326"/>
      <c r="AK82" s="326"/>
      <c r="AL82" s="326"/>
      <c r="AM82" s="326"/>
      <c r="AN82" s="326"/>
      <c r="AO82" s="326"/>
      <c r="AP82" s="326"/>
      <c r="AQ82" s="326"/>
      <c r="AR82" s="326"/>
    </row>
    <row r="83" spans="2:53" outlineLevel="1">
      <c r="B83" s="1"/>
      <c r="C83" s="113"/>
      <c r="D83" s="113"/>
      <c r="E83" s="113"/>
      <c r="F83" s="113"/>
      <c r="G83" s="113"/>
      <c r="H83" s="113"/>
      <c r="I83" s="113"/>
      <c r="J83" s="113"/>
      <c r="K83" s="113"/>
      <c r="L83" s="113"/>
      <c r="M83" s="113"/>
      <c r="N83" s="113"/>
      <c r="O83" s="113"/>
      <c r="P83" s="113"/>
      <c r="Q83" s="113"/>
      <c r="W83" s="75" t="s">
        <v>68</v>
      </c>
      <c r="X83" s="74" t="s">
        <v>74</v>
      </c>
      <c r="Y83" s="75">
        <v>1990</v>
      </c>
      <c r="Z83" s="75">
        <v>1991</v>
      </c>
      <c r="AA83" s="75">
        <v>1992</v>
      </c>
      <c r="AB83" s="75">
        <v>1993</v>
      </c>
      <c r="AC83" s="75">
        <v>1994</v>
      </c>
      <c r="AD83" s="75">
        <v>1995</v>
      </c>
      <c r="AE83" s="75">
        <v>1996</v>
      </c>
      <c r="AF83" s="75">
        <v>1997</v>
      </c>
      <c r="AG83" s="75">
        <v>1998</v>
      </c>
      <c r="AH83" s="75">
        <v>1999</v>
      </c>
      <c r="AI83" s="75">
        <v>2000</v>
      </c>
      <c r="AJ83" s="75">
        <v>2001</v>
      </c>
      <c r="AK83" s="75">
        <v>2002</v>
      </c>
      <c r="AL83" s="75">
        <v>2003</v>
      </c>
      <c r="AM83" s="75">
        <v>2004</v>
      </c>
      <c r="AN83" s="22">
        <f t="shared" ref="AN83" si="48">AM83+1</f>
        <v>2005</v>
      </c>
      <c r="AO83" s="22">
        <f t="shared" ref="AO83" si="49">AN83+1</f>
        <v>2006</v>
      </c>
      <c r="AP83" s="22">
        <f>AO83+1</f>
        <v>2007</v>
      </c>
      <c r="AQ83" s="22">
        <f t="shared" ref="AQ83" si="50">AP83+1</f>
        <v>2008</v>
      </c>
      <c r="AR83" s="22">
        <f t="shared" ref="AR83" si="51">AQ83+1</f>
        <v>2009</v>
      </c>
      <c r="AS83" s="22">
        <f t="shared" ref="AS83" si="52">AR83+1</f>
        <v>2010</v>
      </c>
      <c r="AT83" s="22">
        <f t="shared" ref="AT83" si="53">AS83+1</f>
        <v>2011</v>
      </c>
      <c r="AU83" s="22">
        <f t="shared" ref="AU83" si="54">AT83+1</f>
        <v>2012</v>
      </c>
      <c r="AV83" s="22">
        <f t="shared" ref="AV83:BA83" si="55">AU83+1</f>
        <v>2013</v>
      </c>
      <c r="AW83" s="22">
        <f t="shared" si="55"/>
        <v>2014</v>
      </c>
      <c r="AX83" s="22">
        <f t="shared" si="55"/>
        <v>2015</v>
      </c>
      <c r="AY83" s="22">
        <f t="shared" si="55"/>
        <v>2016</v>
      </c>
      <c r="AZ83" s="22">
        <f t="shared" si="55"/>
        <v>2017</v>
      </c>
      <c r="BA83" s="22">
        <f t="shared" si="55"/>
        <v>2018</v>
      </c>
    </row>
    <row r="84" spans="2:53" ht="25.5" customHeight="1" outlineLevel="1">
      <c r="B84" s="1"/>
      <c r="W84" s="302" t="s">
        <v>148</v>
      </c>
      <c r="X84" s="84" t="s">
        <v>0</v>
      </c>
      <c r="Y84" s="384">
        <v>100</v>
      </c>
      <c r="Z84" s="384">
        <v>100</v>
      </c>
      <c r="AA84" s="384">
        <v>100</v>
      </c>
      <c r="AB84" s="384">
        <v>100</v>
      </c>
      <c r="AC84" s="384">
        <v>100</v>
      </c>
      <c r="AD84" s="384">
        <v>100</v>
      </c>
      <c r="AE84" s="384">
        <v>100</v>
      </c>
      <c r="AF84" s="384">
        <v>100</v>
      </c>
      <c r="AG84" s="384">
        <v>100</v>
      </c>
      <c r="AH84" s="384">
        <v>100</v>
      </c>
      <c r="AI84" s="384">
        <v>100</v>
      </c>
      <c r="AJ84" s="384">
        <v>100</v>
      </c>
      <c r="AK84" s="384">
        <v>100</v>
      </c>
      <c r="AL84" s="384">
        <v>100</v>
      </c>
      <c r="AM84" s="384">
        <v>100</v>
      </c>
      <c r="AN84" s="384">
        <v>100</v>
      </c>
      <c r="AO84" s="384">
        <v>100</v>
      </c>
      <c r="AP84" s="384">
        <v>100</v>
      </c>
      <c r="AQ84" s="384">
        <v>100</v>
      </c>
      <c r="AR84" s="384">
        <v>100</v>
      </c>
      <c r="AS84" s="384">
        <v>100</v>
      </c>
      <c r="AT84" s="384">
        <v>100</v>
      </c>
      <c r="AU84" s="384">
        <v>100</v>
      </c>
      <c r="AV84" s="384">
        <v>100</v>
      </c>
      <c r="AW84" s="384">
        <v>100</v>
      </c>
      <c r="AX84" s="384">
        <v>100</v>
      </c>
      <c r="AY84" s="384">
        <v>100</v>
      </c>
      <c r="AZ84" s="384">
        <v>100</v>
      </c>
      <c r="BA84" s="384">
        <v>100</v>
      </c>
    </row>
    <row r="85" spans="2:53" ht="15" customHeight="1" outlineLevel="1">
      <c r="B85" s="1"/>
      <c r="W85" s="351" t="s">
        <v>400</v>
      </c>
      <c r="X85" s="84" t="s">
        <v>0</v>
      </c>
      <c r="Y85" s="237">
        <v>48.648648648648653</v>
      </c>
      <c r="Z85" s="237">
        <v>48.648648648648653</v>
      </c>
      <c r="AA85" s="237">
        <v>48.648648648648653</v>
      </c>
      <c r="AB85" s="237">
        <v>48.648648648648653</v>
      </c>
      <c r="AC85" s="237">
        <v>48.648648648648653</v>
      </c>
      <c r="AD85" s="237">
        <v>48.648648648648653</v>
      </c>
      <c r="AE85" s="237">
        <v>48.648648648648653</v>
      </c>
      <c r="AF85" s="237">
        <v>48.648648648648653</v>
      </c>
      <c r="AG85" s="237">
        <v>48.648648648648653</v>
      </c>
      <c r="AH85" s="237">
        <v>48.648648648648653</v>
      </c>
      <c r="AI85" s="237">
        <v>48.648648648648653</v>
      </c>
      <c r="AJ85" s="237">
        <v>48.648648648648653</v>
      </c>
      <c r="AK85" s="237">
        <v>48.648648648648653</v>
      </c>
      <c r="AL85" s="237">
        <v>48.648648648648653</v>
      </c>
      <c r="AM85" s="237">
        <v>48.648648648648653</v>
      </c>
      <c r="AN85" s="237">
        <v>48.648648648648653</v>
      </c>
      <c r="AO85" s="237">
        <v>48.648648648648653</v>
      </c>
      <c r="AP85" s="237">
        <v>48.648648648648653</v>
      </c>
      <c r="AQ85" s="237">
        <v>48.648648648648653</v>
      </c>
      <c r="AR85" s="237">
        <v>47.433903576982893</v>
      </c>
      <c r="AS85" s="237">
        <v>47.452229299363054</v>
      </c>
      <c r="AT85" s="237">
        <v>50.458715596330272</v>
      </c>
      <c r="AU85" s="237">
        <v>50.88</v>
      </c>
      <c r="AV85" s="237">
        <v>51.618122977346282</v>
      </c>
      <c r="AW85" s="237">
        <v>57.118644067796609</v>
      </c>
      <c r="AX85" s="237">
        <v>51.956181533646316</v>
      </c>
      <c r="AY85" s="237">
        <v>54.377880184331794</v>
      </c>
      <c r="AZ85" s="237">
        <v>59.615384615384613</v>
      </c>
      <c r="BA85" s="237">
        <v>61.695906432748536</v>
      </c>
    </row>
    <row r="86" spans="2:53" ht="15" customHeight="1" outlineLevel="1">
      <c r="B86" s="1"/>
      <c r="W86" s="302" t="s">
        <v>149</v>
      </c>
      <c r="X86" s="84" t="s">
        <v>0</v>
      </c>
      <c r="Y86" s="384">
        <v>100</v>
      </c>
      <c r="Z86" s="384">
        <v>100</v>
      </c>
      <c r="AA86" s="384">
        <v>100</v>
      </c>
      <c r="AB86" s="384">
        <v>100</v>
      </c>
      <c r="AC86" s="384">
        <v>100</v>
      </c>
      <c r="AD86" s="384">
        <v>100</v>
      </c>
      <c r="AE86" s="384">
        <v>100</v>
      </c>
      <c r="AF86" s="384">
        <v>100</v>
      </c>
      <c r="AG86" s="384">
        <v>100</v>
      </c>
      <c r="AH86" s="384">
        <v>100</v>
      </c>
      <c r="AI86" s="384">
        <v>100</v>
      </c>
      <c r="AJ86" s="384">
        <v>100</v>
      </c>
      <c r="AK86" s="384">
        <v>100</v>
      </c>
      <c r="AL86" s="384">
        <v>100</v>
      </c>
      <c r="AM86" s="384">
        <v>100</v>
      </c>
      <c r="AN86" s="384">
        <v>100</v>
      </c>
      <c r="AO86" s="384">
        <v>100</v>
      </c>
      <c r="AP86" s="384">
        <v>100</v>
      </c>
      <c r="AQ86" s="384">
        <v>100</v>
      </c>
      <c r="AR86" s="384">
        <v>100</v>
      </c>
      <c r="AS86" s="384">
        <v>100</v>
      </c>
      <c r="AT86" s="384">
        <v>100</v>
      </c>
      <c r="AU86" s="384">
        <v>100</v>
      </c>
      <c r="AV86" s="384">
        <v>100</v>
      </c>
      <c r="AW86" s="384">
        <v>100</v>
      </c>
      <c r="AX86" s="384">
        <v>100</v>
      </c>
      <c r="AY86" s="384">
        <v>100</v>
      </c>
      <c r="AZ86" s="384">
        <v>100</v>
      </c>
      <c r="BA86" s="384">
        <v>100</v>
      </c>
    </row>
    <row r="87" spans="2:53" outlineLevel="1">
      <c r="B87" s="1"/>
      <c r="W87" s="11"/>
      <c r="X87" s="12"/>
      <c r="Y87" s="13"/>
      <c r="Z87" s="13"/>
      <c r="AA87" s="13"/>
      <c r="AB87" s="13"/>
      <c r="AC87" s="13"/>
      <c r="AD87" s="13"/>
      <c r="AE87" s="13"/>
      <c r="AF87" s="13"/>
      <c r="AG87" s="13"/>
      <c r="AH87" s="13"/>
      <c r="AI87" s="13"/>
      <c r="AJ87" s="13"/>
      <c r="AK87" s="13"/>
      <c r="AL87" s="13"/>
      <c r="AM87" s="13"/>
      <c r="AN87" s="13"/>
      <c r="AO87" s="13"/>
      <c r="AP87" s="13"/>
      <c r="AQ87" s="13"/>
      <c r="AR87" s="13"/>
    </row>
    <row r="88" spans="2:53" outlineLevel="1">
      <c r="B88" s="1"/>
      <c r="X88" s="12"/>
      <c r="Y88" s="13"/>
      <c r="Z88" s="13"/>
      <c r="AA88" s="13"/>
      <c r="AB88" s="13"/>
      <c r="AC88" s="13"/>
      <c r="AD88" s="13"/>
      <c r="AE88" s="13"/>
      <c r="AF88" s="13"/>
      <c r="AG88" s="13"/>
      <c r="AH88" s="13"/>
      <c r="AI88" s="13"/>
      <c r="AJ88" s="13"/>
      <c r="AK88" s="13"/>
      <c r="AL88" s="13"/>
      <c r="AM88" s="13"/>
      <c r="AN88" s="13"/>
      <c r="AO88" s="13"/>
      <c r="AP88" s="13"/>
      <c r="AQ88" s="13"/>
      <c r="AR88" s="13"/>
    </row>
    <row r="89" spans="2:53" s="140" customFormat="1" outlineLevel="1">
      <c r="C89" s="296"/>
      <c r="D89" s="296"/>
      <c r="E89" s="296"/>
      <c r="F89" s="296"/>
      <c r="G89" s="296"/>
      <c r="H89" s="296"/>
      <c r="I89" s="296"/>
      <c r="J89" s="296"/>
      <c r="K89" s="296"/>
      <c r="L89" s="296"/>
      <c r="M89" s="296"/>
      <c r="N89" s="296"/>
      <c r="O89" s="296"/>
      <c r="P89" s="296"/>
      <c r="Q89" s="296"/>
      <c r="R89" s="246"/>
      <c r="S89" s="246"/>
      <c r="T89" s="245"/>
      <c r="U89" s="245" t="s">
        <v>79</v>
      </c>
      <c r="V89" s="209">
        <v>34</v>
      </c>
      <c r="W89" s="335" t="s">
        <v>437</v>
      </c>
      <c r="X89" s="325"/>
      <c r="Y89" s="326"/>
      <c r="Z89" s="326"/>
      <c r="AA89" s="326"/>
      <c r="AB89" s="326"/>
      <c r="AC89" s="326"/>
      <c r="AD89" s="326"/>
      <c r="AE89" s="326"/>
      <c r="AF89" s="326"/>
      <c r="AG89" s="326"/>
      <c r="AH89" s="326"/>
      <c r="AI89" s="326"/>
      <c r="AJ89" s="326"/>
      <c r="AK89" s="326"/>
      <c r="AL89" s="326"/>
      <c r="AM89" s="326"/>
      <c r="AN89" s="326"/>
      <c r="AO89" s="326"/>
      <c r="AP89" s="326"/>
      <c r="AQ89" s="326"/>
      <c r="AR89" s="326"/>
    </row>
    <row r="90" spans="2:53" outlineLevel="1">
      <c r="B90" s="1"/>
      <c r="C90" s="113"/>
      <c r="D90" s="113"/>
      <c r="E90" s="113"/>
      <c r="F90" s="113"/>
      <c r="G90" s="113"/>
      <c r="H90" s="113"/>
      <c r="I90" s="113"/>
      <c r="J90" s="113"/>
      <c r="K90" s="113"/>
      <c r="L90" s="113"/>
      <c r="M90" s="113"/>
      <c r="N90" s="113"/>
      <c r="O90" s="113"/>
      <c r="P90" s="113"/>
      <c r="Q90" s="113"/>
      <c r="W90" s="75" t="s">
        <v>68</v>
      </c>
      <c r="X90" s="74" t="s">
        <v>74</v>
      </c>
      <c r="Y90" s="75">
        <v>1990</v>
      </c>
      <c r="Z90" s="75">
        <v>1991</v>
      </c>
      <c r="AA90" s="75">
        <v>1992</v>
      </c>
      <c r="AB90" s="75">
        <v>1993</v>
      </c>
      <c r="AC90" s="75">
        <v>1994</v>
      </c>
      <c r="AD90" s="75">
        <v>1995</v>
      </c>
      <c r="AE90" s="75">
        <v>1996</v>
      </c>
      <c r="AF90" s="75">
        <v>1997</v>
      </c>
      <c r="AG90" s="75">
        <v>1998</v>
      </c>
      <c r="AH90" s="75">
        <v>1999</v>
      </c>
      <c r="AI90" s="75">
        <v>2000</v>
      </c>
      <c r="AJ90" s="75">
        <v>2001</v>
      </c>
      <c r="AK90" s="75">
        <v>2002</v>
      </c>
      <c r="AL90" s="75">
        <v>2003</v>
      </c>
      <c r="AM90" s="75">
        <v>2004</v>
      </c>
      <c r="AN90" s="22">
        <f t="shared" ref="AN90" si="56">AM90+1</f>
        <v>2005</v>
      </c>
      <c r="AO90" s="22">
        <f t="shared" ref="AO90" si="57">AN90+1</f>
        <v>2006</v>
      </c>
      <c r="AP90" s="22">
        <f>AO90+1</f>
        <v>2007</v>
      </c>
      <c r="AQ90" s="22">
        <f t="shared" ref="AQ90" si="58">AP90+1</f>
        <v>2008</v>
      </c>
      <c r="AR90" s="22">
        <f t="shared" ref="AR90" si="59">AQ90+1</f>
        <v>2009</v>
      </c>
      <c r="AS90" s="22">
        <f t="shared" ref="AS90" si="60">AR90+1</f>
        <v>2010</v>
      </c>
      <c r="AT90" s="22">
        <f t="shared" ref="AT90" si="61">AS90+1</f>
        <v>2011</v>
      </c>
      <c r="AU90" s="22">
        <f t="shared" ref="AU90" si="62">AT90+1</f>
        <v>2012</v>
      </c>
      <c r="AV90" s="22">
        <f t="shared" ref="AV90" si="63">AU90+1</f>
        <v>2013</v>
      </c>
      <c r="AW90" s="22">
        <f t="shared" ref="AW90:AY90" si="64">AV90+1</f>
        <v>2014</v>
      </c>
      <c r="AX90" s="22">
        <f t="shared" si="64"/>
        <v>2015</v>
      </c>
      <c r="AY90" s="22">
        <f t="shared" si="64"/>
        <v>2016</v>
      </c>
      <c r="AZ90" s="22">
        <f>AY90+1</f>
        <v>2017</v>
      </c>
      <c r="BA90" s="22">
        <f>AZ90+1</f>
        <v>2018</v>
      </c>
    </row>
    <row r="91" spans="2:53" ht="25.5" customHeight="1" outlineLevel="1">
      <c r="B91" s="1"/>
      <c r="W91" s="302" t="s">
        <v>148</v>
      </c>
      <c r="X91" s="84" t="s">
        <v>0</v>
      </c>
      <c r="Y91" s="238">
        <v>100</v>
      </c>
      <c r="Z91" s="238">
        <v>100</v>
      </c>
      <c r="AA91" s="238">
        <v>100</v>
      </c>
      <c r="AB91" s="238">
        <v>100</v>
      </c>
      <c r="AC91" s="238">
        <v>100</v>
      </c>
      <c r="AD91" s="238">
        <v>100</v>
      </c>
      <c r="AE91" s="238">
        <v>100</v>
      </c>
      <c r="AF91" s="238">
        <v>100</v>
      </c>
      <c r="AG91" s="238">
        <v>100</v>
      </c>
      <c r="AH91" s="238">
        <v>100</v>
      </c>
      <c r="AI91" s="238">
        <v>100</v>
      </c>
      <c r="AJ91" s="238">
        <v>100</v>
      </c>
      <c r="AK91" s="238">
        <v>100</v>
      </c>
      <c r="AL91" s="238">
        <v>100</v>
      </c>
      <c r="AM91" s="238">
        <v>100</v>
      </c>
      <c r="AN91" s="238">
        <v>99.991838536655749</v>
      </c>
      <c r="AO91" s="238">
        <v>99.919381101383806</v>
      </c>
      <c r="AP91" s="238">
        <v>99.830277434422982</v>
      </c>
      <c r="AQ91" s="238">
        <v>99.765046137577258</v>
      </c>
      <c r="AR91" s="238">
        <v>99.650050178711027</v>
      </c>
      <c r="AS91" s="238">
        <v>99.523775679917321</v>
      </c>
      <c r="AT91" s="238">
        <v>99.482453253037988</v>
      </c>
      <c r="AU91" s="238">
        <v>99.493643751421246</v>
      </c>
      <c r="AV91" s="238">
        <v>99.328208288855052</v>
      </c>
      <c r="AW91" s="238">
        <v>99.051329738747114</v>
      </c>
      <c r="AX91" s="238">
        <v>98.786583360832651</v>
      </c>
      <c r="AY91" s="238">
        <v>98.721144560472524</v>
      </c>
      <c r="AZ91" s="238">
        <v>98.718973437980651</v>
      </c>
      <c r="BA91" s="238">
        <v>98.690357500135022</v>
      </c>
    </row>
    <row r="92" spans="2:53" ht="13.5" customHeight="1" outlineLevel="1">
      <c r="B92" s="1"/>
      <c r="W92" s="351" t="s">
        <v>400</v>
      </c>
      <c r="X92" s="84" t="s">
        <v>0</v>
      </c>
      <c r="Y92" s="238">
        <v>100</v>
      </c>
      <c r="Z92" s="238">
        <v>100</v>
      </c>
      <c r="AA92" s="238">
        <v>100</v>
      </c>
      <c r="AB92" s="238">
        <v>100</v>
      </c>
      <c r="AC92" s="238">
        <v>100</v>
      </c>
      <c r="AD92" s="238">
        <v>100</v>
      </c>
      <c r="AE92" s="238">
        <v>100</v>
      </c>
      <c r="AF92" s="238">
        <v>100</v>
      </c>
      <c r="AG92" s="238">
        <v>100</v>
      </c>
      <c r="AH92" s="238">
        <v>100</v>
      </c>
      <c r="AI92" s="238">
        <v>100</v>
      </c>
      <c r="AJ92" s="238">
        <v>100</v>
      </c>
      <c r="AK92" s="238">
        <v>100</v>
      </c>
      <c r="AL92" s="238">
        <v>100</v>
      </c>
      <c r="AM92" s="238">
        <v>100</v>
      </c>
      <c r="AN92" s="238">
        <v>100</v>
      </c>
      <c r="AO92" s="238">
        <v>100</v>
      </c>
      <c r="AP92" s="238">
        <v>100</v>
      </c>
      <c r="AQ92" s="238">
        <v>100</v>
      </c>
      <c r="AR92" s="238">
        <v>100</v>
      </c>
      <c r="AS92" s="238">
        <v>100</v>
      </c>
      <c r="AT92" s="238">
        <v>100</v>
      </c>
      <c r="AU92" s="238">
        <v>100</v>
      </c>
      <c r="AV92" s="238">
        <v>99.806252809241286</v>
      </c>
      <c r="AW92" s="238">
        <v>99.718878853253443</v>
      </c>
      <c r="AX92" s="238">
        <v>99.500420991977037</v>
      </c>
      <c r="AY92" s="238">
        <v>99.451813517744966</v>
      </c>
      <c r="AZ92" s="238">
        <v>99.397138479900576</v>
      </c>
      <c r="BA92" s="238">
        <v>99.321469028473203</v>
      </c>
    </row>
    <row r="93" spans="2:53" ht="15" customHeight="1" outlineLevel="1">
      <c r="B93" s="1"/>
      <c r="V93" s="98"/>
      <c r="W93" s="302" t="s">
        <v>149</v>
      </c>
      <c r="X93" s="84" t="s">
        <v>0</v>
      </c>
      <c r="Y93" s="238">
        <v>100</v>
      </c>
      <c r="Z93" s="238">
        <v>100</v>
      </c>
      <c r="AA93" s="238">
        <v>100</v>
      </c>
      <c r="AB93" s="238">
        <v>100</v>
      </c>
      <c r="AC93" s="238">
        <v>100</v>
      </c>
      <c r="AD93" s="238">
        <v>100</v>
      </c>
      <c r="AE93" s="238">
        <v>100</v>
      </c>
      <c r="AF93" s="238">
        <v>100</v>
      </c>
      <c r="AG93" s="238">
        <v>100</v>
      </c>
      <c r="AH93" s="238">
        <v>100</v>
      </c>
      <c r="AI93" s="238">
        <v>100</v>
      </c>
      <c r="AJ93" s="238">
        <v>100</v>
      </c>
      <c r="AK93" s="238">
        <v>100</v>
      </c>
      <c r="AL93" s="238">
        <v>100</v>
      </c>
      <c r="AM93" s="238">
        <v>100</v>
      </c>
      <c r="AN93" s="238">
        <v>99.993772667713145</v>
      </c>
      <c r="AO93" s="238">
        <v>99.995052469314089</v>
      </c>
      <c r="AP93" s="238">
        <v>99.996482157902932</v>
      </c>
      <c r="AQ93" s="238">
        <v>99.997660957951894</v>
      </c>
      <c r="AR93" s="238">
        <v>99.993850386054731</v>
      </c>
      <c r="AS93" s="238">
        <v>99.876328859135</v>
      </c>
      <c r="AT93" s="238">
        <v>99.844835299255692</v>
      </c>
      <c r="AU93" s="238">
        <v>99.823035557678793</v>
      </c>
      <c r="AV93" s="238">
        <v>99.806757534109479</v>
      </c>
      <c r="AW93" s="238">
        <v>99.80463635715931</v>
      </c>
      <c r="AX93" s="238">
        <v>99.791127689982417</v>
      </c>
      <c r="AY93" s="238">
        <v>99.824203887836447</v>
      </c>
      <c r="AZ93" s="238">
        <v>99.807898769671624</v>
      </c>
      <c r="BA93" s="238">
        <v>99.822005650103279</v>
      </c>
    </row>
    <row r="94" spans="2:53" outlineLevel="1">
      <c r="B94" s="1"/>
      <c r="Y94" s="13"/>
      <c r="Z94" s="13"/>
      <c r="AA94" s="13"/>
      <c r="AB94" s="13"/>
      <c r="AC94" s="13"/>
      <c r="AD94" s="13"/>
      <c r="AE94" s="13"/>
      <c r="AF94" s="13"/>
      <c r="AG94" s="13"/>
      <c r="AH94" s="13"/>
      <c r="AI94" s="13"/>
      <c r="AJ94" s="13"/>
      <c r="AK94" s="13"/>
      <c r="AL94" s="13"/>
      <c r="AM94" s="13"/>
      <c r="AN94" s="13"/>
      <c r="AO94" s="13"/>
      <c r="AP94" s="13"/>
      <c r="AQ94" s="13"/>
      <c r="AR94" s="13"/>
    </row>
    <row r="95" spans="2:53" outlineLevel="1">
      <c r="B95" s="1"/>
      <c r="V95" s="98"/>
      <c r="W95" s="11"/>
      <c r="X95" s="12"/>
      <c r="Y95" s="13"/>
      <c r="Z95" s="13"/>
      <c r="AA95" s="13"/>
      <c r="AB95" s="13"/>
      <c r="AC95" s="13"/>
      <c r="AD95" s="13"/>
      <c r="AE95" s="13"/>
      <c r="AF95" s="13"/>
      <c r="AG95" s="13"/>
      <c r="AH95" s="13"/>
      <c r="AI95" s="13"/>
      <c r="AJ95" s="13"/>
      <c r="AK95" s="13"/>
      <c r="AL95" s="13"/>
      <c r="AM95" s="13"/>
      <c r="AN95" s="13"/>
      <c r="AO95" s="13"/>
      <c r="AP95" s="13"/>
      <c r="AQ95" s="13"/>
      <c r="AR95" s="13"/>
    </row>
    <row r="96" spans="2:53" s="126" customFormat="1" outlineLevel="1">
      <c r="R96" s="327"/>
      <c r="S96" s="327"/>
      <c r="T96" s="328"/>
      <c r="U96" s="245" t="s">
        <v>79</v>
      </c>
      <c r="V96" s="209">
        <v>35</v>
      </c>
      <c r="W96" s="388" t="s">
        <v>417</v>
      </c>
      <c r="X96" s="291"/>
      <c r="Y96" s="161"/>
      <c r="Z96" s="161"/>
      <c r="AA96" s="161"/>
      <c r="AB96" s="161"/>
      <c r="AC96" s="161"/>
      <c r="AD96" s="161"/>
      <c r="AE96" s="161"/>
      <c r="AF96" s="161"/>
      <c r="AG96" s="161"/>
      <c r="AH96" s="161"/>
      <c r="AI96" s="161"/>
      <c r="AJ96" s="161"/>
      <c r="AK96" s="161"/>
      <c r="AL96" s="161"/>
      <c r="AM96" s="161"/>
      <c r="AN96" s="161"/>
      <c r="AO96" s="161"/>
      <c r="AP96" s="161"/>
      <c r="AQ96" s="161"/>
      <c r="AR96" s="161"/>
    </row>
    <row r="97" spans="2:53" s="17" customFormat="1" outlineLevel="1">
      <c r="R97" s="243"/>
      <c r="S97" s="243"/>
      <c r="T97" s="242"/>
      <c r="U97" s="243"/>
      <c r="V97" s="209"/>
      <c r="W97" s="26" t="s">
        <v>68</v>
      </c>
      <c r="X97" s="26" t="s">
        <v>74</v>
      </c>
      <c r="Y97" s="4">
        <v>1990</v>
      </c>
      <c r="Z97" s="4">
        <f>Y97+1</f>
        <v>1991</v>
      </c>
      <c r="AA97" s="4">
        <f t="shared" ref="AA97:BA97" si="65">Z97+1</f>
        <v>1992</v>
      </c>
      <c r="AB97" s="4">
        <f t="shared" si="65"/>
        <v>1993</v>
      </c>
      <c r="AC97" s="4">
        <f t="shared" si="65"/>
        <v>1994</v>
      </c>
      <c r="AD97" s="4">
        <f t="shared" si="65"/>
        <v>1995</v>
      </c>
      <c r="AE97" s="4">
        <f t="shared" si="65"/>
        <v>1996</v>
      </c>
      <c r="AF97" s="4">
        <f t="shared" si="65"/>
        <v>1997</v>
      </c>
      <c r="AG97" s="4">
        <f t="shared" si="65"/>
        <v>1998</v>
      </c>
      <c r="AH97" s="4">
        <f t="shared" si="65"/>
        <v>1999</v>
      </c>
      <c r="AI97" s="4">
        <f t="shared" si="65"/>
        <v>2000</v>
      </c>
      <c r="AJ97" s="4">
        <f t="shared" si="65"/>
        <v>2001</v>
      </c>
      <c r="AK97" s="4">
        <f t="shared" si="65"/>
        <v>2002</v>
      </c>
      <c r="AL97" s="4">
        <f t="shared" si="65"/>
        <v>2003</v>
      </c>
      <c r="AM97" s="4">
        <f t="shared" si="65"/>
        <v>2004</v>
      </c>
      <c r="AN97" s="4">
        <f t="shared" si="65"/>
        <v>2005</v>
      </c>
      <c r="AO97" s="4">
        <f t="shared" si="65"/>
        <v>2006</v>
      </c>
      <c r="AP97" s="4">
        <f t="shared" si="65"/>
        <v>2007</v>
      </c>
      <c r="AQ97" s="4">
        <f>AP97+1</f>
        <v>2008</v>
      </c>
      <c r="AR97" s="4">
        <f t="shared" si="65"/>
        <v>2009</v>
      </c>
      <c r="AS97" s="4">
        <f t="shared" si="65"/>
        <v>2010</v>
      </c>
      <c r="AT97" s="4">
        <f t="shared" si="65"/>
        <v>2011</v>
      </c>
      <c r="AU97" s="4">
        <f t="shared" si="65"/>
        <v>2012</v>
      </c>
      <c r="AV97" s="4">
        <f t="shared" si="65"/>
        <v>2013</v>
      </c>
      <c r="AW97" s="4">
        <f t="shared" si="65"/>
        <v>2014</v>
      </c>
      <c r="AX97" s="4">
        <f t="shared" si="65"/>
        <v>2015</v>
      </c>
      <c r="AY97" s="4">
        <f t="shared" si="65"/>
        <v>2016</v>
      </c>
      <c r="AZ97" s="4">
        <f t="shared" si="65"/>
        <v>2017</v>
      </c>
      <c r="BA97" s="4">
        <f t="shared" si="65"/>
        <v>2018</v>
      </c>
    </row>
    <row r="98" spans="2:53" s="303" customFormat="1" outlineLevel="1">
      <c r="R98" s="304"/>
      <c r="S98" s="304"/>
      <c r="T98" s="305"/>
      <c r="U98" s="243"/>
      <c r="V98" s="209"/>
      <c r="W98" s="389" t="s">
        <v>418</v>
      </c>
      <c r="X98" s="67" t="s">
        <v>0</v>
      </c>
      <c r="Y98" s="77">
        <v>49.099387400566883</v>
      </c>
      <c r="Z98" s="77">
        <v>49.939372165087356</v>
      </c>
      <c r="AA98" s="77">
        <v>51.327353447494787</v>
      </c>
      <c r="AB98" s="77">
        <v>48.692060578246902</v>
      </c>
      <c r="AC98" s="77">
        <v>49.143835616438359</v>
      </c>
      <c r="AD98" s="77">
        <v>50.653181626632957</v>
      </c>
      <c r="AE98" s="77">
        <v>51.776859504132233</v>
      </c>
      <c r="AF98" s="77">
        <v>53.665033943456223</v>
      </c>
      <c r="AG98" s="77">
        <v>53.4917555771096</v>
      </c>
      <c r="AH98" s="77">
        <v>53.828929690998663</v>
      </c>
      <c r="AI98" s="77">
        <v>53.483432455395075</v>
      </c>
      <c r="AJ98" s="77">
        <v>52.562988705473501</v>
      </c>
      <c r="AK98" s="77">
        <v>52.204502814258916</v>
      </c>
      <c r="AL98" s="77">
        <v>53.232595385238589</v>
      </c>
      <c r="AM98" s="77">
        <v>54.219877687748088</v>
      </c>
      <c r="AN98" s="77">
        <v>52.786713342750971</v>
      </c>
      <c r="AO98" s="77">
        <v>53.685452453558632</v>
      </c>
      <c r="AP98" s="77">
        <v>55.2553829573421</v>
      </c>
      <c r="AQ98" s="77">
        <v>55.852995370357242</v>
      </c>
      <c r="AR98" s="77">
        <v>56.632034968411674</v>
      </c>
      <c r="AS98" s="77">
        <v>59.585821991579358</v>
      </c>
      <c r="AT98" s="77">
        <v>63.151336133290258</v>
      </c>
      <c r="AU98" s="77">
        <v>64.066596145886024</v>
      </c>
      <c r="AV98" s="77">
        <v>61.898285325690971</v>
      </c>
      <c r="AW98" s="77">
        <v>63.113778395000494</v>
      </c>
      <c r="AX98" s="77">
        <v>63.583552232774295</v>
      </c>
      <c r="AY98" s="77">
        <v>63.583552232774295</v>
      </c>
      <c r="AZ98" s="77">
        <v>63.583552232774295</v>
      </c>
      <c r="BA98" s="77">
        <v>63.583552232774295</v>
      </c>
    </row>
    <row r="99" spans="2:53" s="303" customFormat="1" outlineLevel="1">
      <c r="R99" s="304"/>
      <c r="S99" s="304"/>
      <c r="T99" s="305"/>
      <c r="U99" s="243"/>
      <c r="V99" s="209"/>
      <c r="W99" s="389" t="s">
        <v>419</v>
      </c>
      <c r="X99" s="67" t="s">
        <v>0</v>
      </c>
      <c r="Y99" s="77">
        <f>100-Y98</f>
        <v>50.900612599433117</v>
      </c>
      <c r="Z99" s="77">
        <f t="shared" ref="Z99:BA99" si="66">100-Z98</f>
        <v>50.060627834912644</v>
      </c>
      <c r="AA99" s="77">
        <f t="shared" si="66"/>
        <v>48.672646552505213</v>
      </c>
      <c r="AB99" s="77">
        <f t="shared" si="66"/>
        <v>51.307939421753098</v>
      </c>
      <c r="AC99" s="77">
        <f t="shared" si="66"/>
        <v>50.856164383561641</v>
      </c>
      <c r="AD99" s="77">
        <f t="shared" si="66"/>
        <v>49.346818373367043</v>
      </c>
      <c r="AE99" s="77">
        <f t="shared" si="66"/>
        <v>48.223140495867767</v>
      </c>
      <c r="AF99" s="77">
        <f t="shared" si="66"/>
        <v>46.334966056543777</v>
      </c>
      <c r="AG99" s="77">
        <f t="shared" si="66"/>
        <v>46.5082444228904</v>
      </c>
      <c r="AH99" s="77">
        <f t="shared" si="66"/>
        <v>46.171070309001337</v>
      </c>
      <c r="AI99" s="77">
        <f t="shared" si="66"/>
        <v>46.516567544604925</v>
      </c>
      <c r="AJ99" s="77">
        <f t="shared" si="66"/>
        <v>47.437011294526499</v>
      </c>
      <c r="AK99" s="77">
        <f t="shared" si="66"/>
        <v>47.795497185741084</v>
      </c>
      <c r="AL99" s="77">
        <f t="shared" si="66"/>
        <v>46.767404614761411</v>
      </c>
      <c r="AM99" s="77">
        <f t="shared" si="66"/>
        <v>45.780122312251912</v>
      </c>
      <c r="AN99" s="77">
        <f t="shared" si="66"/>
        <v>47.213286657249029</v>
      </c>
      <c r="AO99" s="77">
        <f t="shared" si="66"/>
        <v>46.314547546441368</v>
      </c>
      <c r="AP99" s="77">
        <f t="shared" si="66"/>
        <v>44.7446170426579</v>
      </c>
      <c r="AQ99" s="77">
        <f t="shared" si="66"/>
        <v>44.147004629642758</v>
      </c>
      <c r="AR99" s="77">
        <f t="shared" si="66"/>
        <v>43.367965031588326</v>
      </c>
      <c r="AS99" s="77">
        <f t="shared" si="66"/>
        <v>40.414178008420642</v>
      </c>
      <c r="AT99" s="77">
        <f t="shared" si="66"/>
        <v>36.848663866709742</v>
      </c>
      <c r="AU99" s="77">
        <f t="shared" si="66"/>
        <v>35.933403854113976</v>
      </c>
      <c r="AV99" s="77">
        <f t="shared" si="66"/>
        <v>38.101714674309029</v>
      </c>
      <c r="AW99" s="77">
        <f t="shared" si="66"/>
        <v>36.886221604999506</v>
      </c>
      <c r="AX99" s="77">
        <f t="shared" si="66"/>
        <v>36.416447767225705</v>
      </c>
      <c r="AY99" s="77">
        <f t="shared" si="66"/>
        <v>36.416447767225705</v>
      </c>
      <c r="AZ99" s="77">
        <f t="shared" si="66"/>
        <v>36.416447767225705</v>
      </c>
      <c r="BA99" s="77">
        <f t="shared" si="66"/>
        <v>36.416447767225705</v>
      </c>
    </row>
    <row r="100" spans="2:53" outlineLevel="1"/>
    <row r="101" spans="2:53" s="126" customFormat="1" ht="16.5" outlineLevel="1">
      <c r="R101" s="327"/>
      <c r="S101" s="327"/>
      <c r="T101" s="328"/>
      <c r="U101" s="245" t="s">
        <v>79</v>
      </c>
      <c r="V101" s="209">
        <v>36</v>
      </c>
      <c r="W101" s="140" t="s">
        <v>415</v>
      </c>
      <c r="X101" s="291"/>
      <c r="Y101" s="329"/>
      <c r="Z101" s="329"/>
      <c r="AA101" s="329"/>
      <c r="AB101" s="329"/>
      <c r="AC101" s="329"/>
      <c r="AD101" s="329"/>
      <c r="AE101" s="329"/>
      <c r="AF101" s="329"/>
      <c r="AG101" s="329"/>
      <c r="AH101" s="329"/>
      <c r="AI101" s="329"/>
      <c r="AJ101" s="329"/>
      <c r="AK101" s="329"/>
      <c r="AL101" s="329"/>
      <c r="AM101" s="329"/>
      <c r="AN101" s="329"/>
      <c r="AO101" s="329"/>
      <c r="AP101" s="329"/>
      <c r="AQ101" s="329"/>
      <c r="AR101" s="329"/>
    </row>
    <row r="102" spans="2:53" ht="13.5" customHeight="1" outlineLevel="1">
      <c r="B102" s="1"/>
      <c r="C102" s="113"/>
      <c r="D102" s="113"/>
      <c r="E102" s="113"/>
      <c r="F102" s="113"/>
      <c r="G102" s="113"/>
      <c r="H102" s="113"/>
      <c r="I102" s="113"/>
      <c r="J102" s="113"/>
      <c r="K102" s="113"/>
      <c r="L102" s="113"/>
      <c r="M102" s="113"/>
      <c r="N102" s="113"/>
      <c r="O102" s="113"/>
      <c r="P102" s="113"/>
      <c r="Q102" s="113"/>
      <c r="V102" s="98"/>
      <c r="W102" s="8" t="s">
        <v>68</v>
      </c>
      <c r="X102" s="3" t="s">
        <v>74</v>
      </c>
      <c r="Y102" s="8">
        <v>1990</v>
      </c>
      <c r="Z102" s="8">
        <v>1991</v>
      </c>
      <c r="AA102" s="8">
        <v>1992</v>
      </c>
      <c r="AB102" s="8">
        <v>1993</v>
      </c>
      <c r="AC102" s="8">
        <v>1994</v>
      </c>
      <c r="AD102" s="8">
        <v>1995</v>
      </c>
      <c r="AE102" s="8">
        <v>1996</v>
      </c>
      <c r="AF102" s="8">
        <v>1997</v>
      </c>
      <c r="AG102" s="8">
        <v>1998</v>
      </c>
      <c r="AH102" s="8">
        <v>1999</v>
      </c>
      <c r="AI102" s="8">
        <v>2000</v>
      </c>
      <c r="AJ102" s="8">
        <v>2001</v>
      </c>
      <c r="AK102" s="8">
        <v>2002</v>
      </c>
      <c r="AL102" s="8">
        <v>2003</v>
      </c>
      <c r="AM102" s="8">
        <v>2004</v>
      </c>
      <c r="AN102" s="4">
        <f t="shared" ref="AN102:BA102" si="67">AM102+1</f>
        <v>2005</v>
      </c>
      <c r="AO102" s="4">
        <f t="shared" si="67"/>
        <v>2006</v>
      </c>
      <c r="AP102" s="4">
        <f>AO102+1</f>
        <v>2007</v>
      </c>
      <c r="AQ102" s="4">
        <f t="shared" si="67"/>
        <v>2008</v>
      </c>
      <c r="AR102" s="4">
        <f t="shared" si="67"/>
        <v>2009</v>
      </c>
      <c r="AS102" s="4">
        <f t="shared" si="67"/>
        <v>2010</v>
      </c>
      <c r="AT102" s="4">
        <f t="shared" si="67"/>
        <v>2011</v>
      </c>
      <c r="AU102" s="4">
        <f t="shared" si="67"/>
        <v>2012</v>
      </c>
      <c r="AV102" s="4">
        <f t="shared" si="67"/>
        <v>2013</v>
      </c>
      <c r="AW102" s="4">
        <f t="shared" si="67"/>
        <v>2014</v>
      </c>
      <c r="AX102" s="4">
        <f t="shared" si="67"/>
        <v>2015</v>
      </c>
      <c r="AY102" s="4">
        <f t="shared" si="67"/>
        <v>2016</v>
      </c>
      <c r="AZ102" s="4">
        <f t="shared" si="67"/>
        <v>2017</v>
      </c>
      <c r="BA102" s="4">
        <f t="shared" si="67"/>
        <v>2018</v>
      </c>
    </row>
    <row r="103" spans="2:53" ht="13.5" customHeight="1" outlineLevel="1">
      <c r="B103" s="1"/>
      <c r="W103" s="44" t="s">
        <v>150</v>
      </c>
      <c r="X103" s="67" t="s">
        <v>5</v>
      </c>
      <c r="Y103" s="15">
        <v>3997.6000000000004</v>
      </c>
      <c r="Z103" s="15">
        <v>4041.6000000000004</v>
      </c>
      <c r="AA103" s="15">
        <v>4025.6000000000004</v>
      </c>
      <c r="AB103" s="15">
        <v>4018.4</v>
      </c>
      <c r="AC103" s="15">
        <v>4078.4</v>
      </c>
      <c r="AD103" s="15">
        <v>4160</v>
      </c>
      <c r="AE103" s="15">
        <v>4322.4000000000005</v>
      </c>
      <c r="AF103" s="15">
        <v>4404.8</v>
      </c>
      <c r="AG103" s="15">
        <v>4580</v>
      </c>
      <c r="AH103" s="15">
        <v>4650.4000000000005</v>
      </c>
      <c r="AI103" s="15">
        <v>4919.2</v>
      </c>
      <c r="AJ103" s="15">
        <v>4943.2</v>
      </c>
      <c r="AK103" s="15">
        <v>4913.9760822129365</v>
      </c>
      <c r="AL103" s="15">
        <v>4844.0000000000009</v>
      </c>
      <c r="AM103" s="15">
        <v>4462.4000000000005</v>
      </c>
      <c r="AN103" s="15">
        <v>3547.4104170719834</v>
      </c>
      <c r="AO103" s="15">
        <v>2885.4180656327326</v>
      </c>
      <c r="AP103" s="15">
        <v>2721.0432122674233</v>
      </c>
      <c r="AQ103" s="15">
        <v>2952.4934769510055</v>
      </c>
      <c r="AR103" s="15">
        <v>2573.4913915059979</v>
      </c>
      <c r="AS103" s="15">
        <v>2315.6438354457541</v>
      </c>
      <c r="AT103" s="15">
        <v>2532.5279315360367</v>
      </c>
      <c r="AU103" s="15">
        <v>2926.763804789397</v>
      </c>
      <c r="AV103" s="15">
        <v>2944.9676955991749</v>
      </c>
      <c r="AW103" s="15">
        <v>2585.4716347401045</v>
      </c>
      <c r="AX103" s="15">
        <v>2595.9756327543455</v>
      </c>
      <c r="AY103" s="15">
        <v>2576.8517943948868</v>
      </c>
      <c r="AZ103" s="15">
        <v>2741.8330099645304</v>
      </c>
      <c r="BA103" s="15">
        <v>2721.1179868381305</v>
      </c>
    </row>
    <row r="104" spans="2:53" ht="13.5" customHeight="1" outlineLevel="1">
      <c r="B104" s="1"/>
      <c r="W104" s="44" t="s">
        <v>151</v>
      </c>
      <c r="X104" s="67" t="s">
        <v>5</v>
      </c>
      <c r="Y104" s="15">
        <v>475.66650779415568</v>
      </c>
      <c r="Z104" s="15">
        <v>496.81923383217236</v>
      </c>
      <c r="AA104" s="15">
        <v>515.10213672838904</v>
      </c>
      <c r="AB104" s="15">
        <v>494.64286930285266</v>
      </c>
      <c r="AC104" s="15">
        <v>508.85312517160258</v>
      </c>
      <c r="AD104" s="15">
        <v>531.43837459111592</v>
      </c>
      <c r="AE104" s="15">
        <v>553.41151051342626</v>
      </c>
      <c r="AF104" s="15">
        <v>583.29466972060652</v>
      </c>
      <c r="AG104" s="15">
        <v>583.70203685742001</v>
      </c>
      <c r="AH104" s="15">
        <v>560.6821316614421</v>
      </c>
      <c r="AI104" s="15">
        <v>472.79354290569245</v>
      </c>
      <c r="AJ104" s="15">
        <v>465.23250522752744</v>
      </c>
      <c r="AK104" s="15">
        <v>495.73395872420264</v>
      </c>
      <c r="AL104" s="15">
        <v>512.73635875061814</v>
      </c>
      <c r="AM104" s="15">
        <v>313.17401352443295</v>
      </c>
      <c r="AN104" s="15">
        <v>591.84462999892389</v>
      </c>
      <c r="AO104" s="15">
        <v>704.95441325816921</v>
      </c>
      <c r="AP104" s="15">
        <v>599.72429836975596</v>
      </c>
      <c r="AQ104" s="15">
        <v>758.52835952574753</v>
      </c>
      <c r="AR104" s="15">
        <v>850.25072020174559</v>
      </c>
      <c r="AS104" s="15">
        <v>776.0934142759229</v>
      </c>
      <c r="AT104" s="15">
        <v>680.51879817233589</v>
      </c>
      <c r="AU104" s="15">
        <v>597.6132088488248</v>
      </c>
      <c r="AV104" s="15">
        <v>579.36795064846751</v>
      </c>
      <c r="AW104" s="15">
        <v>552.37178851304441</v>
      </c>
      <c r="AX104" s="15">
        <v>627.69682764194795</v>
      </c>
      <c r="AY104" s="15">
        <v>588.02069104869668</v>
      </c>
      <c r="AZ104" s="15">
        <v>593.1073752273187</v>
      </c>
      <c r="BA104" s="15">
        <v>589.54669630228329</v>
      </c>
    </row>
    <row r="105" spans="2:53" ht="13.5" customHeight="1" outlineLevel="1">
      <c r="B105" s="1"/>
      <c r="W105" s="44" t="s">
        <v>54</v>
      </c>
      <c r="X105" s="67" t="s">
        <v>5</v>
      </c>
      <c r="Y105" s="15">
        <v>9156.5617021276612</v>
      </c>
      <c r="Z105" s="15">
        <v>9402.8876965772433</v>
      </c>
      <c r="AA105" s="15">
        <v>9485.2854764107306</v>
      </c>
      <c r="AB105" s="15">
        <v>9601.5097132284918</v>
      </c>
      <c r="AC105" s="15">
        <v>9786.5433240826405</v>
      </c>
      <c r="AD105" s="15">
        <v>9916.3559666975034</v>
      </c>
      <c r="AE105" s="15">
        <v>10102.25692260253</v>
      </c>
      <c r="AF105" s="15">
        <v>10273.123897625657</v>
      </c>
      <c r="AG105" s="15">
        <v>10313.6</v>
      </c>
      <c r="AH105" s="15">
        <v>10550.400000000001</v>
      </c>
      <c r="AI105" s="15">
        <v>10863.2</v>
      </c>
      <c r="AJ105" s="15">
        <v>11084.800000000001</v>
      </c>
      <c r="AK105" s="15">
        <v>11360</v>
      </c>
      <c r="AL105" s="15">
        <v>11649.6</v>
      </c>
      <c r="AM105" s="15">
        <v>11465.6</v>
      </c>
      <c r="AN105" s="15">
        <v>11192.64</v>
      </c>
      <c r="AO105" s="15">
        <v>10646.880000000001</v>
      </c>
      <c r="AP105" s="15">
        <v>10533.819685349201</v>
      </c>
      <c r="AQ105" s="15">
        <v>9907.0400000000009</v>
      </c>
      <c r="AR105" s="15">
        <v>9150.08</v>
      </c>
      <c r="AS105" s="15">
        <v>9447.1200000000008</v>
      </c>
      <c r="AT105" s="15">
        <v>9796</v>
      </c>
      <c r="AU105" s="15">
        <v>10187.200000000001</v>
      </c>
      <c r="AV105" s="15">
        <v>9880.8000000000011</v>
      </c>
      <c r="AW105" s="15">
        <v>9616.8000000000011</v>
      </c>
      <c r="AX105" s="15">
        <v>9186.4</v>
      </c>
      <c r="AY105" s="15">
        <v>9078.4</v>
      </c>
      <c r="AZ105" s="15">
        <v>8652</v>
      </c>
      <c r="BA105" s="15">
        <v>8633.6</v>
      </c>
    </row>
    <row r="106" spans="2:53" ht="13.5" customHeight="1" outlineLevel="1">
      <c r="B106" s="1"/>
      <c r="W106" s="44" t="s">
        <v>152</v>
      </c>
      <c r="X106" s="67" t="s">
        <v>5</v>
      </c>
      <c r="Y106" s="15">
        <v>272</v>
      </c>
      <c r="Z106" s="15">
        <v>270</v>
      </c>
      <c r="AA106" s="15">
        <v>285</v>
      </c>
      <c r="AB106" s="15">
        <v>307</v>
      </c>
      <c r="AC106" s="15">
        <v>328</v>
      </c>
      <c r="AD106" s="15">
        <v>333</v>
      </c>
      <c r="AE106" s="15">
        <v>356</v>
      </c>
      <c r="AF106" s="15">
        <v>376</v>
      </c>
      <c r="AG106" s="15">
        <v>347</v>
      </c>
      <c r="AH106" s="15">
        <v>348.04300000000001</v>
      </c>
      <c r="AI106" s="15">
        <v>340.18</v>
      </c>
      <c r="AJ106" s="15">
        <v>343.37200000000001</v>
      </c>
      <c r="AK106" s="15">
        <v>368.09000000000003</v>
      </c>
      <c r="AL106" s="15">
        <v>439.40100000000001</v>
      </c>
      <c r="AM106" s="15">
        <v>444.90600000000001</v>
      </c>
      <c r="AN106" s="15">
        <v>474.92599999999999</v>
      </c>
      <c r="AO106" s="15">
        <v>497.49400000000003</v>
      </c>
      <c r="AP106" s="15">
        <v>520.11199999999997</v>
      </c>
      <c r="AQ106" s="15">
        <v>526.32799999999997</v>
      </c>
      <c r="AR106" s="15">
        <v>530.61199999999997</v>
      </c>
      <c r="AS106" s="15">
        <v>576.02300000000002</v>
      </c>
      <c r="AT106" s="15">
        <v>583.89099999999996</v>
      </c>
      <c r="AU106" s="15">
        <v>627.33600000000001</v>
      </c>
      <c r="AV106" s="15">
        <v>670.15600000000006</v>
      </c>
      <c r="AW106" s="15">
        <v>716.05000000000007</v>
      </c>
      <c r="AX106" s="15">
        <v>810.75300000000004</v>
      </c>
      <c r="AY106" s="15">
        <v>795.45</v>
      </c>
      <c r="AZ106" s="15">
        <v>795.45</v>
      </c>
      <c r="BA106" s="15">
        <v>795.45</v>
      </c>
    </row>
    <row r="107" spans="2:53" s="303" customFormat="1" outlineLevel="1">
      <c r="R107" s="304"/>
      <c r="S107" s="304"/>
      <c r="T107" s="305"/>
      <c r="U107" s="304"/>
      <c r="V107" s="160"/>
      <c r="W107" s="30"/>
      <c r="X107" s="25"/>
      <c r="Y107" s="31"/>
      <c r="Z107" s="31"/>
      <c r="AA107" s="31"/>
      <c r="AB107" s="31"/>
      <c r="AC107" s="31"/>
      <c r="AD107" s="31"/>
      <c r="AE107" s="31"/>
      <c r="AF107" s="31"/>
      <c r="AG107" s="31"/>
      <c r="AH107" s="31"/>
      <c r="AI107" s="31"/>
      <c r="AJ107" s="31"/>
      <c r="AK107" s="31"/>
      <c r="AL107" s="31"/>
      <c r="AM107" s="31"/>
      <c r="AN107" s="31"/>
      <c r="AO107" s="31"/>
      <c r="AP107" s="31"/>
      <c r="AQ107" s="31"/>
      <c r="AR107" s="31"/>
    </row>
    <row r="108" spans="2:53" s="303" customFormat="1" outlineLevel="1">
      <c r="R108" s="304"/>
      <c r="S108" s="304"/>
      <c r="T108" s="305"/>
      <c r="U108" s="304"/>
      <c r="V108" s="160"/>
      <c r="W108" s="30"/>
      <c r="X108" s="25"/>
      <c r="Y108" s="31"/>
      <c r="Z108" s="31"/>
      <c r="AA108" s="31"/>
      <c r="AB108" s="31"/>
      <c r="AC108" s="31"/>
      <c r="AD108" s="31"/>
      <c r="AE108" s="31"/>
      <c r="AF108" s="31"/>
      <c r="AG108" s="31"/>
      <c r="AH108" s="31"/>
      <c r="AI108" s="31"/>
      <c r="AJ108" s="31"/>
      <c r="AK108" s="31"/>
      <c r="AL108" s="31"/>
      <c r="AM108" s="31"/>
      <c r="AN108" s="31"/>
      <c r="AO108" s="31"/>
      <c r="AP108" s="31"/>
      <c r="AQ108" s="31"/>
      <c r="AR108" s="31"/>
    </row>
    <row r="109" spans="2:53" s="140" customFormat="1" outlineLevel="1">
      <c r="C109" s="296"/>
      <c r="D109" s="296"/>
      <c r="E109" s="296"/>
      <c r="F109" s="296"/>
      <c r="G109" s="296"/>
      <c r="H109" s="296"/>
      <c r="I109" s="296"/>
      <c r="J109" s="296"/>
      <c r="K109" s="296"/>
      <c r="L109" s="296"/>
      <c r="M109" s="296"/>
      <c r="N109" s="296"/>
      <c r="O109" s="296"/>
      <c r="P109" s="296"/>
      <c r="Q109" s="296"/>
      <c r="R109" s="246"/>
      <c r="S109" s="246"/>
      <c r="T109" s="245"/>
      <c r="U109" s="245" t="s">
        <v>79</v>
      </c>
      <c r="V109" s="209">
        <v>37</v>
      </c>
      <c r="W109" s="330" t="s">
        <v>416</v>
      </c>
      <c r="X109" s="325"/>
      <c r="Y109" s="326"/>
      <c r="Z109" s="326"/>
      <c r="AA109" s="326"/>
      <c r="AB109" s="326"/>
      <c r="AC109" s="326"/>
      <c r="AD109" s="326"/>
      <c r="AE109" s="326"/>
      <c r="AF109" s="326"/>
      <c r="AG109" s="326"/>
      <c r="AH109" s="326"/>
      <c r="AI109" s="326"/>
      <c r="AJ109" s="326"/>
      <c r="AK109" s="326"/>
      <c r="AL109" s="326"/>
      <c r="AM109" s="326"/>
      <c r="AN109" s="326"/>
      <c r="AO109" s="326"/>
      <c r="AP109" s="326"/>
    </row>
    <row r="110" spans="2:53" outlineLevel="1">
      <c r="B110" s="1"/>
      <c r="C110" s="113"/>
      <c r="D110" s="113"/>
      <c r="E110" s="113"/>
      <c r="F110" s="113"/>
      <c r="G110" s="113"/>
      <c r="H110" s="113"/>
      <c r="I110" s="113"/>
      <c r="J110" s="113"/>
      <c r="K110" s="113"/>
      <c r="L110" s="113"/>
      <c r="M110" s="113"/>
      <c r="N110" s="113"/>
      <c r="O110" s="113"/>
      <c r="P110" s="113"/>
      <c r="Q110" s="113"/>
      <c r="W110" s="20" t="s">
        <v>68</v>
      </c>
      <c r="X110" s="8" t="s">
        <v>77</v>
      </c>
      <c r="Y110" s="8">
        <v>1990</v>
      </c>
      <c r="Z110" s="8">
        <v>1991</v>
      </c>
      <c r="AA110" s="8">
        <v>1992</v>
      </c>
      <c r="AB110" s="8">
        <v>1993</v>
      </c>
      <c r="AC110" s="8">
        <v>1994</v>
      </c>
      <c r="AD110" s="8">
        <v>1995</v>
      </c>
      <c r="AE110" s="8">
        <v>1996</v>
      </c>
      <c r="AF110" s="8">
        <v>1997</v>
      </c>
      <c r="AG110" s="8">
        <v>1998</v>
      </c>
      <c r="AH110" s="8">
        <v>1999</v>
      </c>
      <c r="AI110" s="8">
        <v>2000</v>
      </c>
      <c r="AJ110" s="8">
        <v>2001</v>
      </c>
      <c r="AK110" s="8">
        <v>2002</v>
      </c>
      <c r="AL110" s="8">
        <v>2003</v>
      </c>
      <c r="AM110" s="8">
        <v>2004</v>
      </c>
      <c r="AN110" s="8">
        <f t="shared" ref="AN110:BA110" si="68">AM110+1</f>
        <v>2005</v>
      </c>
      <c r="AO110" s="8">
        <f t="shared" si="68"/>
        <v>2006</v>
      </c>
      <c r="AP110" s="8">
        <f>AO110+1</f>
        <v>2007</v>
      </c>
      <c r="AQ110" s="8">
        <f>AP110+1</f>
        <v>2008</v>
      </c>
      <c r="AR110" s="8">
        <f t="shared" si="68"/>
        <v>2009</v>
      </c>
      <c r="AS110" s="8">
        <f t="shared" si="68"/>
        <v>2010</v>
      </c>
      <c r="AT110" s="8">
        <f t="shared" si="68"/>
        <v>2011</v>
      </c>
      <c r="AU110" s="8">
        <f t="shared" si="68"/>
        <v>2012</v>
      </c>
      <c r="AV110" s="8">
        <f t="shared" si="68"/>
        <v>2013</v>
      </c>
      <c r="AW110" s="8">
        <f t="shared" si="68"/>
        <v>2014</v>
      </c>
      <c r="AX110" s="8">
        <f t="shared" si="68"/>
        <v>2015</v>
      </c>
      <c r="AY110" s="8">
        <f t="shared" si="68"/>
        <v>2016</v>
      </c>
      <c r="AZ110" s="8">
        <f t="shared" si="68"/>
        <v>2017</v>
      </c>
      <c r="BA110" s="8">
        <f t="shared" si="68"/>
        <v>2018</v>
      </c>
    </row>
    <row r="111" spans="2:53" ht="15" customHeight="1" outlineLevel="1">
      <c r="B111" s="1"/>
      <c r="W111" s="79" t="s">
        <v>401</v>
      </c>
      <c r="X111" s="67" t="s">
        <v>0</v>
      </c>
      <c r="Y111" s="77">
        <v>53.742669334175098</v>
      </c>
      <c r="Z111" s="77">
        <v>54.583434334398781</v>
      </c>
      <c r="AA111" s="77">
        <v>54.507327293809993</v>
      </c>
      <c r="AB111" s="77">
        <v>54.371975422435725</v>
      </c>
      <c r="AC111" s="77">
        <v>54.06284109422549</v>
      </c>
      <c r="AD111" s="77">
        <v>55.636327189864318</v>
      </c>
      <c r="AE111" s="77">
        <v>55.910339159225998</v>
      </c>
      <c r="AF111" s="77">
        <v>56.717928803684444</v>
      </c>
      <c r="AG111" s="77">
        <v>58.099464560557578</v>
      </c>
      <c r="AH111" s="77">
        <v>58.691826362174083</v>
      </c>
      <c r="AI111" s="77">
        <v>61.056785790150158</v>
      </c>
      <c r="AJ111" s="77">
        <v>63.275450326221119</v>
      </c>
      <c r="AK111" s="77">
        <v>66.088927984791553</v>
      </c>
      <c r="AL111" s="77">
        <v>67.703012118798384</v>
      </c>
      <c r="AM111" s="77">
        <v>67.713015151927721</v>
      </c>
      <c r="AN111" s="77">
        <v>68.357157981472326</v>
      </c>
      <c r="AO111" s="77">
        <v>67.858848587148628</v>
      </c>
      <c r="AP111" s="77">
        <v>67.432741087509271</v>
      </c>
      <c r="AQ111" s="77">
        <v>68.388181079036556</v>
      </c>
      <c r="AR111" s="77">
        <v>66.144962533192569</v>
      </c>
      <c r="AS111" s="77">
        <v>66.91843534260525</v>
      </c>
      <c r="AT111" s="77">
        <v>65.174361556693256</v>
      </c>
      <c r="AU111" s="77">
        <v>67.723890349005487</v>
      </c>
      <c r="AV111" s="77">
        <v>66.443416036324592</v>
      </c>
      <c r="AW111" s="77">
        <v>67.793199134889193</v>
      </c>
      <c r="AX111" s="77">
        <v>64.973330060413858</v>
      </c>
      <c r="AY111" s="77">
        <v>76.591483140456646</v>
      </c>
      <c r="AZ111" s="77">
        <v>78.270658212642203</v>
      </c>
      <c r="BA111" s="77">
        <v>78.270658212642203</v>
      </c>
    </row>
    <row r="112" spans="2:53" ht="15" customHeight="1" outlineLevel="1">
      <c r="B112" s="1"/>
      <c r="W112" s="380" t="s">
        <v>395</v>
      </c>
      <c r="X112" s="67" t="s">
        <v>0</v>
      </c>
      <c r="Y112" s="80">
        <f>100-Y111</f>
        <v>46.257330665824902</v>
      </c>
      <c r="Z112" s="80">
        <f t="shared" ref="Z112:AZ112" si="69">100-Z111</f>
        <v>45.416565665601219</v>
      </c>
      <c r="AA112" s="80">
        <f t="shared" si="69"/>
        <v>45.492672706190007</v>
      </c>
      <c r="AB112" s="80">
        <f t="shared" si="69"/>
        <v>45.628024577564275</v>
      </c>
      <c r="AC112" s="80">
        <f t="shared" si="69"/>
        <v>45.93715890577451</v>
      </c>
      <c r="AD112" s="80">
        <f t="shared" si="69"/>
        <v>44.363672810135682</v>
      </c>
      <c r="AE112" s="80">
        <f t="shared" si="69"/>
        <v>44.089660840774002</v>
      </c>
      <c r="AF112" s="80">
        <f t="shared" si="69"/>
        <v>43.282071196315556</v>
      </c>
      <c r="AG112" s="80">
        <f t="shared" si="69"/>
        <v>41.900535439442422</v>
      </c>
      <c r="AH112" s="80">
        <f t="shared" si="69"/>
        <v>41.308173637825917</v>
      </c>
      <c r="AI112" s="80">
        <f t="shared" si="69"/>
        <v>38.943214209849842</v>
      </c>
      <c r="AJ112" s="80">
        <f t="shared" si="69"/>
        <v>36.724549673778881</v>
      </c>
      <c r="AK112" s="80">
        <f t="shared" si="69"/>
        <v>33.911072015208447</v>
      </c>
      <c r="AL112" s="80">
        <f t="shared" si="69"/>
        <v>32.296987881201616</v>
      </c>
      <c r="AM112" s="80">
        <f t="shared" si="69"/>
        <v>32.286984848072279</v>
      </c>
      <c r="AN112" s="80">
        <f t="shared" si="69"/>
        <v>31.642842018527674</v>
      </c>
      <c r="AO112" s="80">
        <f t="shared" si="69"/>
        <v>32.141151412851372</v>
      </c>
      <c r="AP112" s="80">
        <f t="shared" si="69"/>
        <v>32.567258912490729</v>
      </c>
      <c r="AQ112" s="80">
        <f t="shared" si="69"/>
        <v>31.611818920963444</v>
      </c>
      <c r="AR112" s="80">
        <f t="shared" si="69"/>
        <v>33.855037466807431</v>
      </c>
      <c r="AS112" s="80">
        <f t="shared" si="69"/>
        <v>33.08156465739475</v>
      </c>
      <c r="AT112" s="80">
        <f t="shared" si="69"/>
        <v>34.825638443306744</v>
      </c>
      <c r="AU112" s="80">
        <f t="shared" si="69"/>
        <v>32.276109650994513</v>
      </c>
      <c r="AV112" s="80">
        <f t="shared" si="69"/>
        <v>33.556583963675408</v>
      </c>
      <c r="AW112" s="80">
        <f t="shared" si="69"/>
        <v>32.206800865110807</v>
      </c>
      <c r="AX112" s="80">
        <f t="shared" si="69"/>
        <v>35.026669939586142</v>
      </c>
      <c r="AY112" s="80">
        <f t="shared" si="69"/>
        <v>23.408516859543354</v>
      </c>
      <c r="AZ112" s="80">
        <f t="shared" si="69"/>
        <v>21.729341787357797</v>
      </c>
      <c r="BA112" s="80">
        <f t="shared" ref="BA112" si="70">100-BA111</f>
        <v>21.729341787357797</v>
      </c>
    </row>
    <row r="113" spans="2:53" outlineLevel="1">
      <c r="B113" s="1"/>
      <c r="Y113" s="13"/>
      <c r="Z113" s="13"/>
      <c r="AA113" s="13"/>
      <c r="AB113" s="13"/>
      <c r="AC113" s="13"/>
      <c r="AD113" s="13"/>
      <c r="AE113" s="13"/>
      <c r="AF113" s="13"/>
      <c r="AG113" s="13"/>
      <c r="AH113" s="13"/>
      <c r="AI113" s="13"/>
      <c r="AJ113" s="13"/>
      <c r="AK113" s="13"/>
      <c r="AL113" s="13"/>
      <c r="AM113" s="13"/>
      <c r="AN113" s="13"/>
      <c r="AO113" s="13"/>
      <c r="AP113" s="13"/>
    </row>
    <row r="114" spans="2:53" outlineLevel="1">
      <c r="B114" s="1"/>
      <c r="W114" s="11"/>
      <c r="X114" s="12"/>
      <c r="Y114" s="13"/>
      <c r="Z114" s="13"/>
      <c r="AA114" s="13"/>
      <c r="AB114" s="13"/>
      <c r="AC114" s="13"/>
      <c r="AD114" s="13"/>
      <c r="AE114" s="13"/>
      <c r="AF114" s="13"/>
      <c r="AG114" s="13"/>
      <c r="AH114" s="13"/>
      <c r="AI114" s="13"/>
      <c r="AJ114" s="13"/>
      <c r="AK114" s="13"/>
      <c r="AL114" s="13"/>
      <c r="AM114" s="13"/>
      <c r="AN114" s="13"/>
      <c r="AO114" s="13"/>
      <c r="AP114" s="13"/>
    </row>
    <row r="115" spans="2:53" s="140" customFormat="1" ht="16.5" outlineLevel="1">
      <c r="C115" s="296"/>
      <c r="D115" s="296"/>
      <c r="E115" s="296"/>
      <c r="F115" s="296"/>
      <c r="G115" s="296"/>
      <c r="H115" s="296"/>
      <c r="I115" s="296"/>
      <c r="J115" s="296"/>
      <c r="K115" s="296"/>
      <c r="L115" s="296"/>
      <c r="M115" s="296"/>
      <c r="N115" s="296"/>
      <c r="O115" s="296"/>
      <c r="P115" s="296"/>
      <c r="Q115" s="296"/>
      <c r="R115" s="246"/>
      <c r="S115" s="246"/>
      <c r="T115" s="245"/>
      <c r="U115" s="245" t="s">
        <v>79</v>
      </c>
      <c r="V115" s="209">
        <v>38</v>
      </c>
      <c r="W115" s="334" t="s">
        <v>379</v>
      </c>
      <c r="X115" s="324"/>
    </row>
    <row r="116" spans="2:53" ht="12.75" customHeight="1" outlineLevel="1">
      <c r="B116" s="1"/>
      <c r="C116" s="113"/>
      <c r="D116" s="113"/>
      <c r="E116" s="113"/>
      <c r="F116" s="113"/>
      <c r="G116" s="113"/>
      <c r="H116" s="113"/>
      <c r="I116" s="113"/>
      <c r="J116" s="113"/>
      <c r="K116" s="113"/>
      <c r="L116" s="113"/>
      <c r="M116" s="113"/>
      <c r="N116" s="113"/>
      <c r="O116" s="113"/>
      <c r="P116" s="113"/>
      <c r="Q116" s="113"/>
      <c r="W116" s="8" t="s">
        <v>153</v>
      </c>
      <c r="X116" s="3" t="s">
        <v>74</v>
      </c>
      <c r="Y116" s="8">
        <v>1990</v>
      </c>
      <c r="Z116" s="8">
        <v>1991</v>
      </c>
      <c r="AA116" s="8">
        <v>1992</v>
      </c>
      <c r="AB116" s="8">
        <v>1993</v>
      </c>
      <c r="AC116" s="8">
        <v>1994</v>
      </c>
      <c r="AD116" s="8">
        <v>1995</v>
      </c>
      <c r="AE116" s="8">
        <v>1996</v>
      </c>
      <c r="AF116" s="8">
        <v>1997</v>
      </c>
      <c r="AG116" s="8">
        <v>1998</v>
      </c>
      <c r="AH116" s="8">
        <v>1999</v>
      </c>
      <c r="AI116" s="8">
        <v>2000</v>
      </c>
      <c r="AJ116" s="8">
        <v>2001</v>
      </c>
      <c r="AK116" s="8">
        <v>2002</v>
      </c>
      <c r="AL116" s="8">
        <v>2003</v>
      </c>
      <c r="AM116" s="8">
        <v>2004</v>
      </c>
      <c r="AN116" s="4">
        <f t="shared" ref="AN116:BA116" si="71">AM116+1</f>
        <v>2005</v>
      </c>
      <c r="AO116" s="4">
        <f t="shared" si="71"/>
        <v>2006</v>
      </c>
      <c r="AP116" s="4">
        <f>AO116+1</f>
        <v>2007</v>
      </c>
      <c r="AQ116" s="4">
        <f>AP116+1</f>
        <v>2008</v>
      </c>
      <c r="AR116" s="4">
        <f t="shared" si="71"/>
        <v>2009</v>
      </c>
      <c r="AS116" s="4">
        <f t="shared" si="71"/>
        <v>2010</v>
      </c>
      <c r="AT116" s="4">
        <f t="shared" si="71"/>
        <v>2011</v>
      </c>
      <c r="AU116" s="4">
        <f t="shared" si="71"/>
        <v>2012</v>
      </c>
      <c r="AV116" s="4">
        <f t="shared" si="71"/>
        <v>2013</v>
      </c>
      <c r="AW116" s="4">
        <f t="shared" si="71"/>
        <v>2014</v>
      </c>
      <c r="AX116" s="4">
        <f t="shared" si="71"/>
        <v>2015</v>
      </c>
      <c r="AY116" s="4">
        <f t="shared" si="71"/>
        <v>2016</v>
      </c>
      <c r="AZ116" s="4">
        <f t="shared" si="71"/>
        <v>2017</v>
      </c>
      <c r="BA116" s="4">
        <f t="shared" si="71"/>
        <v>2018</v>
      </c>
    </row>
    <row r="117" spans="2:53" ht="12.75" customHeight="1" outlineLevel="1">
      <c r="B117" s="1"/>
      <c r="W117" s="50" t="s">
        <v>154</v>
      </c>
      <c r="X117" s="67" t="s">
        <v>155</v>
      </c>
      <c r="Y117" s="80">
        <v>8.2117373905252613</v>
      </c>
      <c r="Z117" s="80">
        <v>8.2117373905252613</v>
      </c>
      <c r="AA117" s="80">
        <v>8.2117373905252613</v>
      </c>
      <c r="AB117" s="80">
        <v>8.2117373905252613</v>
      </c>
      <c r="AC117" s="80">
        <v>8.2117373905252613</v>
      </c>
      <c r="AD117" s="80">
        <v>8.2117373905252613</v>
      </c>
      <c r="AE117" s="80">
        <v>8.2117373905252613</v>
      </c>
      <c r="AF117" s="80">
        <v>8.2117373905252613</v>
      </c>
      <c r="AG117" s="80">
        <v>8.2427539917406847</v>
      </c>
      <c r="AH117" s="80">
        <v>8.2610864703732805</v>
      </c>
      <c r="AI117" s="80">
        <v>8.2803246059116997</v>
      </c>
      <c r="AJ117" s="80">
        <v>8.2929789839863925</v>
      </c>
      <c r="AK117" s="80">
        <v>2.5938208590687672</v>
      </c>
      <c r="AL117" s="80">
        <v>2.6138461763076801</v>
      </c>
      <c r="AM117" s="80">
        <v>2.6355692444684955</v>
      </c>
      <c r="AN117" s="80">
        <v>2.6243849970923927</v>
      </c>
      <c r="AO117" s="80">
        <v>2.6225059379852986</v>
      </c>
      <c r="AP117" s="80">
        <v>2.6090208884587875</v>
      </c>
      <c r="AQ117" s="80">
        <v>2.6226264520298184</v>
      </c>
      <c r="AR117" s="80">
        <v>2.6493398214640811</v>
      </c>
      <c r="AS117" s="80">
        <v>2.6691162228925842</v>
      </c>
      <c r="AT117" s="80">
        <v>2.6805057247217561</v>
      </c>
      <c r="AU117" s="80">
        <v>2.6774814628279628</v>
      </c>
      <c r="AV117" s="80">
        <v>2.6820999036305158</v>
      </c>
      <c r="AW117" s="80">
        <v>2.709212823391387</v>
      </c>
      <c r="AX117" s="80">
        <v>2.70959705873085</v>
      </c>
      <c r="AY117" s="80">
        <v>2.7080958390197285</v>
      </c>
      <c r="AZ117" s="80">
        <v>2.6511655877368234</v>
      </c>
      <c r="BA117" s="80">
        <v>2.6511655877368234</v>
      </c>
    </row>
    <row r="118" spans="2:53" ht="12.75" customHeight="1" outlineLevel="1">
      <c r="B118" s="1"/>
      <c r="W118" s="50" t="s">
        <v>156</v>
      </c>
      <c r="X118" s="67" t="s">
        <v>155</v>
      </c>
      <c r="Y118" s="80">
        <v>69.560224894035883</v>
      </c>
      <c r="Z118" s="80">
        <v>69.560224894035883</v>
      </c>
      <c r="AA118" s="80">
        <v>69.560224894035883</v>
      </c>
      <c r="AB118" s="80">
        <v>69.560224894035883</v>
      </c>
      <c r="AC118" s="80">
        <v>69.560224894035883</v>
      </c>
      <c r="AD118" s="80">
        <v>69.560224894035883</v>
      </c>
      <c r="AE118" s="80">
        <v>69.560224894035883</v>
      </c>
      <c r="AF118" s="80">
        <v>69.560224894035883</v>
      </c>
      <c r="AG118" s="80">
        <v>72.162811725664341</v>
      </c>
      <c r="AH118" s="80">
        <v>72.396770490557444</v>
      </c>
      <c r="AI118" s="80">
        <v>75.143698495031643</v>
      </c>
      <c r="AJ118" s="80">
        <v>75.203196010608764</v>
      </c>
      <c r="AK118" s="80">
        <v>19.107655369785441</v>
      </c>
      <c r="AL118" s="80">
        <v>19.772286341872075</v>
      </c>
      <c r="AM118" s="80">
        <v>19.889420981550742</v>
      </c>
      <c r="AN118" s="80">
        <v>19.90167139754837</v>
      </c>
      <c r="AO118" s="80">
        <v>20.715739761328948</v>
      </c>
      <c r="AP118" s="80">
        <v>20.869332670309916</v>
      </c>
      <c r="AQ118" s="80">
        <v>21.010709216648507</v>
      </c>
      <c r="AR118" s="80">
        <v>20.63813168921169</v>
      </c>
      <c r="AS118" s="80">
        <v>20.912245158702149</v>
      </c>
      <c r="AT118" s="80">
        <v>20.846781812572452</v>
      </c>
      <c r="AU118" s="80">
        <v>21.059406951006348</v>
      </c>
      <c r="AV118" s="80">
        <v>20.853782325331768</v>
      </c>
      <c r="AW118" s="80">
        <v>21.101626384726224</v>
      </c>
      <c r="AX118" s="80">
        <v>20.70892812392043</v>
      </c>
      <c r="AY118" s="80">
        <v>20.382445005085742</v>
      </c>
      <c r="AZ118" s="80">
        <v>20.542992259020423</v>
      </c>
      <c r="BA118" s="80">
        <v>20.542992259020423</v>
      </c>
    </row>
    <row r="119" spans="2:53" ht="12.75" customHeight="1" outlineLevel="1">
      <c r="B119" s="1"/>
      <c r="W119" s="50" t="s">
        <v>157</v>
      </c>
      <c r="X119" s="67" t="s">
        <v>155</v>
      </c>
      <c r="Y119" s="80">
        <v>80.501036665999067</v>
      </c>
      <c r="Z119" s="80">
        <v>80.501036665999067</v>
      </c>
      <c r="AA119" s="80">
        <v>80.501036665999067</v>
      </c>
      <c r="AB119" s="80">
        <v>80.501036665999067</v>
      </c>
      <c r="AC119" s="80">
        <v>80.501036665999067</v>
      </c>
      <c r="AD119" s="80">
        <v>80.501036665999067</v>
      </c>
      <c r="AE119" s="80">
        <v>80.501036665999067</v>
      </c>
      <c r="AF119" s="80">
        <v>80.501036665999067</v>
      </c>
      <c r="AG119" s="80">
        <v>81.455507517186149</v>
      </c>
      <c r="AH119" s="80">
        <v>83.245748213820093</v>
      </c>
      <c r="AI119" s="80">
        <v>84.086282732839791</v>
      </c>
      <c r="AJ119" s="80">
        <v>83.652193061559416</v>
      </c>
      <c r="AK119" s="80">
        <v>12.265315004820319</v>
      </c>
      <c r="AL119" s="80">
        <v>12.776271436112101</v>
      </c>
      <c r="AM119" s="80">
        <v>12.396917322841475</v>
      </c>
      <c r="AN119" s="80">
        <v>13.172319965505249</v>
      </c>
      <c r="AO119" s="80">
        <v>13.240056442994922</v>
      </c>
      <c r="AP119" s="80">
        <v>13.318951007300331</v>
      </c>
      <c r="AQ119" s="80">
        <v>13.213629063308691</v>
      </c>
      <c r="AR119" s="80">
        <v>13.389726335450309</v>
      </c>
      <c r="AS119" s="80">
        <v>11.593493289331716</v>
      </c>
      <c r="AT119" s="80">
        <v>11.631571254876373</v>
      </c>
      <c r="AU119" s="80">
        <v>11.603764676886597</v>
      </c>
      <c r="AV119" s="80">
        <v>11.683258975391865</v>
      </c>
      <c r="AW119" s="80">
        <v>11.682483161803523</v>
      </c>
      <c r="AX119" s="80">
        <v>11.786164608063492</v>
      </c>
      <c r="AY119" s="80">
        <v>11.847911612734258</v>
      </c>
      <c r="AZ119" s="80">
        <v>10.90339609420773</v>
      </c>
      <c r="BA119" s="80">
        <v>10.90339609420773</v>
      </c>
    </row>
    <row r="120" spans="2:53" s="303" customFormat="1" ht="12.75" customHeight="1" outlineLevel="1">
      <c r="R120" s="304"/>
      <c r="S120" s="304"/>
      <c r="T120" s="305"/>
      <c r="U120" s="304"/>
      <c r="V120" s="209"/>
      <c r="W120" s="81" t="s">
        <v>158</v>
      </c>
      <c r="X120" s="67" t="s">
        <v>155</v>
      </c>
      <c r="Y120" s="80" t="s">
        <v>432</v>
      </c>
      <c r="Z120" s="80" t="s">
        <v>432</v>
      </c>
      <c r="AA120" s="80" t="s">
        <v>432</v>
      </c>
      <c r="AB120" s="80" t="s">
        <v>432</v>
      </c>
      <c r="AC120" s="80" t="s">
        <v>432</v>
      </c>
      <c r="AD120" s="80" t="s">
        <v>432</v>
      </c>
      <c r="AE120" s="80" t="s">
        <v>432</v>
      </c>
      <c r="AF120" s="80" t="s">
        <v>432</v>
      </c>
      <c r="AG120" s="80">
        <v>5.4878149657317286</v>
      </c>
      <c r="AH120" s="80">
        <v>5.4881290595131222</v>
      </c>
      <c r="AI120" s="80">
        <v>5.5794211568667631</v>
      </c>
      <c r="AJ120" s="80">
        <v>5.6360669545470357</v>
      </c>
      <c r="AK120" s="80">
        <v>6.7119768565348252</v>
      </c>
      <c r="AL120" s="80">
        <v>6.9406747322992075</v>
      </c>
      <c r="AM120" s="80">
        <v>6.8701304975473354</v>
      </c>
      <c r="AN120" s="80">
        <v>6.9109617264175442</v>
      </c>
      <c r="AO120" s="158">
        <v>6.9158792088500132</v>
      </c>
      <c r="AP120" s="158">
        <v>7.0468400959506967</v>
      </c>
      <c r="AQ120" s="158">
        <v>7.1214745499378465</v>
      </c>
      <c r="AR120" s="158">
        <v>7.0207342052519079</v>
      </c>
      <c r="AS120" s="158">
        <v>7.049817424907145</v>
      </c>
      <c r="AT120" s="158">
        <v>6.9529473084461646</v>
      </c>
      <c r="AU120" s="158">
        <v>6.9445773800730803</v>
      </c>
      <c r="AV120" s="158">
        <v>6.9416938178961907</v>
      </c>
      <c r="AW120" s="158">
        <v>6.9125526783472413</v>
      </c>
      <c r="AX120" s="158">
        <v>6.8857267128565507</v>
      </c>
      <c r="AY120" s="158">
        <v>6.8519881959485112</v>
      </c>
      <c r="AZ120" s="158">
        <v>6.9483033521527018</v>
      </c>
      <c r="BA120" s="158">
        <v>6.9483033521527018</v>
      </c>
    </row>
    <row r="121" spans="2:53" outlineLevel="1">
      <c r="B121" s="1"/>
    </row>
    <row r="122" spans="2:53" outlineLevel="1">
      <c r="B122" s="1"/>
    </row>
    <row r="123" spans="2:53" s="140" customFormat="1" outlineLevel="1">
      <c r="C123" s="296"/>
      <c r="D123" s="296"/>
      <c r="E123" s="296"/>
      <c r="F123" s="296"/>
      <c r="G123" s="296"/>
      <c r="H123" s="296"/>
      <c r="I123" s="296"/>
      <c r="J123" s="296"/>
      <c r="K123" s="296"/>
      <c r="L123" s="296"/>
      <c r="M123" s="296"/>
      <c r="N123" s="296"/>
      <c r="O123" s="296"/>
      <c r="P123" s="296"/>
      <c r="Q123" s="296"/>
      <c r="R123" s="246"/>
      <c r="S123" s="246"/>
      <c r="T123" s="245"/>
      <c r="U123" s="245" t="s">
        <v>79</v>
      </c>
      <c r="V123" s="209">
        <v>39</v>
      </c>
      <c r="W123" s="296" t="s">
        <v>364</v>
      </c>
      <c r="X123" s="324"/>
    </row>
    <row r="124" spans="2:53" outlineLevel="1">
      <c r="B124" s="1"/>
      <c r="C124" s="113"/>
      <c r="D124" s="113"/>
      <c r="E124" s="113"/>
      <c r="F124" s="113"/>
      <c r="G124" s="113"/>
      <c r="H124" s="113"/>
      <c r="I124" s="113"/>
      <c r="J124" s="113"/>
      <c r="K124" s="113"/>
      <c r="L124" s="113"/>
      <c r="M124" s="113"/>
      <c r="N124" s="113"/>
      <c r="O124" s="113"/>
      <c r="P124" s="113"/>
      <c r="Q124" s="113"/>
      <c r="W124" s="8" t="s">
        <v>153</v>
      </c>
      <c r="X124" s="3" t="s">
        <v>74</v>
      </c>
      <c r="Y124" s="8">
        <v>1990</v>
      </c>
      <c r="Z124" s="8">
        <v>1991</v>
      </c>
      <c r="AA124" s="8">
        <v>1992</v>
      </c>
      <c r="AB124" s="8">
        <v>1993</v>
      </c>
      <c r="AC124" s="8">
        <v>1994</v>
      </c>
      <c r="AD124" s="8">
        <v>1995</v>
      </c>
      <c r="AE124" s="8">
        <v>1996</v>
      </c>
      <c r="AF124" s="8">
        <v>1997</v>
      </c>
      <c r="AG124" s="8">
        <v>1998</v>
      </c>
      <c r="AH124" s="8">
        <v>1999</v>
      </c>
      <c r="AI124" s="8">
        <v>2000</v>
      </c>
      <c r="AJ124" s="8">
        <v>2001</v>
      </c>
      <c r="AK124" s="8">
        <v>2002</v>
      </c>
      <c r="AL124" s="8">
        <v>2003</v>
      </c>
      <c r="AM124" s="8">
        <v>2004</v>
      </c>
      <c r="AN124" s="4">
        <f t="shared" ref="AN124:BA124" si="72">AM124+1</f>
        <v>2005</v>
      </c>
      <c r="AO124" s="4">
        <f t="shared" si="72"/>
        <v>2006</v>
      </c>
      <c r="AP124" s="4">
        <f>AO124+1</f>
        <v>2007</v>
      </c>
      <c r="AQ124" s="4">
        <f>AP124+1</f>
        <v>2008</v>
      </c>
      <c r="AR124" s="4">
        <f t="shared" si="72"/>
        <v>2009</v>
      </c>
      <c r="AS124" s="4">
        <f t="shared" si="72"/>
        <v>2010</v>
      </c>
      <c r="AT124" s="4">
        <f t="shared" si="72"/>
        <v>2011</v>
      </c>
      <c r="AU124" s="4">
        <f t="shared" si="72"/>
        <v>2012</v>
      </c>
      <c r="AV124" s="4">
        <f t="shared" si="72"/>
        <v>2013</v>
      </c>
      <c r="AW124" s="4">
        <f t="shared" si="72"/>
        <v>2014</v>
      </c>
      <c r="AX124" s="4">
        <f t="shared" si="72"/>
        <v>2015</v>
      </c>
      <c r="AY124" s="4">
        <f t="shared" si="72"/>
        <v>2016</v>
      </c>
      <c r="AZ124" s="4">
        <f t="shared" si="72"/>
        <v>2017</v>
      </c>
      <c r="BA124" s="4">
        <f t="shared" si="72"/>
        <v>2018</v>
      </c>
    </row>
    <row r="125" spans="2:53" ht="12.75" customHeight="1" outlineLevel="1">
      <c r="B125" s="1"/>
      <c r="W125" s="50" t="s">
        <v>154</v>
      </c>
      <c r="X125" s="67" t="s">
        <v>6</v>
      </c>
      <c r="Y125" s="16">
        <v>26214.968092674088</v>
      </c>
      <c r="Z125" s="16">
        <v>27144.429807290006</v>
      </c>
      <c r="AA125" s="16">
        <v>27618.8718069877</v>
      </c>
      <c r="AB125" s="16">
        <v>28191.660328351441</v>
      </c>
      <c r="AC125" s="16">
        <v>29010.166946492947</v>
      </c>
      <c r="AD125" s="16">
        <v>29715.987597372816</v>
      </c>
      <c r="AE125" s="16">
        <v>30654.191516064169</v>
      </c>
      <c r="AF125" s="16">
        <v>31488.423221094752</v>
      </c>
      <c r="AG125" s="16">
        <v>31720.849971760599</v>
      </c>
      <c r="AH125" s="16">
        <v>32147.4232536768</v>
      </c>
      <c r="AI125" s="16">
        <v>32749.130909348311</v>
      </c>
      <c r="AJ125" s="16">
        <v>32842.283225744053</v>
      </c>
      <c r="AK125" s="16">
        <v>33298.745665295915</v>
      </c>
      <c r="AL125" s="16">
        <v>33112.387355644772</v>
      </c>
      <c r="AM125" s="16">
        <v>32372.811378358136</v>
      </c>
      <c r="AN125" s="16">
        <v>32245.530167660374</v>
      </c>
      <c r="AO125" s="16">
        <v>31961.751798128545</v>
      </c>
      <c r="AP125" s="16">
        <v>30840.192855084275</v>
      </c>
      <c r="AQ125" s="16">
        <v>29425.846901194418</v>
      </c>
      <c r="AR125" s="16">
        <v>28443.681386901721</v>
      </c>
      <c r="AS125" s="16">
        <v>27603.326582508991</v>
      </c>
      <c r="AT125" s="16">
        <v>27891.882820002316</v>
      </c>
      <c r="AU125" s="16">
        <v>28701.802402891721</v>
      </c>
      <c r="AV125" s="16">
        <v>28245.932256755052</v>
      </c>
      <c r="AW125" s="16">
        <v>27360.357373121358</v>
      </c>
      <c r="AX125" s="16">
        <v>27364.334439249425</v>
      </c>
      <c r="AY125" s="16">
        <v>26961.194103384008</v>
      </c>
      <c r="AZ125" s="16">
        <v>26883.32216946291</v>
      </c>
      <c r="BA125" s="16">
        <v>26796.189026098225</v>
      </c>
    </row>
    <row r="126" spans="2:53" outlineLevel="1">
      <c r="B126" s="1"/>
      <c r="W126" s="50" t="s">
        <v>156</v>
      </c>
      <c r="X126" s="67" t="s">
        <v>6</v>
      </c>
      <c r="Y126" s="16">
        <v>4809.696773409989</v>
      </c>
      <c r="Z126" s="16">
        <v>4980.8600932630216</v>
      </c>
      <c r="AA126" s="16">
        <v>5068.54924930167</v>
      </c>
      <c r="AB126" s="16">
        <v>5174.2975930115463</v>
      </c>
      <c r="AC126" s="16">
        <v>5325.1631556816028</v>
      </c>
      <c r="AD126" s="16">
        <v>5455.3643540312742</v>
      </c>
      <c r="AE126" s="16">
        <v>5628.2496695063883</v>
      </c>
      <c r="AF126" s="16">
        <v>5782.0696487528085</v>
      </c>
      <c r="AG126" s="16">
        <v>5891.564590084482</v>
      </c>
      <c r="AH126" s="16">
        <v>5851.7190144428141</v>
      </c>
      <c r="AI126" s="16">
        <v>5882.4109108271168</v>
      </c>
      <c r="AJ126" s="16">
        <v>6019.0924775496314</v>
      </c>
      <c r="AK126" s="16">
        <v>5249.1210445330034</v>
      </c>
      <c r="AL126" s="16">
        <v>4860.7086784098501</v>
      </c>
      <c r="AM126" s="16">
        <v>4462.7883391187697</v>
      </c>
      <c r="AN126" s="16">
        <v>4046.90069301423</v>
      </c>
      <c r="AO126" s="16">
        <v>3852.4977069559186</v>
      </c>
      <c r="AP126" s="16">
        <v>3608.9629435888442</v>
      </c>
      <c r="AQ126" s="16">
        <v>3338.8313521883124</v>
      </c>
      <c r="AR126" s="16">
        <v>3155.3808060934457</v>
      </c>
      <c r="AS126" s="16">
        <v>2967.6112783657791</v>
      </c>
      <c r="AT126" s="16">
        <v>2932.3282533423157</v>
      </c>
      <c r="AU126" s="16">
        <v>2848.9719984281824</v>
      </c>
      <c r="AV126" s="16">
        <v>2826.5511585962895</v>
      </c>
      <c r="AW126" s="16">
        <v>2523.6264094686931</v>
      </c>
      <c r="AX126" s="16">
        <v>2348.9367121011246</v>
      </c>
      <c r="AY126" s="16">
        <v>2164.4792812942746</v>
      </c>
      <c r="AZ126" s="16">
        <v>2072.1132702419936</v>
      </c>
      <c r="BA126" s="16">
        <v>2065.3972199895084</v>
      </c>
    </row>
    <row r="127" spans="2:53" outlineLevel="1">
      <c r="B127" s="1"/>
      <c r="W127" s="50" t="s">
        <v>157</v>
      </c>
      <c r="X127" s="67" t="s">
        <v>6</v>
      </c>
      <c r="Y127" s="16">
        <v>5643.3351339159208</v>
      </c>
      <c r="Z127" s="16">
        <v>5449.7100994469702</v>
      </c>
      <c r="AA127" s="16">
        <v>5152.5789437106323</v>
      </c>
      <c r="AB127" s="16">
        <v>4867.0420786370096</v>
      </c>
      <c r="AC127" s="16">
        <v>4612.6698978254499</v>
      </c>
      <c r="AD127" s="16">
        <v>4327.6480485959091</v>
      </c>
      <c r="AE127" s="16">
        <v>4062.5588144294452</v>
      </c>
      <c r="AF127" s="16">
        <v>3768.5071301524372</v>
      </c>
      <c r="AG127" s="16">
        <v>3503.8436752434259</v>
      </c>
      <c r="AH127" s="16">
        <v>3240.9142975141372</v>
      </c>
      <c r="AI127" s="16">
        <v>3131.0093162140488</v>
      </c>
      <c r="AJ127" s="16">
        <v>2918.9851744480529</v>
      </c>
      <c r="AK127" s="16">
        <v>2268.0907313759499</v>
      </c>
      <c r="AL127" s="16">
        <v>1842.0818124000907</v>
      </c>
      <c r="AM127" s="16">
        <v>1772.6246574632564</v>
      </c>
      <c r="AN127" s="16">
        <v>1562.2814982669524</v>
      </c>
      <c r="AO127" s="16">
        <v>1469.9992651108673</v>
      </c>
      <c r="AP127" s="16">
        <v>1369.4805343137543</v>
      </c>
      <c r="AQ127" s="16">
        <v>1345.9906255493574</v>
      </c>
      <c r="AR127" s="16">
        <v>1144.0640102125308</v>
      </c>
      <c r="AS127" s="16">
        <v>1077.9573249231325</v>
      </c>
      <c r="AT127" s="16">
        <v>1057.4354156566662</v>
      </c>
      <c r="AU127" s="16">
        <v>1061.234526682897</v>
      </c>
      <c r="AV127" s="16">
        <v>970.09654496426958</v>
      </c>
      <c r="AW127" s="16">
        <v>867.4489306689826</v>
      </c>
      <c r="AX127" s="16">
        <v>841.76447888655355</v>
      </c>
      <c r="AY127" s="16">
        <v>744.44990223133016</v>
      </c>
      <c r="AZ127" s="16">
        <v>692.8104701543889</v>
      </c>
      <c r="BA127" s="16">
        <v>690.56496070284163</v>
      </c>
    </row>
    <row r="128" spans="2:53" ht="13.5" customHeight="1" outlineLevel="1">
      <c r="B128" s="1"/>
      <c r="W128" s="81" t="s">
        <v>158</v>
      </c>
      <c r="X128" s="67" t="s">
        <v>6</v>
      </c>
      <c r="Y128" s="52" t="s">
        <v>22</v>
      </c>
      <c r="Z128" s="52" t="s">
        <v>22</v>
      </c>
      <c r="AA128" s="52" t="s">
        <v>22</v>
      </c>
      <c r="AB128" s="52" t="s">
        <v>22</v>
      </c>
      <c r="AC128" s="52" t="s">
        <v>22</v>
      </c>
      <c r="AD128" s="52" t="s">
        <v>22</v>
      </c>
      <c r="AE128" s="52" t="s">
        <v>22</v>
      </c>
      <c r="AF128" s="52" t="s">
        <v>22</v>
      </c>
      <c r="AG128" s="52">
        <v>281.74176291149161</v>
      </c>
      <c r="AH128" s="52">
        <v>304.94343436625121</v>
      </c>
      <c r="AI128" s="52">
        <v>370.44886361052261</v>
      </c>
      <c r="AJ128" s="52">
        <v>404.83966694034348</v>
      </c>
      <c r="AK128" s="52">
        <v>1157.4611566137212</v>
      </c>
      <c r="AL128" s="52">
        <v>2117.8221535452876</v>
      </c>
      <c r="AM128" s="52">
        <v>2332.475625059838</v>
      </c>
      <c r="AN128" s="52">
        <v>2396.5876410584501</v>
      </c>
      <c r="AO128" s="52">
        <v>2629.5512298046801</v>
      </c>
      <c r="AP128" s="52">
        <v>2954.3857493036749</v>
      </c>
      <c r="AQ128" s="52">
        <v>3122.3311210679167</v>
      </c>
      <c r="AR128" s="52">
        <v>3245.3737967923089</v>
      </c>
      <c r="AS128" s="52">
        <v>3604.7048142021008</v>
      </c>
      <c r="AT128" s="16">
        <v>3857.3535109987015</v>
      </c>
      <c r="AU128" s="16">
        <v>4121.9910719972013</v>
      </c>
      <c r="AV128" s="16">
        <v>4098.4200396843853</v>
      </c>
      <c r="AW128" s="16">
        <v>4160.5672867409685</v>
      </c>
      <c r="AX128" s="16">
        <v>4327.9643697628999</v>
      </c>
      <c r="AY128" s="16">
        <v>4422.8767130903852</v>
      </c>
      <c r="AZ128" s="16">
        <v>4598.7540901407065</v>
      </c>
      <c r="BA128" s="16">
        <v>4583.848793209424</v>
      </c>
    </row>
    <row r="129" spans="2:53" outlineLevel="1">
      <c r="B129" s="1"/>
      <c r="W129" s="10"/>
      <c r="X129" s="12"/>
      <c r="Y129" s="29"/>
      <c r="Z129" s="29"/>
      <c r="AA129" s="29"/>
      <c r="AB129" s="29"/>
      <c r="AC129" s="29"/>
      <c r="AD129" s="29"/>
      <c r="AE129" s="29"/>
      <c r="AF129" s="29"/>
      <c r="AG129" s="29"/>
      <c r="AH129" s="29"/>
      <c r="AI129" s="29"/>
      <c r="AJ129" s="29"/>
      <c r="AK129" s="29"/>
      <c r="AL129" s="29"/>
      <c r="AM129" s="29"/>
      <c r="AN129" s="29"/>
      <c r="AO129" s="29"/>
      <c r="AP129" s="29"/>
      <c r="AQ129" s="29"/>
    </row>
    <row r="130" spans="2:53" outlineLevel="1">
      <c r="B130" s="1"/>
      <c r="W130" s="10"/>
      <c r="X130" s="12"/>
      <c r="Y130" s="29"/>
      <c r="Z130" s="29"/>
      <c r="AA130" s="29"/>
      <c r="AB130" s="29"/>
      <c r="AC130" s="29"/>
      <c r="AD130" s="29"/>
      <c r="AE130" s="29"/>
      <c r="AF130" s="29"/>
      <c r="AG130" s="29"/>
      <c r="AH130" s="29"/>
      <c r="AI130" s="29"/>
      <c r="AJ130" s="29"/>
      <c r="AK130" s="29"/>
      <c r="AL130" s="29"/>
      <c r="AM130" s="29"/>
      <c r="AN130" s="29"/>
      <c r="AO130" s="29"/>
      <c r="AP130" s="29"/>
      <c r="AQ130" s="29"/>
    </row>
    <row r="131" spans="2:53" s="140" customFormat="1" ht="16.5" outlineLevel="1">
      <c r="C131" s="296"/>
      <c r="D131" s="296"/>
      <c r="E131" s="296"/>
      <c r="F131" s="296"/>
      <c r="G131" s="296"/>
      <c r="H131" s="296"/>
      <c r="I131" s="296"/>
      <c r="J131" s="296"/>
      <c r="K131" s="296"/>
      <c r="L131" s="296"/>
      <c r="M131" s="296"/>
      <c r="N131" s="296"/>
      <c r="O131" s="296"/>
      <c r="P131" s="296"/>
      <c r="Q131" s="296"/>
      <c r="R131" s="246"/>
      <c r="S131" s="246"/>
      <c r="T131" s="245"/>
      <c r="U131" s="245" t="s">
        <v>79</v>
      </c>
      <c r="V131" s="209">
        <v>40</v>
      </c>
      <c r="W131" s="335" t="s">
        <v>380</v>
      </c>
      <c r="X131" s="324"/>
    </row>
    <row r="132" spans="2:53" ht="12.75" customHeight="1" outlineLevel="1">
      <c r="B132" s="1"/>
      <c r="C132" s="113"/>
      <c r="D132" s="113"/>
      <c r="E132" s="113"/>
      <c r="F132" s="113"/>
      <c r="G132" s="113"/>
      <c r="H132" s="113"/>
      <c r="I132" s="113"/>
      <c r="J132" s="113"/>
      <c r="K132" s="113"/>
      <c r="L132" s="113"/>
      <c r="M132" s="113"/>
      <c r="N132" s="113"/>
      <c r="O132" s="113"/>
      <c r="P132" s="113"/>
      <c r="Q132" s="113"/>
      <c r="W132" s="8" t="s">
        <v>153</v>
      </c>
      <c r="X132" s="3" t="s">
        <v>74</v>
      </c>
      <c r="Y132" s="8">
        <v>1990</v>
      </c>
      <c r="Z132" s="8">
        <v>1991</v>
      </c>
      <c r="AA132" s="8">
        <v>1992</v>
      </c>
      <c r="AB132" s="8">
        <v>1993</v>
      </c>
      <c r="AC132" s="8">
        <v>1994</v>
      </c>
      <c r="AD132" s="8">
        <v>1995</v>
      </c>
      <c r="AE132" s="8">
        <v>1996</v>
      </c>
      <c r="AF132" s="8">
        <v>1997</v>
      </c>
      <c r="AG132" s="8">
        <v>1998</v>
      </c>
      <c r="AH132" s="8">
        <v>1999</v>
      </c>
      <c r="AI132" s="8">
        <v>2000</v>
      </c>
      <c r="AJ132" s="8">
        <v>2001</v>
      </c>
      <c r="AK132" s="8">
        <v>2002</v>
      </c>
      <c r="AL132" s="8">
        <v>2003</v>
      </c>
      <c r="AM132" s="8">
        <v>2004</v>
      </c>
      <c r="AN132" s="4">
        <f t="shared" ref="AN132:BA132" si="73">AM132+1</f>
        <v>2005</v>
      </c>
      <c r="AO132" s="4">
        <f t="shared" si="73"/>
        <v>2006</v>
      </c>
      <c r="AP132" s="4">
        <f>AO132+1</f>
        <v>2007</v>
      </c>
      <c r="AQ132" s="4">
        <f>AP132+1</f>
        <v>2008</v>
      </c>
      <c r="AR132" s="4">
        <f t="shared" si="73"/>
        <v>2009</v>
      </c>
      <c r="AS132" s="4">
        <f t="shared" si="73"/>
        <v>2010</v>
      </c>
      <c r="AT132" s="4">
        <f t="shared" si="73"/>
        <v>2011</v>
      </c>
      <c r="AU132" s="4">
        <f t="shared" si="73"/>
        <v>2012</v>
      </c>
      <c r="AV132" s="4">
        <f t="shared" si="73"/>
        <v>2013</v>
      </c>
      <c r="AW132" s="4">
        <f t="shared" si="73"/>
        <v>2014</v>
      </c>
      <c r="AX132" s="4">
        <f t="shared" si="73"/>
        <v>2015</v>
      </c>
      <c r="AY132" s="4">
        <f t="shared" si="73"/>
        <v>2016</v>
      </c>
      <c r="AZ132" s="4">
        <f t="shared" si="73"/>
        <v>2017</v>
      </c>
      <c r="BA132" s="4">
        <f t="shared" si="73"/>
        <v>2018</v>
      </c>
    </row>
    <row r="133" spans="2:53" ht="12.75" customHeight="1" outlineLevel="1">
      <c r="B133" s="1"/>
      <c r="W133" s="50" t="s">
        <v>154</v>
      </c>
      <c r="X133" s="67" t="s">
        <v>159</v>
      </c>
      <c r="Y133" s="53">
        <v>58.756391262966524</v>
      </c>
      <c r="Z133" s="53">
        <v>58.756391262966524</v>
      </c>
      <c r="AA133" s="53">
        <v>58.756391262966524</v>
      </c>
      <c r="AB133" s="53">
        <v>58.756391262966524</v>
      </c>
      <c r="AC133" s="53">
        <v>58.756391262966524</v>
      </c>
      <c r="AD133" s="53">
        <v>58.756391262966524</v>
      </c>
      <c r="AE133" s="53">
        <v>58.756391262966524</v>
      </c>
      <c r="AF133" s="53">
        <v>58.756391262966524</v>
      </c>
      <c r="AG133" s="53">
        <v>58.913843985748414</v>
      </c>
      <c r="AH133" s="53">
        <v>59.006907008869334</v>
      </c>
      <c r="AI133" s="53">
        <v>59.104567510119388</v>
      </c>
      <c r="AJ133" s="53">
        <v>59.168806214712873</v>
      </c>
      <c r="AK133" s="53">
        <v>37.815787975858157</v>
      </c>
      <c r="AL133" s="53">
        <v>37.861846205507661</v>
      </c>
      <c r="AM133" s="53">
        <v>37.911809262277536</v>
      </c>
      <c r="AN133" s="53">
        <v>37.886085493312507</v>
      </c>
      <c r="AO133" s="53">
        <v>37.881763657366186</v>
      </c>
      <c r="AP133" s="53">
        <v>37.850748043455212</v>
      </c>
      <c r="AQ133" s="53">
        <v>37.882040839668576</v>
      </c>
      <c r="AR133" s="53">
        <v>37.943481589367387</v>
      </c>
      <c r="AS133" s="53">
        <v>37.988967312652946</v>
      </c>
      <c r="AT133" s="53">
        <v>38.015163166860034</v>
      </c>
      <c r="AU133" s="53">
        <v>38.008207364504308</v>
      </c>
      <c r="AV133" s="53">
        <v>38.018829778350181</v>
      </c>
      <c r="AW133" s="53">
        <v>38.081189493800188</v>
      </c>
      <c r="AX133" s="53">
        <v>38.082073235080955</v>
      </c>
      <c r="AY133" s="53">
        <v>38.078620429745371</v>
      </c>
      <c r="AZ133" s="53">
        <v>37.947680851794686</v>
      </c>
      <c r="BA133" s="53">
        <v>37.947680851794686</v>
      </c>
    </row>
    <row r="134" spans="2:53" ht="12.75" customHeight="1" outlineLevel="1">
      <c r="B134" s="1"/>
      <c r="W134" s="50" t="s">
        <v>156</v>
      </c>
      <c r="X134" s="67" t="s">
        <v>159</v>
      </c>
      <c r="Y134" s="53">
        <v>56.76466087970028</v>
      </c>
      <c r="Z134" s="53">
        <v>56.76466087970028</v>
      </c>
      <c r="AA134" s="53">
        <v>56.76466087970028</v>
      </c>
      <c r="AB134" s="53">
        <v>56.76466087970028</v>
      </c>
      <c r="AC134" s="53">
        <v>56.76466087970028</v>
      </c>
      <c r="AD134" s="53">
        <v>56.76466087970028</v>
      </c>
      <c r="AE134" s="53">
        <v>56.76466087970028</v>
      </c>
      <c r="AF134" s="53">
        <v>56.76466087970028</v>
      </c>
      <c r="AG134" s="53">
        <v>57.010856363957785</v>
      </c>
      <c r="AH134" s="53">
        <v>57.032988033387269</v>
      </c>
      <c r="AI134" s="53">
        <v>57.292837680693324</v>
      </c>
      <c r="AJ134" s="53">
        <v>57.298465934660342</v>
      </c>
      <c r="AK134" s="53">
        <v>70.100766183856024</v>
      </c>
      <c r="AL134" s="53">
        <v>71.233026732111412</v>
      </c>
      <c r="AM134" s="53">
        <v>71.432576462581949</v>
      </c>
      <c r="AN134" s="53">
        <v>71.453446183248573</v>
      </c>
      <c r="AO134" s="53">
        <v>72.840287198192129</v>
      </c>
      <c r="AP134" s="53">
        <v>73.101946974270476</v>
      </c>
      <c r="AQ134" s="53">
        <v>73.342795042733542</v>
      </c>
      <c r="AR134" s="53">
        <v>72.70807464419596</v>
      </c>
      <c r="AS134" s="53">
        <v>73.17505238114228</v>
      </c>
      <c r="AT134" s="53">
        <v>73.063529495071037</v>
      </c>
      <c r="AU134" s="53">
        <v>73.425756153061712</v>
      </c>
      <c r="AV134" s="53">
        <v>73.075455518304722</v>
      </c>
      <c r="AW134" s="53">
        <v>73.497680876973718</v>
      </c>
      <c r="AX134" s="53">
        <v>72.828682941648879</v>
      </c>
      <c r="AY134" s="53">
        <v>72.272488646388595</v>
      </c>
      <c r="AZ134" s="53">
        <v>72.545995794558735</v>
      </c>
      <c r="BA134" s="53">
        <v>72.545995794558735</v>
      </c>
    </row>
    <row r="135" spans="2:53" ht="12.75" customHeight="1" outlineLevel="1">
      <c r="B135" s="1"/>
      <c r="W135" s="50" t="s">
        <v>157</v>
      </c>
      <c r="X135" s="67" t="s">
        <v>159</v>
      </c>
      <c r="Y135" s="53">
        <v>71.420255873273575</v>
      </c>
      <c r="Z135" s="53">
        <v>71.420255873273575</v>
      </c>
      <c r="AA135" s="53">
        <v>71.420255873273575</v>
      </c>
      <c r="AB135" s="53">
        <v>71.420255873273575</v>
      </c>
      <c r="AC135" s="53">
        <v>71.420255873273575</v>
      </c>
      <c r="AD135" s="53">
        <v>71.420255873273575</v>
      </c>
      <c r="AE135" s="53">
        <v>71.420255873273575</v>
      </c>
      <c r="AF135" s="53">
        <v>71.420255873273575</v>
      </c>
      <c r="AG135" s="53">
        <v>72.309379842398172</v>
      </c>
      <c r="AH135" s="53">
        <v>73.977053519284041</v>
      </c>
      <c r="AI135" s="53">
        <v>74.760041692058039</v>
      </c>
      <c r="AJ135" s="53">
        <v>74.355671531350922</v>
      </c>
      <c r="AK135" s="53">
        <v>76.154000437907541</v>
      </c>
      <c r="AL135" s="53">
        <v>76.093140444128025</v>
      </c>
      <c r="AM135" s="53">
        <v>76.138325292698212</v>
      </c>
      <c r="AN135" s="53">
        <v>76.045967124527522</v>
      </c>
      <c r="AO135" s="53">
        <v>76.037899036240134</v>
      </c>
      <c r="AP135" s="53">
        <v>76.028501908816324</v>
      </c>
      <c r="AQ135" s="53">
        <v>76.041046800050921</v>
      </c>
      <c r="AR135" s="53">
        <v>76.020071863185905</v>
      </c>
      <c r="AS135" s="53">
        <v>76.234021087265475</v>
      </c>
      <c r="AT135" s="53">
        <v>76.229485622783059</v>
      </c>
      <c r="AU135" s="53">
        <v>76.232797662831572</v>
      </c>
      <c r="AV135" s="53">
        <v>76.223329101098628</v>
      </c>
      <c r="AW135" s="53">
        <v>76.2234215082145</v>
      </c>
      <c r="AX135" s="53">
        <v>76.211072016578825</v>
      </c>
      <c r="AY135" s="53">
        <v>76.203717334085326</v>
      </c>
      <c r="AZ135" s="53">
        <v>76.316218528045951</v>
      </c>
      <c r="BA135" s="53">
        <v>76.316218528045951</v>
      </c>
    </row>
    <row r="136" spans="2:53" s="303" customFormat="1" ht="12.75" customHeight="1" outlineLevel="1">
      <c r="R136" s="304"/>
      <c r="S136" s="304"/>
      <c r="T136" s="305"/>
      <c r="U136" s="304"/>
      <c r="V136" s="160"/>
      <c r="W136" s="81" t="s">
        <v>158</v>
      </c>
      <c r="X136" s="67" t="s">
        <v>159</v>
      </c>
      <c r="Y136" s="157" t="s">
        <v>432</v>
      </c>
      <c r="Z136" s="157" t="s">
        <v>432</v>
      </c>
      <c r="AA136" s="157" t="s">
        <v>432</v>
      </c>
      <c r="AB136" s="157" t="s">
        <v>432</v>
      </c>
      <c r="AC136" s="157" t="s">
        <v>432</v>
      </c>
      <c r="AD136" s="157" t="s">
        <v>432</v>
      </c>
      <c r="AE136" s="157" t="s">
        <v>432</v>
      </c>
      <c r="AF136" s="157" t="s">
        <v>432</v>
      </c>
      <c r="AG136" s="157">
        <v>16.948288386223581</v>
      </c>
      <c r="AH136" s="157">
        <v>17.008908486032634</v>
      </c>
      <c r="AI136" s="157">
        <v>16.870990917161784</v>
      </c>
      <c r="AJ136" s="157">
        <v>16.772439761281252</v>
      </c>
      <c r="AK136" s="157">
        <v>13.871998755683377</v>
      </c>
      <c r="AL136" s="157">
        <v>11.959513225553703</v>
      </c>
      <c r="AM136" s="157">
        <v>12.334540122429731</v>
      </c>
      <c r="AN136" s="157">
        <v>11.974619863462566</v>
      </c>
      <c r="AO136" s="157">
        <v>11.34223519073592</v>
      </c>
      <c r="AP136" s="157">
        <v>11.464913752747073</v>
      </c>
      <c r="AQ136" s="157">
        <v>11.136989781087317</v>
      </c>
      <c r="AR136" s="157">
        <v>11.192396327836892</v>
      </c>
      <c r="AS136" s="157">
        <v>11.4733492915956</v>
      </c>
      <c r="AT136" s="157">
        <v>11.864488097747625</v>
      </c>
      <c r="AU136" s="157">
        <v>11.706886516355151</v>
      </c>
      <c r="AV136" s="157">
        <v>11.672216514881528</v>
      </c>
      <c r="AW136" s="157">
        <v>12.021686087754015</v>
      </c>
      <c r="AX136" s="157">
        <v>12.21471076394981</v>
      </c>
      <c r="AY136" s="157">
        <v>12.46103794157351</v>
      </c>
      <c r="AZ136" s="157">
        <v>12.139039717817472</v>
      </c>
      <c r="BA136" s="157">
        <v>12.139039717817472</v>
      </c>
    </row>
    <row r="137" spans="2:53" outlineLevel="1">
      <c r="B137" s="1"/>
      <c r="W137" s="10"/>
      <c r="X137" s="12"/>
      <c r="Y137" s="21"/>
      <c r="Z137" s="21"/>
      <c r="AA137" s="21"/>
      <c r="AB137" s="21"/>
      <c r="AC137" s="21"/>
      <c r="AD137" s="21"/>
      <c r="AE137" s="21"/>
      <c r="AF137" s="21"/>
      <c r="AG137" s="21"/>
      <c r="AH137" s="21"/>
      <c r="AI137" s="21"/>
      <c r="AJ137" s="21"/>
      <c r="AK137" s="21"/>
      <c r="AL137" s="21"/>
      <c r="AM137" s="21"/>
      <c r="AN137" s="21"/>
      <c r="AO137" s="21"/>
      <c r="AP137" s="21"/>
      <c r="AQ137" s="21"/>
      <c r="AR137" s="21"/>
    </row>
    <row r="138" spans="2:53" s="303" customFormat="1" outlineLevel="1">
      <c r="R138" s="304"/>
      <c r="S138" s="304"/>
      <c r="T138" s="305"/>
      <c r="U138" s="304"/>
      <c r="V138" s="160"/>
      <c r="W138" s="10"/>
      <c r="X138" s="25"/>
      <c r="Y138" s="306"/>
      <c r="Z138" s="306"/>
      <c r="AA138" s="306"/>
      <c r="AB138" s="306"/>
      <c r="AC138" s="306"/>
      <c r="AD138" s="306"/>
      <c r="AE138" s="306"/>
      <c r="AF138" s="306"/>
      <c r="AG138" s="306"/>
      <c r="AH138" s="306"/>
      <c r="AI138" s="306"/>
      <c r="AJ138" s="306"/>
      <c r="AK138" s="306"/>
      <c r="AL138" s="306"/>
      <c r="AM138" s="306"/>
      <c r="AN138" s="306"/>
      <c r="AO138" s="306"/>
      <c r="AP138" s="306"/>
      <c r="AQ138" s="306"/>
      <c r="AR138" s="306"/>
    </row>
    <row r="139" spans="2:53" s="126" customFormat="1" outlineLevel="1">
      <c r="R139" s="327"/>
      <c r="S139" s="327"/>
      <c r="T139" s="328"/>
      <c r="U139" s="245" t="s">
        <v>79</v>
      </c>
      <c r="V139" s="209">
        <v>45</v>
      </c>
      <c r="W139" s="331" t="s">
        <v>365</v>
      </c>
      <c r="X139" s="130"/>
    </row>
    <row r="140" spans="2:53" s="17" customFormat="1" ht="12.75" customHeight="1" outlineLevel="1">
      <c r="R140" s="243"/>
      <c r="S140" s="243"/>
      <c r="T140" s="242"/>
      <c r="U140" s="243"/>
      <c r="V140" s="209"/>
      <c r="W140" s="26" t="s">
        <v>68</v>
      </c>
      <c r="X140" s="26" t="s">
        <v>74</v>
      </c>
      <c r="Y140" s="4">
        <v>1990</v>
      </c>
      <c r="Z140" s="4">
        <f>Y140+1</f>
        <v>1991</v>
      </c>
      <c r="AA140" s="4">
        <f t="shared" ref="AA140:BA140" si="74">Z140+1</f>
        <v>1992</v>
      </c>
      <c r="AB140" s="4">
        <f t="shared" si="74"/>
        <v>1993</v>
      </c>
      <c r="AC140" s="4">
        <f t="shared" si="74"/>
        <v>1994</v>
      </c>
      <c r="AD140" s="4">
        <f t="shared" si="74"/>
        <v>1995</v>
      </c>
      <c r="AE140" s="4">
        <f t="shared" si="74"/>
        <v>1996</v>
      </c>
      <c r="AF140" s="4">
        <f t="shared" si="74"/>
        <v>1997</v>
      </c>
      <c r="AG140" s="4">
        <f t="shared" si="74"/>
        <v>1998</v>
      </c>
      <c r="AH140" s="4">
        <f t="shared" si="74"/>
        <v>1999</v>
      </c>
      <c r="AI140" s="4">
        <f t="shared" si="74"/>
        <v>2000</v>
      </c>
      <c r="AJ140" s="4">
        <f t="shared" si="74"/>
        <v>2001</v>
      </c>
      <c r="AK140" s="4">
        <f>AJ140+1</f>
        <v>2002</v>
      </c>
      <c r="AL140" s="4">
        <f t="shared" si="74"/>
        <v>2003</v>
      </c>
      <c r="AM140" s="4">
        <f t="shared" si="74"/>
        <v>2004</v>
      </c>
      <c r="AN140" s="4">
        <f t="shared" si="74"/>
        <v>2005</v>
      </c>
      <c r="AO140" s="4">
        <f t="shared" si="74"/>
        <v>2006</v>
      </c>
      <c r="AP140" s="4">
        <f>AO140+1</f>
        <v>2007</v>
      </c>
      <c r="AQ140" s="4">
        <f>AP140+1</f>
        <v>2008</v>
      </c>
      <c r="AR140" s="4">
        <f t="shared" si="74"/>
        <v>2009</v>
      </c>
      <c r="AS140" s="4">
        <f t="shared" si="74"/>
        <v>2010</v>
      </c>
      <c r="AT140" s="4">
        <f t="shared" si="74"/>
        <v>2011</v>
      </c>
      <c r="AU140" s="4">
        <f t="shared" si="74"/>
        <v>2012</v>
      </c>
      <c r="AV140" s="4">
        <f t="shared" si="74"/>
        <v>2013</v>
      </c>
      <c r="AW140" s="4">
        <f t="shared" si="74"/>
        <v>2014</v>
      </c>
      <c r="AX140" s="4">
        <f t="shared" si="74"/>
        <v>2015</v>
      </c>
      <c r="AY140" s="4">
        <f t="shared" si="74"/>
        <v>2016</v>
      </c>
      <c r="AZ140" s="4">
        <f t="shared" si="74"/>
        <v>2017</v>
      </c>
      <c r="BA140" s="4">
        <f t="shared" si="74"/>
        <v>2018</v>
      </c>
    </row>
    <row r="141" spans="2:53" s="303" customFormat="1" ht="15" customHeight="1" outlineLevel="1">
      <c r="R141" s="304"/>
      <c r="S141" s="304"/>
      <c r="T141" s="305"/>
      <c r="U141" s="304"/>
      <c r="V141" s="160"/>
      <c r="W141" s="76" t="s">
        <v>255</v>
      </c>
      <c r="X141" s="67" t="s">
        <v>0</v>
      </c>
      <c r="Y141" s="78">
        <v>2.5930606167469925</v>
      </c>
      <c r="Z141" s="78">
        <v>2.7815296437576187</v>
      </c>
      <c r="AA141" s="78">
        <v>2.9699986707682444</v>
      </c>
      <c r="AB141" s="78">
        <v>3.1584676977788702</v>
      </c>
      <c r="AC141" s="78">
        <v>3.3469367247894968</v>
      </c>
      <c r="AD141" s="78">
        <v>3.5354057518001225</v>
      </c>
      <c r="AE141" s="78">
        <v>3.7238747788107487</v>
      </c>
      <c r="AF141" s="78">
        <v>3.9123438058213749</v>
      </c>
      <c r="AG141" s="78">
        <v>4.100812832832001</v>
      </c>
      <c r="AH141" s="78">
        <v>4.2892818598426263</v>
      </c>
      <c r="AI141" s="78">
        <v>4.4777508868532534</v>
      </c>
      <c r="AJ141" s="78">
        <v>4.6662199138638796</v>
      </c>
      <c r="AK141" s="78">
        <v>4.8546889408745049</v>
      </c>
      <c r="AL141" s="78">
        <v>5.043157967885131</v>
      </c>
      <c r="AM141" s="78">
        <v>5.2316269948957581</v>
      </c>
      <c r="AN141" s="78">
        <v>5.4200960219063825</v>
      </c>
      <c r="AO141" s="78">
        <v>5.6085650489170096</v>
      </c>
      <c r="AP141" s="78">
        <v>5.7970340759276358</v>
      </c>
      <c r="AQ141" s="78">
        <v>5.9855031029382619</v>
      </c>
      <c r="AR141" s="78">
        <v>5.9855031029382619</v>
      </c>
      <c r="AS141" s="78">
        <v>5.9855031029382619</v>
      </c>
      <c r="AT141" s="78">
        <v>5.9855031029382619</v>
      </c>
      <c r="AU141" s="78">
        <v>5.9855031029382619</v>
      </c>
      <c r="AV141" s="78">
        <v>5.9855031029382619</v>
      </c>
      <c r="AW141" s="78">
        <v>5.9855031029382619</v>
      </c>
      <c r="AX141" s="78">
        <v>5.9855031029382619</v>
      </c>
      <c r="AY141" s="78">
        <v>5.9855031029382619</v>
      </c>
      <c r="AZ141" s="78">
        <v>5.9855031029382619</v>
      </c>
      <c r="BA141" s="78">
        <v>5.9855031029382619</v>
      </c>
    </row>
    <row r="142" spans="2:53" s="303" customFormat="1" outlineLevel="1">
      <c r="R142" s="304"/>
      <c r="S142" s="304"/>
      <c r="T142" s="305"/>
      <c r="U142" s="304"/>
      <c r="V142" s="160"/>
      <c r="W142" s="30"/>
      <c r="X142" s="25"/>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row>
    <row r="143" spans="2:53" s="17" customFormat="1" outlineLevel="1">
      <c r="R143" s="243"/>
      <c r="S143" s="243"/>
      <c r="T143" s="242"/>
      <c r="U143" s="243"/>
      <c r="V143" s="209"/>
      <c r="W143" s="307"/>
      <c r="X143" s="25"/>
      <c r="Y143" s="42"/>
      <c r="Z143" s="42"/>
      <c r="AA143" s="42"/>
      <c r="AB143" s="42"/>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2"/>
      <c r="BA143" s="42"/>
    </row>
    <row r="144" spans="2:53" s="140" customFormat="1" outlineLevel="1">
      <c r="C144" s="296"/>
      <c r="D144" s="296"/>
      <c r="E144" s="296"/>
      <c r="F144" s="296"/>
      <c r="G144" s="296"/>
      <c r="H144" s="296"/>
      <c r="I144" s="296"/>
      <c r="J144" s="296"/>
      <c r="K144" s="296"/>
      <c r="L144" s="296"/>
      <c r="M144" s="296"/>
      <c r="N144" s="296"/>
      <c r="O144" s="296"/>
      <c r="P144" s="296"/>
      <c r="Q144" s="296"/>
      <c r="R144" s="246"/>
      <c r="S144" s="246"/>
      <c r="T144" s="245"/>
      <c r="U144" s="245" t="s">
        <v>79</v>
      </c>
      <c r="V144" s="209">
        <v>46</v>
      </c>
      <c r="W144" s="296" t="s">
        <v>366</v>
      </c>
      <c r="X144" s="325"/>
      <c r="Y144" s="332"/>
      <c r="Z144" s="332"/>
      <c r="AA144" s="332"/>
      <c r="AB144" s="332"/>
      <c r="AC144" s="332"/>
      <c r="AD144" s="332"/>
      <c r="AE144" s="332"/>
      <c r="AF144" s="332"/>
      <c r="AG144" s="332"/>
      <c r="AH144" s="332"/>
      <c r="AI144" s="332"/>
      <c r="AJ144" s="332"/>
      <c r="AK144" s="332"/>
      <c r="AL144" s="332"/>
      <c r="AM144" s="332"/>
      <c r="AN144" s="332"/>
      <c r="AO144" s="332"/>
      <c r="AP144" s="332"/>
      <c r="AS144" s="98"/>
      <c r="AT144" s="98"/>
      <c r="AU144" s="98"/>
      <c r="AV144" s="98"/>
      <c r="AW144" s="98"/>
      <c r="AX144" s="98"/>
      <c r="AY144" s="98"/>
      <c r="AZ144" s="98"/>
      <c r="BA144" s="98"/>
    </row>
    <row r="145" spans="1:53" ht="12.75" customHeight="1" outlineLevel="1">
      <c r="B145" s="1"/>
      <c r="C145" s="113"/>
      <c r="D145" s="113"/>
      <c r="E145" s="113"/>
      <c r="F145" s="113"/>
      <c r="G145" s="113"/>
      <c r="H145" s="113"/>
      <c r="I145" s="113"/>
      <c r="J145" s="113"/>
      <c r="K145" s="113"/>
      <c r="L145" s="113"/>
      <c r="M145" s="113"/>
      <c r="N145" s="113"/>
      <c r="O145" s="113"/>
      <c r="P145" s="113"/>
      <c r="Q145" s="113"/>
      <c r="W145" s="20" t="s">
        <v>68</v>
      </c>
      <c r="X145" s="8" t="s">
        <v>77</v>
      </c>
      <c r="Y145" s="8">
        <v>1990</v>
      </c>
      <c r="Z145" s="8">
        <v>1991</v>
      </c>
      <c r="AA145" s="8">
        <v>1992</v>
      </c>
      <c r="AB145" s="8">
        <v>1993</v>
      </c>
      <c r="AC145" s="8">
        <v>1994</v>
      </c>
      <c r="AD145" s="8">
        <v>1995</v>
      </c>
      <c r="AE145" s="8">
        <v>1996</v>
      </c>
      <c r="AF145" s="8">
        <v>1997</v>
      </c>
      <c r="AG145" s="8">
        <v>1998</v>
      </c>
      <c r="AH145" s="8">
        <v>1999</v>
      </c>
      <c r="AI145" s="8">
        <v>2000</v>
      </c>
      <c r="AJ145" s="8">
        <v>2001</v>
      </c>
      <c r="AK145" s="8">
        <v>2002</v>
      </c>
      <c r="AL145" s="8">
        <v>2003</v>
      </c>
      <c r="AM145" s="8">
        <v>2004</v>
      </c>
      <c r="AN145" s="8">
        <f t="shared" ref="AN145:BA145" si="75">AM145+1</f>
        <v>2005</v>
      </c>
      <c r="AO145" s="8">
        <f t="shared" si="75"/>
        <v>2006</v>
      </c>
      <c r="AP145" s="8">
        <f>AO145+1</f>
        <v>2007</v>
      </c>
      <c r="AQ145" s="8">
        <f>AP145+1</f>
        <v>2008</v>
      </c>
      <c r="AR145" s="8">
        <f t="shared" si="75"/>
        <v>2009</v>
      </c>
      <c r="AS145" s="8">
        <f t="shared" si="75"/>
        <v>2010</v>
      </c>
      <c r="AT145" s="8">
        <f t="shared" si="75"/>
        <v>2011</v>
      </c>
      <c r="AU145" s="8">
        <f t="shared" si="75"/>
        <v>2012</v>
      </c>
      <c r="AV145" s="8">
        <f t="shared" si="75"/>
        <v>2013</v>
      </c>
      <c r="AW145" s="8">
        <f t="shared" si="75"/>
        <v>2014</v>
      </c>
      <c r="AX145" s="8">
        <f t="shared" si="75"/>
        <v>2015</v>
      </c>
      <c r="AY145" s="8">
        <f t="shared" si="75"/>
        <v>2016</v>
      </c>
      <c r="AZ145" s="8">
        <f t="shared" si="75"/>
        <v>2017</v>
      </c>
      <c r="BA145" s="8">
        <f t="shared" si="75"/>
        <v>2018</v>
      </c>
    </row>
    <row r="146" spans="1:53" ht="12.75" customHeight="1" outlineLevel="1">
      <c r="B146" s="1"/>
      <c r="W146" s="79" t="s">
        <v>67</v>
      </c>
      <c r="X146" s="308" t="s">
        <v>0</v>
      </c>
      <c r="Y146" s="82">
        <v>0.56182575361723852</v>
      </c>
      <c r="Z146" s="82">
        <v>0.52823653535059589</v>
      </c>
      <c r="AA146" s="82">
        <v>0.7414942485010052</v>
      </c>
      <c r="AB146" s="82">
        <v>0.68526153818291446</v>
      </c>
      <c r="AC146" s="82">
        <v>0.58300994207924883</v>
      </c>
      <c r="AD146" s="82">
        <v>0.68015460916571246</v>
      </c>
      <c r="AE146" s="82">
        <v>0.65935624910637258</v>
      </c>
      <c r="AF146" s="82">
        <v>0.68001248016647065</v>
      </c>
      <c r="AG146" s="82">
        <v>0.60210165521642389</v>
      </c>
      <c r="AH146" s="82">
        <v>0.58223531533839479</v>
      </c>
      <c r="AI146" s="82">
        <v>0.57550947137161734</v>
      </c>
      <c r="AJ146" s="82">
        <v>1.2439509263487141</v>
      </c>
      <c r="AK146" s="82">
        <v>1.3225670939729686</v>
      </c>
      <c r="AL146" s="82">
        <v>1.3123938324344688</v>
      </c>
      <c r="AM146" s="82">
        <v>1.3343308161794785</v>
      </c>
      <c r="AN146" s="82">
        <v>2.479836229965084</v>
      </c>
      <c r="AO146" s="82">
        <v>2.4785047375893301</v>
      </c>
      <c r="AP146" s="82">
        <v>1.8154122690705705</v>
      </c>
      <c r="AQ146" s="82">
        <v>1.9503363884631444</v>
      </c>
      <c r="AR146" s="82">
        <v>2.0596095673273958</v>
      </c>
      <c r="AS146" s="82">
        <v>4.0887700513012772</v>
      </c>
      <c r="AT146" s="82">
        <v>4.1025968953376228</v>
      </c>
      <c r="AU146" s="82">
        <v>2.3056724949188747</v>
      </c>
      <c r="AV146" s="82">
        <v>3.990957419660103</v>
      </c>
      <c r="AW146" s="82">
        <v>4.1955882279715828</v>
      </c>
      <c r="AX146" s="82">
        <v>4.8349263779870935</v>
      </c>
      <c r="AY146" s="82">
        <v>4.3655051826652951</v>
      </c>
      <c r="AZ146" s="82">
        <v>3.0782251485993064</v>
      </c>
      <c r="BA146" s="82">
        <v>3.0782251485993064</v>
      </c>
    </row>
    <row r="147" spans="1:53" ht="12.75" customHeight="1" outlineLevel="1">
      <c r="B147" s="1"/>
      <c r="W147" s="79" t="s">
        <v>160</v>
      </c>
      <c r="X147" s="308" t="s">
        <v>0</v>
      </c>
      <c r="Y147" s="82">
        <v>1.435033629110263</v>
      </c>
      <c r="Z147" s="82">
        <v>1.3977668491968476</v>
      </c>
      <c r="AA147" s="82">
        <v>1.6634697641160816</v>
      </c>
      <c r="AB147" s="82">
        <v>1.5019315140749161</v>
      </c>
      <c r="AC147" s="82">
        <v>1.3228921298244525</v>
      </c>
      <c r="AD147" s="82">
        <v>1.4252239020212352</v>
      </c>
      <c r="AE147" s="82">
        <v>1.4039687210673144</v>
      </c>
      <c r="AF147" s="82">
        <v>3.6368835042217897</v>
      </c>
      <c r="AG147" s="82">
        <v>4.8865553562922495</v>
      </c>
      <c r="AH147" s="82">
        <v>4.2653262025553227</v>
      </c>
      <c r="AI147" s="82">
        <v>4.121221960223596</v>
      </c>
      <c r="AJ147" s="82">
        <v>4.3173355155472857</v>
      </c>
      <c r="AK147" s="82">
        <v>4.3685865715419396</v>
      </c>
      <c r="AL147" s="82">
        <v>3.936300708341911</v>
      </c>
      <c r="AM147" s="82">
        <v>5.5142250531489818</v>
      </c>
      <c r="AN147" s="82">
        <v>6.6206930559511985</v>
      </c>
      <c r="AO147" s="82">
        <v>7.1928087985074889</v>
      </c>
      <c r="AP147" s="82">
        <v>10.530515286748422</v>
      </c>
      <c r="AQ147" s="82">
        <v>13.717261584384913</v>
      </c>
      <c r="AR147" s="82">
        <v>9.1773623458742861</v>
      </c>
      <c r="AS147" s="82">
        <v>13.302733653459283</v>
      </c>
      <c r="AT147" s="82">
        <v>17.75901701066271</v>
      </c>
      <c r="AU147" s="82">
        <v>17.500576624385793</v>
      </c>
      <c r="AV147" s="82">
        <v>13.349990704681383</v>
      </c>
      <c r="AW147" s="82">
        <v>16.650220743757195</v>
      </c>
      <c r="AX147" s="82">
        <v>19.232396302035216</v>
      </c>
      <c r="AY147" s="82">
        <v>18.405352816499747</v>
      </c>
      <c r="AZ147" s="82">
        <v>17.602740486159622</v>
      </c>
      <c r="BA147" s="82">
        <v>17.602740486159622</v>
      </c>
    </row>
    <row r="148" spans="1:53" ht="12.75" customHeight="1" outlineLevel="1">
      <c r="B148" s="1"/>
      <c r="W148" s="79" t="s">
        <v>71</v>
      </c>
      <c r="X148" s="308" t="s">
        <v>0</v>
      </c>
      <c r="Y148" s="82">
        <v>0.19241940219322576</v>
      </c>
      <c r="Z148" s="82">
        <v>0.59322722738753253</v>
      </c>
      <c r="AA148" s="82">
        <v>0.8047422219307746</v>
      </c>
      <c r="AB148" s="82">
        <v>0.77066233223520386</v>
      </c>
      <c r="AC148" s="82">
        <v>0.72390126219212803</v>
      </c>
      <c r="AD148" s="82">
        <v>0.75806189272782121</v>
      </c>
      <c r="AE148" s="82">
        <v>0.73609025510111192</v>
      </c>
      <c r="AF148" s="82">
        <v>1.1851194763163648</v>
      </c>
      <c r="AG148" s="82">
        <v>1.1190445022796414</v>
      </c>
      <c r="AH148" s="82">
        <v>1.1078396290424051</v>
      </c>
      <c r="AI148" s="82">
        <v>1.0995626899135091</v>
      </c>
      <c r="AJ148" s="82">
        <v>1.1940707512541895</v>
      </c>
      <c r="AK148" s="82">
        <v>1.1965762370376725</v>
      </c>
      <c r="AL148" s="82">
        <v>1.140519485066122</v>
      </c>
      <c r="AM148" s="82">
        <v>1.2531957215319205</v>
      </c>
      <c r="AN148" s="82">
        <v>1.530581761240615</v>
      </c>
      <c r="AO148" s="82">
        <v>1.821528681277738</v>
      </c>
      <c r="AP148" s="82">
        <v>3.8656740624479413</v>
      </c>
      <c r="AQ148" s="82">
        <v>4.6348900818393899</v>
      </c>
      <c r="AR148" s="82">
        <v>4.8283155085860532</v>
      </c>
      <c r="AS148" s="82">
        <v>5.9197122202265353</v>
      </c>
      <c r="AT148" s="82">
        <v>15.731969607776145</v>
      </c>
      <c r="AU148" s="82">
        <v>13.075211438809861</v>
      </c>
      <c r="AV148" s="82">
        <v>8.4936938347835405</v>
      </c>
      <c r="AW148" s="82">
        <v>10.456530050424579</v>
      </c>
      <c r="AX148" s="82">
        <v>10.187565965527307</v>
      </c>
      <c r="AY148" s="82">
        <v>9.7462376561310293</v>
      </c>
      <c r="AZ148" s="82">
        <v>8.491531278415291</v>
      </c>
      <c r="BA148" s="82">
        <v>8.491531278415291</v>
      </c>
    </row>
    <row r="149" spans="1:53" ht="12.75" customHeight="1" outlineLevel="1">
      <c r="B149" s="1"/>
      <c r="W149" s="79" t="s">
        <v>69</v>
      </c>
      <c r="X149" s="308" t="s">
        <v>0</v>
      </c>
      <c r="Y149" s="82">
        <v>0.91669225651343711</v>
      </c>
      <c r="Z149" s="82">
        <v>0.86682849820261476</v>
      </c>
      <c r="AA149" s="82">
        <v>0.9190357414516509</v>
      </c>
      <c r="AB149" s="82">
        <v>0.87654198435968067</v>
      </c>
      <c r="AC149" s="82">
        <v>0.83953654201713279</v>
      </c>
      <c r="AD149" s="82">
        <v>0.8273904754296435</v>
      </c>
      <c r="AE149" s="82">
        <v>0.8154966036430652</v>
      </c>
      <c r="AF149" s="82">
        <v>0.83525444373759483</v>
      </c>
      <c r="AG149" s="82">
        <v>0.76658636051352635</v>
      </c>
      <c r="AH149" s="82">
        <v>1.0063027611948638</v>
      </c>
      <c r="AI149" s="82">
        <v>0.974344380446166</v>
      </c>
      <c r="AJ149" s="82">
        <v>1.0773781451856259</v>
      </c>
      <c r="AK149" s="82">
        <v>1.0472268736993637</v>
      </c>
      <c r="AL149" s="82">
        <v>0.97973652661933341</v>
      </c>
      <c r="AM149" s="82">
        <v>1.0000999476132362</v>
      </c>
      <c r="AN149" s="82">
        <v>1.1375285171601084</v>
      </c>
      <c r="AO149" s="82">
        <v>1.6413685396455391</v>
      </c>
      <c r="AP149" s="82">
        <v>0.65684684366019352</v>
      </c>
      <c r="AQ149" s="82">
        <v>1.4997310458004374</v>
      </c>
      <c r="AR149" s="82">
        <v>2.1334039164070124</v>
      </c>
      <c r="AS149" s="82">
        <v>2.1694343705598222</v>
      </c>
      <c r="AT149" s="82">
        <v>2.9889292141601813</v>
      </c>
      <c r="AU149" s="82">
        <v>3.4398178681504694</v>
      </c>
      <c r="AV149" s="82">
        <v>8.3004023873283863</v>
      </c>
      <c r="AW149" s="82">
        <v>12.523287812497125</v>
      </c>
      <c r="AX149" s="82">
        <v>12.184507915891867</v>
      </c>
      <c r="AY149" s="82">
        <v>11.985073807622092</v>
      </c>
      <c r="AZ149" s="82">
        <v>10.578072118751288</v>
      </c>
      <c r="BA149" s="82">
        <v>10.578072118751288</v>
      </c>
    </row>
    <row r="150" spans="1:53" ht="12.75" customHeight="1" outlineLevel="1">
      <c r="B150" s="1"/>
      <c r="W150" s="79" t="s">
        <v>70</v>
      </c>
      <c r="X150" s="308" t="s">
        <v>0</v>
      </c>
      <c r="Y150" s="82">
        <v>0.19241940219322576</v>
      </c>
      <c r="Z150" s="82">
        <v>0.59322722738753253</v>
      </c>
      <c r="AA150" s="82">
        <v>0.8047422219307746</v>
      </c>
      <c r="AB150" s="82">
        <v>0.77066233223520386</v>
      </c>
      <c r="AC150" s="82">
        <v>0.72390126219212803</v>
      </c>
      <c r="AD150" s="82">
        <v>0.75806189272782121</v>
      </c>
      <c r="AE150" s="82">
        <v>0.73609025510111192</v>
      </c>
      <c r="AF150" s="82">
        <v>1.1851194763163648</v>
      </c>
      <c r="AG150" s="82">
        <v>1.1190445022796414</v>
      </c>
      <c r="AH150" s="82">
        <v>1.1078396290424051</v>
      </c>
      <c r="AI150" s="82">
        <v>1.0995626899135091</v>
      </c>
      <c r="AJ150" s="82">
        <v>1.1940707512541895</v>
      </c>
      <c r="AK150" s="82">
        <v>1.1965762370376725</v>
      </c>
      <c r="AL150" s="82">
        <v>1.140519485066122</v>
      </c>
      <c r="AM150" s="82">
        <v>1.2531957215319205</v>
      </c>
      <c r="AN150" s="82">
        <v>1.530581761240615</v>
      </c>
      <c r="AO150" s="82">
        <v>1.821528681277738</v>
      </c>
      <c r="AP150" s="82">
        <v>2.3627094368073638</v>
      </c>
      <c r="AQ150" s="82">
        <v>1.1518296968950197</v>
      </c>
      <c r="AR150" s="82">
        <v>2.5080634950166933</v>
      </c>
      <c r="AS150" s="82">
        <v>1.4988424413058457</v>
      </c>
      <c r="AT150" s="82">
        <v>2.1550464523690582</v>
      </c>
      <c r="AU150" s="82">
        <v>1.802361863975666</v>
      </c>
      <c r="AV150" s="82">
        <v>1.9365160319874957</v>
      </c>
      <c r="AW150" s="82">
        <v>2.6388834142028106</v>
      </c>
      <c r="AX150" s="82">
        <v>4.1562058462592493</v>
      </c>
      <c r="AY150" s="82">
        <v>5.0096702274779963</v>
      </c>
      <c r="AZ150" s="82">
        <v>3.3161992311202266</v>
      </c>
      <c r="BA150" s="82">
        <v>3.3161992311202266</v>
      </c>
    </row>
    <row r="151" spans="1:53" s="303" customFormat="1" outlineLevel="1">
      <c r="R151" s="304"/>
      <c r="S151" s="304"/>
      <c r="T151" s="305"/>
      <c r="U151" s="304"/>
      <c r="V151" s="160"/>
      <c r="W151" s="10"/>
      <c r="X151" s="25"/>
      <c r="Y151" s="306"/>
      <c r="Z151" s="306"/>
      <c r="AA151" s="306"/>
      <c r="AB151" s="306"/>
      <c r="AC151" s="306"/>
      <c r="AD151" s="306"/>
      <c r="AE151" s="306"/>
      <c r="AF151" s="306"/>
      <c r="AG151" s="306"/>
      <c r="AH151" s="306"/>
      <c r="AI151" s="306"/>
      <c r="AJ151" s="306"/>
      <c r="AK151" s="306"/>
      <c r="AL151" s="306"/>
      <c r="AM151" s="306"/>
      <c r="AN151" s="306"/>
      <c r="AO151" s="306"/>
      <c r="AP151" s="306"/>
      <c r="AQ151" s="306"/>
    </row>
    <row r="152" spans="1:53" s="303" customFormat="1" outlineLevel="1">
      <c r="R152" s="304"/>
      <c r="S152" s="304"/>
      <c r="T152" s="305"/>
      <c r="U152" s="304"/>
      <c r="V152" s="160"/>
      <c r="W152" s="10"/>
      <c r="X152" s="25"/>
      <c r="Y152" s="306"/>
      <c r="Z152" s="306"/>
      <c r="AA152" s="306"/>
      <c r="AB152" s="306"/>
      <c r="AC152" s="306"/>
      <c r="AD152" s="306"/>
      <c r="AE152" s="306"/>
      <c r="AF152" s="306"/>
      <c r="AG152" s="306"/>
      <c r="AH152" s="306"/>
      <c r="AI152" s="306"/>
      <c r="AJ152" s="306"/>
      <c r="AK152" s="306"/>
      <c r="AL152" s="306"/>
      <c r="AM152" s="306"/>
      <c r="AN152" s="306"/>
      <c r="AO152" s="306"/>
      <c r="AP152" s="306"/>
      <c r="AQ152" s="306"/>
    </row>
    <row r="153" spans="1:53" s="140" customFormat="1" outlineLevel="1">
      <c r="C153" s="296"/>
      <c r="D153" s="296"/>
      <c r="E153" s="296"/>
      <c r="F153" s="296"/>
      <c r="G153" s="296"/>
      <c r="H153" s="296"/>
      <c r="I153" s="296"/>
      <c r="J153" s="296"/>
      <c r="K153" s="296"/>
      <c r="L153" s="296"/>
      <c r="M153" s="296"/>
      <c r="N153" s="296"/>
      <c r="O153" s="296"/>
      <c r="P153" s="296"/>
      <c r="Q153" s="296"/>
      <c r="R153" s="246"/>
      <c r="S153" s="246"/>
      <c r="T153" s="245"/>
      <c r="U153" s="245" t="s">
        <v>79</v>
      </c>
      <c r="V153" s="209">
        <v>48</v>
      </c>
      <c r="W153" s="296" t="s">
        <v>367</v>
      </c>
      <c r="X153" s="324"/>
    </row>
    <row r="154" spans="1:53" ht="12.75" customHeight="1" outlineLevel="1">
      <c r="B154" s="1"/>
      <c r="C154" s="113"/>
      <c r="D154" s="113"/>
      <c r="E154" s="113"/>
      <c r="F154" s="113"/>
      <c r="G154" s="113"/>
      <c r="H154" s="113"/>
      <c r="I154" s="113"/>
      <c r="J154" s="113"/>
      <c r="K154" s="113"/>
      <c r="L154" s="113"/>
      <c r="M154" s="113"/>
      <c r="N154" s="113"/>
      <c r="O154" s="113"/>
      <c r="P154" s="113"/>
      <c r="Q154" s="113"/>
      <c r="W154" s="8" t="s">
        <v>68</v>
      </c>
      <c r="X154" s="3" t="s">
        <v>74</v>
      </c>
      <c r="Y154" s="8">
        <v>1990</v>
      </c>
      <c r="Z154" s="8">
        <v>1991</v>
      </c>
      <c r="AA154" s="8">
        <v>1992</v>
      </c>
      <c r="AB154" s="8">
        <v>1993</v>
      </c>
      <c r="AC154" s="8">
        <v>1994</v>
      </c>
      <c r="AD154" s="8">
        <v>1995</v>
      </c>
      <c r="AE154" s="8">
        <v>1996</v>
      </c>
      <c r="AF154" s="8">
        <v>1997</v>
      </c>
      <c r="AG154" s="8">
        <v>1998</v>
      </c>
      <c r="AH154" s="8">
        <v>1999</v>
      </c>
      <c r="AI154" s="8">
        <v>2000</v>
      </c>
      <c r="AJ154" s="8">
        <v>2001</v>
      </c>
      <c r="AK154" s="8">
        <v>2002</v>
      </c>
      <c r="AL154" s="8">
        <v>2003</v>
      </c>
      <c r="AM154" s="8">
        <v>2004</v>
      </c>
      <c r="AN154" s="4">
        <f t="shared" ref="AN154:BA154" si="76">AM154+1</f>
        <v>2005</v>
      </c>
      <c r="AO154" s="4">
        <f t="shared" si="76"/>
        <v>2006</v>
      </c>
      <c r="AP154" s="4">
        <f>AO154+1</f>
        <v>2007</v>
      </c>
      <c r="AQ154" s="4">
        <f>AP154+1</f>
        <v>2008</v>
      </c>
      <c r="AR154" s="4">
        <f t="shared" si="76"/>
        <v>2009</v>
      </c>
      <c r="AS154" s="4">
        <f t="shared" si="76"/>
        <v>2010</v>
      </c>
      <c r="AT154" s="4">
        <f t="shared" si="76"/>
        <v>2011</v>
      </c>
      <c r="AU154" s="4">
        <f t="shared" si="76"/>
        <v>2012</v>
      </c>
      <c r="AV154" s="4">
        <f t="shared" si="76"/>
        <v>2013</v>
      </c>
      <c r="AW154" s="4">
        <f t="shared" si="76"/>
        <v>2014</v>
      </c>
      <c r="AX154" s="4">
        <f t="shared" si="76"/>
        <v>2015</v>
      </c>
      <c r="AY154" s="4">
        <f t="shared" si="76"/>
        <v>2016</v>
      </c>
      <c r="AZ154" s="4">
        <f t="shared" si="76"/>
        <v>2017</v>
      </c>
      <c r="BA154" s="4">
        <f t="shared" si="76"/>
        <v>2018</v>
      </c>
    </row>
    <row r="155" spans="1:53" ht="15" customHeight="1" outlineLevel="1">
      <c r="A155" s="1" t="s">
        <v>1</v>
      </c>
      <c r="B155" s="1"/>
      <c r="W155" s="44" t="s">
        <v>161</v>
      </c>
      <c r="X155" s="67" t="s">
        <v>6</v>
      </c>
      <c r="Y155" s="59">
        <v>1258.2719074095844</v>
      </c>
      <c r="Z155" s="59">
        <v>1313.711183641457</v>
      </c>
      <c r="AA155" s="59">
        <v>1537.5331795755012</v>
      </c>
      <c r="AB155" s="59">
        <v>1344.5297912541689</v>
      </c>
      <c r="AC155" s="59">
        <v>1710.0064707106631</v>
      </c>
      <c r="AD155" s="59">
        <v>1498.4568415504634</v>
      </c>
      <c r="AE155" s="59">
        <v>1411.0776165635309</v>
      </c>
      <c r="AF155" s="59">
        <v>1439.0978022806325</v>
      </c>
      <c r="AG155" s="59">
        <v>1436.0102391713876</v>
      </c>
      <c r="AH155" s="59">
        <v>1435.3413274357615</v>
      </c>
      <c r="AI155" s="59">
        <v>1645.5739014416783</v>
      </c>
      <c r="AJ155" s="59">
        <v>1488.8876579613461</v>
      </c>
      <c r="AK155" s="59">
        <v>1496.9888580704726</v>
      </c>
      <c r="AL155" s="59">
        <v>1436.4550440298565</v>
      </c>
      <c r="AM155" s="59">
        <v>1422.0498709693986</v>
      </c>
      <c r="AN155" s="59">
        <v>1492.7820827092828</v>
      </c>
      <c r="AO155" s="59">
        <v>1434.7836510852208</v>
      </c>
      <c r="AP155" s="59">
        <v>1444.5404003921767</v>
      </c>
      <c r="AQ155" s="59">
        <v>1282.8370528566852</v>
      </c>
      <c r="AR155" s="59">
        <v>1104.2331215406432</v>
      </c>
      <c r="AS155" s="59">
        <v>1467.1526923516765</v>
      </c>
      <c r="AT155" s="59">
        <v>1409.8068878749066</v>
      </c>
      <c r="AU155" s="59">
        <v>1545.983414337557</v>
      </c>
      <c r="AV155" s="59">
        <v>1296.7500714743151</v>
      </c>
      <c r="AW155" s="59">
        <v>1419.8987753304973</v>
      </c>
      <c r="AX155" s="59">
        <v>1190.9223881188723</v>
      </c>
      <c r="AY155" s="59">
        <v>1374.6345712303494</v>
      </c>
      <c r="AZ155" s="59">
        <v>1301.1092016604912</v>
      </c>
      <c r="BA155" s="59">
        <v>1219.0523852598997</v>
      </c>
    </row>
    <row r="156" spans="1:53" s="17" customFormat="1" ht="15" customHeight="1" outlineLevel="1">
      <c r="R156" s="243"/>
      <c r="S156" s="243"/>
      <c r="T156" s="242"/>
      <c r="U156" s="243"/>
      <c r="V156" s="209"/>
      <c r="W156" s="293" t="s">
        <v>162</v>
      </c>
      <c r="X156" s="67" t="s">
        <v>6</v>
      </c>
      <c r="Y156" s="185">
        <v>40.322092590415735</v>
      </c>
      <c r="Z156" s="185">
        <v>44.922816358543045</v>
      </c>
      <c r="AA156" s="185">
        <v>54.910820424498688</v>
      </c>
      <c r="AB156" s="185">
        <v>52.214208745831399</v>
      </c>
      <c r="AC156" s="185">
        <v>68.774529289336968</v>
      </c>
      <c r="AD156" s="185">
        <v>68.860158449536527</v>
      </c>
      <c r="AE156" s="185">
        <v>70.306383436469048</v>
      </c>
      <c r="AF156" s="185">
        <v>80.190867719367517</v>
      </c>
      <c r="AG156" s="185">
        <v>79.514760828612495</v>
      </c>
      <c r="AH156" s="185">
        <v>86.171672564238364</v>
      </c>
      <c r="AI156" s="185">
        <v>103.40682950694993</v>
      </c>
      <c r="AJ156" s="185">
        <v>97.757307195448277</v>
      </c>
      <c r="AK156" s="185">
        <v>102.53103043126954</v>
      </c>
      <c r="AL156" s="185">
        <v>102.47696990742587</v>
      </c>
      <c r="AM156" s="185">
        <v>105.52191648704743</v>
      </c>
      <c r="AN156" s="185">
        <v>115.0686385450725</v>
      </c>
      <c r="AO156" s="185">
        <v>114.75124090084201</v>
      </c>
      <c r="AP156" s="185">
        <v>119.73566271720345</v>
      </c>
      <c r="AQ156" s="185">
        <v>139.1629471433146</v>
      </c>
      <c r="AR156" s="185">
        <v>112.76687845935685</v>
      </c>
      <c r="AS156" s="185">
        <v>120.84730764832351</v>
      </c>
      <c r="AT156" s="185">
        <v>110.19311212509339</v>
      </c>
      <c r="AU156" s="185">
        <v>117.01658566244302</v>
      </c>
      <c r="AV156" s="185">
        <v>103.24992852568502</v>
      </c>
      <c r="AW156" s="185">
        <v>115.10122466950277</v>
      </c>
      <c r="AX156" s="185">
        <v>100.07761188112774</v>
      </c>
      <c r="AY156" s="185">
        <v>113.36542876965068</v>
      </c>
      <c r="AZ156" s="185">
        <v>102.89079833950872</v>
      </c>
      <c r="BA156" s="185">
        <v>95.947614740100335</v>
      </c>
    </row>
    <row r="157" spans="1:53" ht="15" customHeight="1" outlineLevel="1">
      <c r="A157" s="1" t="s">
        <v>1</v>
      </c>
      <c r="B157" s="1"/>
      <c r="W157" s="47" t="s">
        <v>163</v>
      </c>
      <c r="X157" s="67" t="s">
        <v>6</v>
      </c>
      <c r="Y157" s="59">
        <v>842.30611999999996</v>
      </c>
      <c r="Z157" s="59">
        <v>801.20611999999994</v>
      </c>
      <c r="AA157" s="59">
        <v>954.10611999999992</v>
      </c>
      <c r="AB157" s="59">
        <v>1087.2061200000001</v>
      </c>
      <c r="AC157" s="59">
        <v>1579.9634020000001</v>
      </c>
      <c r="AD157" s="59">
        <v>1793.831414</v>
      </c>
      <c r="AE157" s="59">
        <v>1702.524952</v>
      </c>
      <c r="AF157" s="59">
        <v>2064.1680919999999</v>
      </c>
      <c r="AG157" s="59">
        <v>2227.4437039999998</v>
      </c>
      <c r="AH157" s="59">
        <v>1983.171558</v>
      </c>
      <c r="AI157" s="59">
        <v>1779.8022024210998</v>
      </c>
      <c r="AJ157" s="59">
        <v>1677.7869105255879</v>
      </c>
      <c r="AK157" s="59">
        <v>1612.8698148049793</v>
      </c>
      <c r="AL157" s="59">
        <v>1795.7348731728907</v>
      </c>
      <c r="AM157" s="59">
        <v>1823.1646319280774</v>
      </c>
      <c r="AN157" s="59">
        <v>1807.508535394298</v>
      </c>
      <c r="AO157" s="59">
        <v>1744.4463455413531</v>
      </c>
      <c r="AP157" s="59">
        <v>1919.2191147047376</v>
      </c>
      <c r="AQ157" s="59">
        <v>2117.9504590894212</v>
      </c>
      <c r="AR157" s="59">
        <v>1490.4083400041457</v>
      </c>
      <c r="AS157" s="59">
        <v>1700.893880471069</v>
      </c>
      <c r="AT157" s="59">
        <v>1508.6554613717535</v>
      </c>
      <c r="AU157" s="59">
        <v>1629.1119403013179</v>
      </c>
      <c r="AV157" s="59">
        <v>1774.5641489564666</v>
      </c>
      <c r="AW157" s="59">
        <v>1587.8917644424048</v>
      </c>
      <c r="AX157" s="59">
        <v>1822.185991619079</v>
      </c>
      <c r="AY157" s="59">
        <v>1773.8761030868536</v>
      </c>
      <c r="AZ157" s="59">
        <v>1836.4653373619578</v>
      </c>
      <c r="BA157" s="59">
        <v>1782.8210209108445</v>
      </c>
    </row>
    <row r="158" spans="1:53" ht="15" customHeight="1" outlineLevel="1">
      <c r="B158" s="1"/>
      <c r="W158" s="44" t="s">
        <v>164</v>
      </c>
      <c r="X158" s="67" t="s">
        <v>6</v>
      </c>
      <c r="Y158" s="185" t="s">
        <v>22</v>
      </c>
      <c r="Z158" s="185" t="s">
        <v>22</v>
      </c>
      <c r="AA158" s="185" t="s">
        <v>22</v>
      </c>
      <c r="AB158" s="185" t="s">
        <v>22</v>
      </c>
      <c r="AC158" s="185" t="s">
        <v>22</v>
      </c>
      <c r="AD158" s="185" t="s">
        <v>22</v>
      </c>
      <c r="AE158" s="185" t="s">
        <v>22</v>
      </c>
      <c r="AF158" s="185" t="s">
        <v>22</v>
      </c>
      <c r="AG158" s="185" t="s">
        <v>22</v>
      </c>
      <c r="AH158" s="185" t="s">
        <v>22</v>
      </c>
      <c r="AI158" s="185" t="s">
        <v>22</v>
      </c>
      <c r="AJ158" s="185" t="s">
        <v>22</v>
      </c>
      <c r="AK158" s="185" t="s">
        <v>22</v>
      </c>
      <c r="AL158" s="185" t="s">
        <v>22</v>
      </c>
      <c r="AM158" s="185" t="s">
        <v>22</v>
      </c>
      <c r="AN158" s="239">
        <v>0.11256657250681334</v>
      </c>
      <c r="AO158" s="239">
        <v>8.6311288522501611E-2</v>
      </c>
      <c r="AP158" s="239">
        <v>6.751747311013527E-2</v>
      </c>
      <c r="AQ158" s="239">
        <v>4.9540910578865782E-2</v>
      </c>
      <c r="AR158" s="239">
        <v>9.1659995854281195E-2</v>
      </c>
      <c r="AS158" s="239">
        <v>2.1061195289309573</v>
      </c>
      <c r="AT158" s="239">
        <v>2.3445386282464264</v>
      </c>
      <c r="AU158" s="239">
        <v>2.8880596986820422</v>
      </c>
      <c r="AV158" s="239">
        <v>3.4358510435334391</v>
      </c>
      <c r="AW158" s="239">
        <v>3.1082355575952927</v>
      </c>
      <c r="AX158" s="239">
        <v>3.8140083809210594</v>
      </c>
      <c r="AY158" s="239">
        <v>3.1238969131463006</v>
      </c>
      <c r="AZ158" s="239">
        <v>3.5346626380421675</v>
      </c>
      <c r="BA158" s="239">
        <v>3.178979089155531</v>
      </c>
    </row>
    <row r="159" spans="1:53" ht="15" customHeight="1" outlineLevel="1">
      <c r="B159" s="1"/>
      <c r="W159" s="44" t="s">
        <v>54</v>
      </c>
      <c r="X159" s="67" t="s">
        <v>6</v>
      </c>
      <c r="Y159" s="59">
        <v>335.31387999999998</v>
      </c>
      <c r="Z159" s="59">
        <v>87.313879999999997</v>
      </c>
      <c r="AA159" s="59">
        <v>71.313879999999997</v>
      </c>
      <c r="AB159" s="59">
        <v>106.31388</v>
      </c>
      <c r="AC159" s="59">
        <v>480.11359799999997</v>
      </c>
      <c r="AD159" s="59">
        <v>711.70758599999999</v>
      </c>
      <c r="AE159" s="59">
        <v>388.4270479999999</v>
      </c>
      <c r="AF159" s="59">
        <v>735.24390800000003</v>
      </c>
      <c r="AG159" s="59">
        <v>949.56029599999999</v>
      </c>
      <c r="AH159" s="59">
        <v>770.61144200000001</v>
      </c>
      <c r="AI159" s="59">
        <v>718.28817151912619</v>
      </c>
      <c r="AJ159" s="59">
        <v>730.1682785016136</v>
      </c>
      <c r="AK159" s="59">
        <v>707.36449224896262</v>
      </c>
      <c r="AL159" s="59">
        <v>453.27656620009213</v>
      </c>
      <c r="AM159" s="59">
        <v>364.81337729276163</v>
      </c>
      <c r="AN159" s="59">
        <v>322.77585100691556</v>
      </c>
      <c r="AO159" s="59">
        <v>321.7411854937759</v>
      </c>
      <c r="AP159" s="59">
        <v>140.60596585923545</v>
      </c>
      <c r="AQ159" s="59">
        <v>494</v>
      </c>
      <c r="AR159" s="59">
        <v>298.5</v>
      </c>
      <c r="AS159" s="59">
        <v>292</v>
      </c>
      <c r="AT159" s="59">
        <v>225</v>
      </c>
      <c r="AU159" s="59">
        <v>349</v>
      </c>
      <c r="AV159" s="59">
        <v>152</v>
      </c>
      <c r="AW159" s="59">
        <v>130</v>
      </c>
      <c r="AX159" s="59">
        <v>114</v>
      </c>
      <c r="AY159" s="59">
        <v>109</v>
      </c>
      <c r="AZ159" s="59">
        <v>116</v>
      </c>
      <c r="BA159" s="59">
        <v>114</v>
      </c>
    </row>
    <row r="160" spans="1:53" ht="15" customHeight="1" outlineLevel="1">
      <c r="B160" s="1"/>
      <c r="W160" s="44" t="s">
        <v>165</v>
      </c>
      <c r="X160" s="67" t="s">
        <v>6</v>
      </c>
      <c r="Y160" s="59">
        <v>2679</v>
      </c>
      <c r="Z160" s="59">
        <v>2462</v>
      </c>
      <c r="AA160" s="59">
        <v>2979</v>
      </c>
      <c r="AB160" s="59">
        <v>2865</v>
      </c>
      <c r="AC160" s="59">
        <v>3968</v>
      </c>
      <c r="AD160" s="59">
        <v>4744</v>
      </c>
      <c r="AE160" s="59">
        <v>5431</v>
      </c>
      <c r="AF160" s="59">
        <v>4674</v>
      </c>
      <c r="AG160" s="59">
        <v>4172</v>
      </c>
      <c r="AH160" s="59">
        <v>3794</v>
      </c>
      <c r="AI160" s="59">
        <v>3114</v>
      </c>
      <c r="AJ160" s="59">
        <v>2922</v>
      </c>
      <c r="AK160" s="59">
        <v>2425</v>
      </c>
      <c r="AL160" s="59">
        <v>2222</v>
      </c>
      <c r="AM160" s="59">
        <v>2034</v>
      </c>
      <c r="AN160" s="59">
        <v>1865</v>
      </c>
      <c r="AO160" s="59">
        <v>1660</v>
      </c>
      <c r="AP160" s="59">
        <v>1659.0829546983928</v>
      </c>
      <c r="AQ160" s="59">
        <v>1313</v>
      </c>
      <c r="AR160" s="59">
        <v>1283</v>
      </c>
      <c r="AS160" s="59">
        <v>1101</v>
      </c>
      <c r="AT160" s="59">
        <v>1135</v>
      </c>
      <c r="AU160" s="59">
        <v>1181</v>
      </c>
      <c r="AV160" s="59">
        <v>1388</v>
      </c>
      <c r="AW160" s="59">
        <v>1137</v>
      </c>
      <c r="AX160" s="59">
        <v>1120</v>
      </c>
      <c r="AY160" s="59">
        <v>1062</v>
      </c>
      <c r="AZ160" s="59">
        <v>1263</v>
      </c>
      <c r="BA160" s="59">
        <v>1284</v>
      </c>
    </row>
    <row r="161" spans="2:53" ht="15" customHeight="1" outlineLevel="1">
      <c r="B161" s="1"/>
      <c r="W161" s="44" t="s">
        <v>62</v>
      </c>
      <c r="X161" s="67" t="s">
        <v>6</v>
      </c>
      <c r="Y161" s="59">
        <v>31</v>
      </c>
      <c r="Z161" s="59">
        <v>31</v>
      </c>
      <c r="AA161" s="59">
        <v>28</v>
      </c>
      <c r="AB161" s="59">
        <v>33</v>
      </c>
      <c r="AC161" s="59">
        <v>38</v>
      </c>
      <c r="AD161" s="59">
        <v>49</v>
      </c>
      <c r="AE161" s="59">
        <v>49</v>
      </c>
      <c r="AF161" s="59">
        <v>41</v>
      </c>
      <c r="AG161" s="59">
        <v>52</v>
      </c>
      <c r="AH161" s="59">
        <v>57</v>
      </c>
      <c r="AI161" s="59">
        <v>50</v>
      </c>
      <c r="AJ161" s="59">
        <v>51</v>
      </c>
      <c r="AK161" s="59">
        <v>46</v>
      </c>
      <c r="AL161" s="59">
        <v>40</v>
      </c>
      <c r="AM161" s="59">
        <v>36</v>
      </c>
      <c r="AN161" s="59">
        <v>43</v>
      </c>
      <c r="AO161" s="59">
        <v>36</v>
      </c>
      <c r="AP161" s="59">
        <v>35.93788091856382</v>
      </c>
      <c r="AQ161" s="59">
        <v>33</v>
      </c>
      <c r="AR161" s="59">
        <v>26</v>
      </c>
      <c r="AS161" s="59">
        <v>24</v>
      </c>
      <c r="AT161" s="59">
        <v>26</v>
      </c>
      <c r="AU161" s="59">
        <v>24</v>
      </c>
      <c r="AV161" s="59">
        <v>35</v>
      </c>
      <c r="AW161" s="59">
        <v>39</v>
      </c>
      <c r="AX161" s="59">
        <v>27</v>
      </c>
      <c r="AY161" s="59">
        <v>36</v>
      </c>
      <c r="AZ161" s="59">
        <v>29</v>
      </c>
      <c r="BA161" s="59">
        <v>29</v>
      </c>
    </row>
    <row r="162" spans="2:53" ht="15" customHeight="1" outlineLevel="1">
      <c r="B162" s="1"/>
      <c r="W162" s="71" t="s">
        <v>166</v>
      </c>
      <c r="X162" s="67" t="s">
        <v>6</v>
      </c>
      <c r="Y162" s="59">
        <v>77</v>
      </c>
      <c r="Z162" s="59">
        <v>65</v>
      </c>
      <c r="AA162" s="59">
        <v>75</v>
      </c>
      <c r="AB162" s="59">
        <v>88</v>
      </c>
      <c r="AC162" s="59">
        <v>109</v>
      </c>
      <c r="AD162" s="59">
        <v>125</v>
      </c>
      <c r="AE162" s="59">
        <v>124</v>
      </c>
      <c r="AF162" s="59">
        <v>107</v>
      </c>
      <c r="AG162" s="59">
        <v>181</v>
      </c>
      <c r="AH162" s="59">
        <v>168</v>
      </c>
      <c r="AI162" s="59">
        <v>272</v>
      </c>
      <c r="AJ162" s="59">
        <v>275</v>
      </c>
      <c r="AK162" s="59">
        <v>322</v>
      </c>
      <c r="AL162" s="59">
        <v>187</v>
      </c>
      <c r="AM162" s="59">
        <v>175</v>
      </c>
      <c r="AN162" s="59">
        <v>167</v>
      </c>
      <c r="AO162" s="59">
        <v>186</v>
      </c>
      <c r="AP162" s="59">
        <v>153.51966203904138</v>
      </c>
      <c r="AQ162" s="59">
        <v>220</v>
      </c>
      <c r="AR162" s="59">
        <v>181</v>
      </c>
      <c r="AS162" s="59">
        <v>190</v>
      </c>
      <c r="AT162" s="59">
        <v>184</v>
      </c>
      <c r="AU162" s="59">
        <v>153</v>
      </c>
      <c r="AV162" s="59">
        <v>151</v>
      </c>
      <c r="AW162" s="59">
        <v>153</v>
      </c>
      <c r="AX162" s="59">
        <v>168</v>
      </c>
      <c r="AY162" s="59">
        <v>154</v>
      </c>
      <c r="AZ162" s="59">
        <v>133</v>
      </c>
      <c r="BA162" s="59">
        <v>130</v>
      </c>
    </row>
    <row r="163" spans="2:53" ht="15" customHeight="1" outlineLevel="1">
      <c r="B163" s="1"/>
      <c r="W163" s="44" t="s">
        <v>167</v>
      </c>
      <c r="X163" s="67" t="s">
        <v>6</v>
      </c>
      <c r="Y163" s="59">
        <v>3060</v>
      </c>
      <c r="Z163" s="59">
        <v>2999.9999999999995</v>
      </c>
      <c r="AA163" s="59">
        <v>3390</v>
      </c>
      <c r="AB163" s="59">
        <v>3260</v>
      </c>
      <c r="AC163" s="59">
        <v>3480</v>
      </c>
      <c r="AD163" s="59">
        <v>3827</v>
      </c>
      <c r="AE163" s="59">
        <v>3846.9999999999995</v>
      </c>
      <c r="AF163" s="59">
        <v>3913.9999999999995</v>
      </c>
      <c r="AG163" s="59">
        <v>4054</v>
      </c>
      <c r="AH163" s="59">
        <v>4235</v>
      </c>
      <c r="AI163" s="59">
        <v>4300</v>
      </c>
      <c r="AJ163" s="59">
        <v>4551.9999999999991</v>
      </c>
      <c r="AK163" s="59">
        <v>4785.1000000000004</v>
      </c>
      <c r="AL163" s="59">
        <v>4834</v>
      </c>
      <c r="AM163" s="59">
        <v>4745.2020000000002</v>
      </c>
      <c r="AN163" s="59">
        <v>4987.6040000000012</v>
      </c>
      <c r="AO163" s="59">
        <v>4861.0080000000007</v>
      </c>
      <c r="AP163" s="59">
        <v>4819.5039999999999</v>
      </c>
      <c r="AQ163" s="59">
        <v>4792.4250089999996</v>
      </c>
      <c r="AR163" s="59">
        <v>4731.4085500000001</v>
      </c>
      <c r="AS163" s="59">
        <v>4694.2945919999993</v>
      </c>
      <c r="AT163" s="59">
        <v>4734.3564239999996</v>
      </c>
      <c r="AU163" s="59">
        <v>4817.2570190000006</v>
      </c>
      <c r="AV163" s="59">
        <v>4934.197795</v>
      </c>
      <c r="AW163" s="59">
        <v>4753.0380679970012</v>
      </c>
      <c r="AX163" s="59">
        <v>4549.6553719962903</v>
      </c>
      <c r="AY163" s="59">
        <v>4452.1081647720293</v>
      </c>
      <c r="AZ163" s="59">
        <v>4684.0264299999999</v>
      </c>
      <c r="BA163" s="59">
        <v>4708.7314800000004</v>
      </c>
    </row>
    <row r="164" spans="2:53" ht="15" customHeight="1" outlineLevel="1">
      <c r="B164" s="1"/>
      <c r="W164" s="44" t="s">
        <v>168</v>
      </c>
      <c r="X164" s="67" t="s">
        <v>6</v>
      </c>
      <c r="Y164" s="59">
        <v>1972.4464407543617</v>
      </c>
      <c r="Z164" s="59">
        <v>1982.4675083885948</v>
      </c>
      <c r="AA164" s="59">
        <v>1992.4885760228278</v>
      </c>
      <c r="AB164" s="59">
        <v>2002.5096436570609</v>
      </c>
      <c r="AC164" s="59">
        <v>2012.530711291294</v>
      </c>
      <c r="AD164" s="59">
        <v>2022.5517789255271</v>
      </c>
      <c r="AE164" s="59">
        <v>2032.5728465597601</v>
      </c>
      <c r="AF164" s="59">
        <v>2042.5939141939932</v>
      </c>
      <c r="AG164" s="59">
        <v>2042.593914193993</v>
      </c>
      <c r="AH164" s="59">
        <v>2021</v>
      </c>
      <c r="AI164" s="59">
        <v>2071</v>
      </c>
      <c r="AJ164" s="59">
        <v>1697.7517837490343</v>
      </c>
      <c r="AK164" s="59">
        <v>1736.3546409376054</v>
      </c>
      <c r="AL164" s="59">
        <v>1975.7820552312164</v>
      </c>
      <c r="AM164" s="59">
        <v>2370</v>
      </c>
      <c r="AN164" s="59">
        <v>2287.8139408055472</v>
      </c>
      <c r="AO164" s="59">
        <v>2253.2934395778166</v>
      </c>
      <c r="AP164" s="59">
        <v>2274.9768583086793</v>
      </c>
      <c r="AQ164" s="59">
        <v>2082</v>
      </c>
      <c r="AR164" s="59">
        <v>2106</v>
      </c>
      <c r="AS164" s="59">
        <v>2010</v>
      </c>
      <c r="AT164" s="59">
        <v>2020</v>
      </c>
      <c r="AU164" s="59">
        <v>1713</v>
      </c>
      <c r="AV164" s="59">
        <v>1954</v>
      </c>
      <c r="AW164" s="59">
        <v>2021</v>
      </c>
      <c r="AX164" s="59">
        <v>1880</v>
      </c>
      <c r="AY164" s="59">
        <v>1884</v>
      </c>
      <c r="AZ164" s="59">
        <v>2003</v>
      </c>
      <c r="BA164" s="59">
        <v>1931</v>
      </c>
    </row>
    <row r="165" spans="2:53" s="17" customFormat="1" outlineLevel="1">
      <c r="R165" s="243"/>
      <c r="S165" s="243"/>
      <c r="T165" s="242"/>
      <c r="U165" s="243"/>
      <c r="V165" s="209"/>
      <c r="W165" s="41"/>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row>
    <row r="166" spans="2:53" s="17" customFormat="1" outlineLevel="1">
      <c r="R166" s="243"/>
      <c r="S166" s="243"/>
      <c r="T166" s="242"/>
      <c r="U166" s="243"/>
      <c r="V166" s="209"/>
      <c r="W166" s="41"/>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row>
    <row r="167" spans="2:53" s="140" customFormat="1" outlineLevel="1">
      <c r="C167" s="296"/>
      <c r="D167" s="296"/>
      <c r="E167" s="296"/>
      <c r="F167" s="296"/>
      <c r="G167" s="296"/>
      <c r="H167" s="296"/>
      <c r="I167" s="296"/>
      <c r="J167" s="296"/>
      <c r="K167" s="296"/>
      <c r="L167" s="296"/>
      <c r="M167" s="296"/>
      <c r="N167" s="296"/>
      <c r="O167" s="296"/>
      <c r="P167" s="296"/>
      <c r="Q167" s="296"/>
      <c r="R167" s="246"/>
      <c r="S167" s="246"/>
      <c r="T167" s="245"/>
      <c r="U167" s="245" t="s">
        <v>79</v>
      </c>
      <c r="V167" s="209">
        <v>51</v>
      </c>
      <c r="W167" s="296" t="s">
        <v>368</v>
      </c>
      <c r="X167" s="324"/>
      <c r="Y167" s="324"/>
      <c r="Z167" s="324"/>
      <c r="AA167" s="324"/>
      <c r="AB167" s="324"/>
      <c r="AC167" s="324"/>
      <c r="AD167" s="324"/>
      <c r="AE167" s="324"/>
      <c r="AF167" s="324"/>
      <c r="AG167" s="324"/>
      <c r="AH167" s="324"/>
      <c r="AI167" s="324"/>
      <c r="AJ167" s="324"/>
      <c r="AK167" s="324"/>
      <c r="AL167" s="324"/>
      <c r="AM167" s="324"/>
      <c r="AN167" s="324"/>
      <c r="AO167" s="324"/>
      <c r="AP167" s="324"/>
      <c r="AQ167" s="324"/>
      <c r="AR167" s="324"/>
      <c r="AS167" s="324"/>
      <c r="AT167" s="324"/>
      <c r="AU167" s="324"/>
      <c r="AV167" s="324"/>
      <c r="AW167" s="324"/>
      <c r="AX167" s="324"/>
      <c r="AY167" s="324"/>
      <c r="AZ167" s="324"/>
      <c r="BA167" s="324"/>
    </row>
    <row r="168" spans="2:53" outlineLevel="1">
      <c r="B168" s="1"/>
      <c r="C168" s="113"/>
      <c r="D168" s="113"/>
      <c r="E168" s="113"/>
      <c r="F168" s="113"/>
      <c r="G168" s="113"/>
      <c r="H168" s="113"/>
      <c r="I168" s="113"/>
      <c r="J168" s="113"/>
      <c r="K168" s="113"/>
      <c r="L168" s="113"/>
      <c r="M168" s="113"/>
      <c r="N168" s="113"/>
      <c r="O168" s="113"/>
      <c r="P168" s="113"/>
      <c r="Q168" s="113"/>
      <c r="W168" s="8" t="s">
        <v>68</v>
      </c>
      <c r="X168" s="3" t="s">
        <v>74</v>
      </c>
      <c r="Y168" s="8">
        <v>1990</v>
      </c>
      <c r="Z168" s="8">
        <v>1991</v>
      </c>
      <c r="AA168" s="8">
        <v>1992</v>
      </c>
      <c r="AB168" s="8">
        <v>1993</v>
      </c>
      <c r="AC168" s="8">
        <v>1994</v>
      </c>
      <c r="AD168" s="8">
        <v>1995</v>
      </c>
      <c r="AE168" s="8">
        <v>1996</v>
      </c>
      <c r="AF168" s="8">
        <v>1997</v>
      </c>
      <c r="AG168" s="8">
        <v>1998</v>
      </c>
      <c r="AH168" s="8">
        <v>1999</v>
      </c>
      <c r="AI168" s="8">
        <v>2000</v>
      </c>
      <c r="AJ168" s="8">
        <v>2001</v>
      </c>
      <c r="AK168" s="8">
        <v>2002</v>
      </c>
      <c r="AL168" s="8">
        <v>2003</v>
      </c>
      <c r="AM168" s="8">
        <v>2004</v>
      </c>
      <c r="AN168" s="4">
        <f t="shared" ref="AN168:BA168" si="77">AM168+1</f>
        <v>2005</v>
      </c>
      <c r="AO168" s="4">
        <f t="shared" si="77"/>
        <v>2006</v>
      </c>
      <c r="AP168" s="4">
        <f>AO168+1</f>
        <v>2007</v>
      </c>
      <c r="AQ168" s="4">
        <f>AP168+1</f>
        <v>2008</v>
      </c>
      <c r="AR168" s="4">
        <f t="shared" si="77"/>
        <v>2009</v>
      </c>
      <c r="AS168" s="4">
        <f t="shared" si="77"/>
        <v>2010</v>
      </c>
      <c r="AT168" s="4">
        <f t="shared" si="77"/>
        <v>2011</v>
      </c>
      <c r="AU168" s="4">
        <f t="shared" si="77"/>
        <v>2012</v>
      </c>
      <c r="AV168" s="4">
        <f t="shared" si="77"/>
        <v>2013</v>
      </c>
      <c r="AW168" s="4">
        <f t="shared" si="77"/>
        <v>2014</v>
      </c>
      <c r="AX168" s="4">
        <f t="shared" si="77"/>
        <v>2015</v>
      </c>
      <c r="AY168" s="4">
        <f t="shared" si="77"/>
        <v>2016</v>
      </c>
      <c r="AZ168" s="4">
        <f t="shared" si="77"/>
        <v>2017</v>
      </c>
      <c r="BA168" s="4">
        <f t="shared" si="77"/>
        <v>2018</v>
      </c>
    </row>
    <row r="169" spans="2:53" ht="15" customHeight="1" outlineLevel="1">
      <c r="B169" s="1"/>
      <c r="W169" s="44" t="s">
        <v>169</v>
      </c>
      <c r="X169" s="67" t="s">
        <v>6</v>
      </c>
      <c r="Y169" s="15">
        <v>1112</v>
      </c>
      <c r="Z169" s="15">
        <v>1277</v>
      </c>
      <c r="AA169" s="15">
        <v>1441</v>
      </c>
      <c r="AB169" s="15">
        <v>1446</v>
      </c>
      <c r="AC169" s="15">
        <v>1750</v>
      </c>
      <c r="AD169" s="15">
        <v>1869</v>
      </c>
      <c r="AE169" s="15">
        <v>2114</v>
      </c>
      <c r="AF169" s="15">
        <v>2298</v>
      </c>
      <c r="AG169" s="15">
        <v>2353</v>
      </c>
      <c r="AH169" s="15">
        <v>2447</v>
      </c>
      <c r="AI169" s="15">
        <v>2397</v>
      </c>
      <c r="AJ169" s="15">
        <v>2271</v>
      </c>
      <c r="AK169" s="15">
        <v>2532.3000000000002</v>
      </c>
      <c r="AL169" s="15">
        <v>2692.7</v>
      </c>
      <c r="AM169" s="15">
        <v>2669.13</v>
      </c>
      <c r="AN169" s="15">
        <v>2838.5529999999999</v>
      </c>
      <c r="AO169" s="15">
        <v>2473.9690000000001</v>
      </c>
      <c r="AP169" s="15">
        <v>1935.0809999999997</v>
      </c>
      <c r="AQ169" s="15">
        <v>1785.4016899999997</v>
      </c>
      <c r="AR169" s="15">
        <v>1663.6599999999999</v>
      </c>
      <c r="AS169" s="15">
        <v>1534.9274199999995</v>
      </c>
      <c r="AT169" s="15">
        <v>1531.83629</v>
      </c>
      <c r="AU169" s="15">
        <v>1552.0357400000003</v>
      </c>
      <c r="AV169" s="15">
        <v>1549.3490549105456</v>
      </c>
      <c r="AW169" s="15">
        <v>1318.2095173</v>
      </c>
      <c r="AX169" s="15">
        <v>1694.9774549962899</v>
      </c>
      <c r="AY169" s="15">
        <v>1218.4621467720301</v>
      </c>
      <c r="AZ169" s="15">
        <v>1530.7114300000001</v>
      </c>
      <c r="BA169" s="15">
        <v>1550.77521</v>
      </c>
    </row>
    <row r="170" spans="2:53" ht="15" customHeight="1" outlineLevel="1">
      <c r="B170" s="1"/>
      <c r="W170" s="44" t="s">
        <v>170</v>
      </c>
      <c r="X170" s="67" t="s">
        <v>6</v>
      </c>
      <c r="Y170" s="15">
        <v>128</v>
      </c>
      <c r="Z170" s="15">
        <v>113</v>
      </c>
      <c r="AA170" s="15">
        <v>129</v>
      </c>
      <c r="AB170" s="15">
        <v>134</v>
      </c>
      <c r="AC170" s="15">
        <v>160</v>
      </c>
      <c r="AD170" s="15">
        <v>219</v>
      </c>
      <c r="AE170" s="15">
        <v>267</v>
      </c>
      <c r="AF170" s="15">
        <v>337</v>
      </c>
      <c r="AG170" s="15">
        <v>377</v>
      </c>
      <c r="AH170" s="15">
        <v>599</v>
      </c>
      <c r="AI170" s="15">
        <v>723</v>
      </c>
      <c r="AJ170" s="15">
        <v>1029</v>
      </c>
      <c r="AK170" s="15">
        <v>1125</v>
      </c>
      <c r="AL170" s="15">
        <v>1219</v>
      </c>
      <c r="AM170" s="15">
        <v>1444.51</v>
      </c>
      <c r="AN170" s="15">
        <v>1469.0229999999999</v>
      </c>
      <c r="AO170" s="15">
        <v>1780.652</v>
      </c>
      <c r="AP170" s="15">
        <v>2354.712</v>
      </c>
      <c r="AQ170" s="15">
        <v>2469.5894189999999</v>
      </c>
      <c r="AR170" s="15">
        <v>2507.5450000000001</v>
      </c>
      <c r="AS170" s="15">
        <v>2580.8402420000002</v>
      </c>
      <c r="AT170" s="15">
        <v>2587.0516539999994</v>
      </c>
      <c r="AU170" s="15">
        <v>2640.9108690000007</v>
      </c>
      <c r="AV170" s="15">
        <v>2643.9079600894547</v>
      </c>
      <c r="AW170" s="15">
        <v>2644.0191106970001</v>
      </c>
      <c r="AX170" s="15">
        <v>2282.677917</v>
      </c>
      <c r="AY170" s="15">
        <v>2665.415876</v>
      </c>
      <c r="AZ170" s="15">
        <v>2503.4196299999999</v>
      </c>
      <c r="BA170" s="15">
        <v>2522.4781800000001</v>
      </c>
    </row>
    <row r="171" spans="2:53" ht="15" customHeight="1" outlineLevel="1">
      <c r="B171" s="1"/>
      <c r="W171" s="44" t="s">
        <v>171</v>
      </c>
      <c r="X171" s="67" t="s">
        <v>6</v>
      </c>
      <c r="Y171" s="70">
        <v>560</v>
      </c>
      <c r="Z171" s="70">
        <v>520</v>
      </c>
      <c r="AA171" s="70">
        <v>610</v>
      </c>
      <c r="AB171" s="70">
        <v>600</v>
      </c>
      <c r="AC171" s="70">
        <v>490</v>
      </c>
      <c r="AD171" s="70">
        <v>656</v>
      </c>
      <c r="AE171" s="70">
        <v>723</v>
      </c>
      <c r="AF171" s="70">
        <v>695</v>
      </c>
      <c r="AG171" s="70">
        <v>528</v>
      </c>
      <c r="AH171" s="70">
        <v>620</v>
      </c>
      <c r="AI171" s="70">
        <v>572</v>
      </c>
      <c r="AJ171" s="70">
        <v>661</v>
      </c>
      <c r="AK171" s="70">
        <v>424.4</v>
      </c>
      <c r="AL171" s="70">
        <v>207.5</v>
      </c>
      <c r="AM171" s="70">
        <v>117.726</v>
      </c>
      <c r="AN171" s="70">
        <v>101.76900000000001</v>
      </c>
      <c r="AO171" s="70">
        <v>88.423000000000002</v>
      </c>
      <c r="AP171" s="70">
        <v>69.352000000000004</v>
      </c>
      <c r="AQ171" s="70">
        <v>56.073999999999998</v>
      </c>
      <c r="AR171" s="70">
        <v>64.146960000000007</v>
      </c>
      <c r="AS171" s="70">
        <v>61.411520000000003</v>
      </c>
      <c r="AT171" s="70">
        <v>51.719679999999997</v>
      </c>
      <c r="AU171" s="70">
        <v>42.959099999999999</v>
      </c>
      <c r="AV171" s="70">
        <v>39.656999999999996</v>
      </c>
      <c r="AW171" s="70" t="s">
        <v>22</v>
      </c>
      <c r="AX171" s="70" t="s">
        <v>22</v>
      </c>
      <c r="AY171" s="70" t="s">
        <v>22</v>
      </c>
      <c r="AZ171" s="70" t="s">
        <v>22</v>
      </c>
      <c r="BA171" s="70" t="s">
        <v>22</v>
      </c>
    </row>
    <row r="172" spans="2:53" ht="15" customHeight="1" outlineLevel="1">
      <c r="B172" s="1"/>
      <c r="W172" s="50" t="s">
        <v>172</v>
      </c>
      <c r="X172" s="67" t="s">
        <v>6</v>
      </c>
      <c r="Y172" s="15">
        <v>1009.8869999999999</v>
      </c>
      <c r="Z172" s="15">
        <v>855.96799999999996</v>
      </c>
      <c r="AA172" s="15">
        <v>936.38400000000001</v>
      </c>
      <c r="AB172" s="15">
        <v>782.88900000000001</v>
      </c>
      <c r="AC172" s="15">
        <v>754.89200000000005</v>
      </c>
      <c r="AD172" s="15">
        <v>663.19899999999996</v>
      </c>
      <c r="AE172" s="15">
        <v>353.67099999999999</v>
      </c>
      <c r="AF172" s="15">
        <v>225.24</v>
      </c>
      <c r="AG172" s="15">
        <v>436.88299999999998</v>
      </c>
      <c r="AH172" s="15">
        <v>228.197</v>
      </c>
      <c r="AI172" s="15">
        <v>272.30200000000002</v>
      </c>
      <c r="AJ172" s="15">
        <v>347.96299999999997</v>
      </c>
      <c r="AK172" s="15">
        <v>403.93799999999999</v>
      </c>
      <c r="AL172" s="15">
        <v>415.32400000000001</v>
      </c>
      <c r="AM172" s="15">
        <v>229.40800000000002</v>
      </c>
      <c r="AN172" s="15">
        <v>289.40300000000002</v>
      </c>
      <c r="AO172" s="15">
        <v>218.64400000000001</v>
      </c>
      <c r="AP172" s="15">
        <v>210.96899999999999</v>
      </c>
      <c r="AQ172" s="15">
        <v>193.46100000000001</v>
      </c>
      <c r="AR172" s="15">
        <v>142.28748999999999</v>
      </c>
      <c r="AS172" s="15">
        <v>108.56171999999998</v>
      </c>
      <c r="AT172" s="15">
        <v>83.058599999999984</v>
      </c>
      <c r="AU172" s="15">
        <v>73.973100000000002</v>
      </c>
      <c r="AV172" s="15">
        <v>21.72</v>
      </c>
      <c r="AW172" s="15">
        <v>1.3149999999999999</v>
      </c>
      <c r="AX172" s="15">
        <v>1</v>
      </c>
      <c r="AY172" s="15">
        <v>1.0933619999999999</v>
      </c>
      <c r="AZ172" s="15">
        <v>1.389</v>
      </c>
      <c r="BA172" s="15">
        <v>1.1555500000000001</v>
      </c>
    </row>
    <row r="173" spans="2:53" ht="15" customHeight="1" outlineLevel="1">
      <c r="B173" s="1"/>
      <c r="W173" s="50" t="s">
        <v>173</v>
      </c>
      <c r="X173" s="67" t="s">
        <v>6</v>
      </c>
      <c r="Y173" s="15">
        <v>55.411000000000001</v>
      </c>
      <c r="Z173" s="15">
        <v>35.690999999999988</v>
      </c>
      <c r="AA173" s="15">
        <v>75.180999999999997</v>
      </c>
      <c r="AB173" s="15">
        <v>80.279000000000011</v>
      </c>
      <c r="AC173" s="15">
        <v>81.819000000000017</v>
      </c>
      <c r="AD173" s="15">
        <v>161.13</v>
      </c>
      <c r="AE173" s="15">
        <v>132.584</v>
      </c>
      <c r="AF173" s="15">
        <v>126.03099999999999</v>
      </c>
      <c r="AG173" s="15">
        <v>127.62500000000001</v>
      </c>
      <c r="AH173" s="15">
        <v>121.947</v>
      </c>
      <c r="AI173" s="15">
        <v>174.60199999999998</v>
      </c>
      <c r="AJ173" s="15">
        <v>71.944999999999993</v>
      </c>
      <c r="AK173" s="15">
        <v>118.01</v>
      </c>
      <c r="AL173" s="15">
        <v>28.359369999999998</v>
      </c>
      <c r="AM173" s="15">
        <v>25.796300000000031</v>
      </c>
      <c r="AN173" s="15">
        <v>8.4892999999999574</v>
      </c>
      <c r="AO173" s="15">
        <v>10.92859999999996</v>
      </c>
      <c r="AP173" s="15">
        <v>11.658299999999997</v>
      </c>
      <c r="AQ173" s="15">
        <v>0.51706000000004337</v>
      </c>
      <c r="AR173" s="15">
        <v>0.88883999999998764</v>
      </c>
      <c r="AS173" s="15">
        <v>0.75699999999997658</v>
      </c>
      <c r="AT173" s="15">
        <v>2.62859</v>
      </c>
      <c r="AU173" s="210">
        <v>0.46817000000000003</v>
      </c>
      <c r="AV173" s="15">
        <v>11.681430000000001</v>
      </c>
      <c r="AW173" s="15">
        <v>70.22166</v>
      </c>
      <c r="AX173" s="15">
        <v>27</v>
      </c>
      <c r="AY173" s="15">
        <v>26.641999999999999</v>
      </c>
      <c r="AZ173" s="15">
        <v>26.641999999999999</v>
      </c>
      <c r="BA173" s="15">
        <v>26.641999999999999</v>
      </c>
    </row>
    <row r="174" spans="2:53" ht="39" customHeight="1" outlineLevel="1">
      <c r="B174" s="1"/>
      <c r="W174" s="71" t="s">
        <v>174</v>
      </c>
      <c r="X174" s="67" t="s">
        <v>6</v>
      </c>
      <c r="Y174" s="15">
        <v>194.702</v>
      </c>
      <c r="Z174" s="15">
        <v>198.34100000000001</v>
      </c>
      <c r="AA174" s="15">
        <v>198.435</v>
      </c>
      <c r="AB174" s="15">
        <v>216.83199999999999</v>
      </c>
      <c r="AC174" s="15">
        <v>243.28899999999999</v>
      </c>
      <c r="AD174" s="15">
        <v>258.67099999999999</v>
      </c>
      <c r="AE174" s="15">
        <v>256.745</v>
      </c>
      <c r="AF174" s="15">
        <v>232.72900000000001</v>
      </c>
      <c r="AG174" s="15">
        <v>231.49199999999999</v>
      </c>
      <c r="AH174" s="15">
        <v>218.85599999999999</v>
      </c>
      <c r="AI174" s="15">
        <v>161.096</v>
      </c>
      <c r="AJ174" s="15">
        <v>171.09200000000001</v>
      </c>
      <c r="AK174" s="15">
        <v>181.452</v>
      </c>
      <c r="AL174" s="15">
        <v>271.11662999999999</v>
      </c>
      <c r="AM174" s="15">
        <v>258.63169999999997</v>
      </c>
      <c r="AN174" s="15">
        <v>280.36670000000004</v>
      </c>
      <c r="AO174" s="15">
        <v>288.39140000000003</v>
      </c>
      <c r="AP174" s="15">
        <v>237.73169999999999</v>
      </c>
      <c r="AQ174" s="15">
        <v>232.78793999999996</v>
      </c>
      <c r="AR174" s="15">
        <v>281.71416000000005</v>
      </c>
      <c r="AS174" s="15">
        <v>337.68669</v>
      </c>
      <c r="AT174" s="15">
        <v>438.74141000000003</v>
      </c>
      <c r="AU174" s="15">
        <v>443.55704000000009</v>
      </c>
      <c r="AV174" s="15">
        <v>564.67117000000007</v>
      </c>
      <c r="AW174" s="15">
        <v>603.64988000000005</v>
      </c>
      <c r="AX174" s="15">
        <v>411</v>
      </c>
      <c r="AY174" s="15">
        <v>412.29725999999999</v>
      </c>
      <c r="AZ174" s="15">
        <v>465.45092</v>
      </c>
      <c r="BA174" s="15">
        <v>430.83381000000003</v>
      </c>
    </row>
    <row r="175" spans="2:53" ht="15" customHeight="1" outlineLevel="1">
      <c r="B175" s="1"/>
      <c r="W175" s="71" t="s">
        <v>175</v>
      </c>
      <c r="X175" s="67" t="s">
        <v>6</v>
      </c>
      <c r="Y175" s="70" t="s">
        <v>22</v>
      </c>
      <c r="Z175" s="70" t="s">
        <v>22</v>
      </c>
      <c r="AA175" s="70" t="s">
        <v>22</v>
      </c>
      <c r="AB175" s="70" t="s">
        <v>22</v>
      </c>
      <c r="AC175" s="70" t="s">
        <v>22</v>
      </c>
      <c r="AD175" s="70" t="s">
        <v>22</v>
      </c>
      <c r="AE175" s="70" t="s">
        <v>22</v>
      </c>
      <c r="AF175" s="70" t="s">
        <v>22</v>
      </c>
      <c r="AG175" s="70" t="s">
        <v>22</v>
      </c>
      <c r="AH175" s="70" t="s">
        <v>22</v>
      </c>
      <c r="AI175" s="70" t="s">
        <v>22</v>
      </c>
      <c r="AJ175" s="70" t="s">
        <v>22</v>
      </c>
      <c r="AK175" s="70" t="s">
        <v>22</v>
      </c>
      <c r="AL175" s="70" t="s">
        <v>22</v>
      </c>
      <c r="AM175" s="70" t="s">
        <v>22</v>
      </c>
      <c r="AN175" s="70" t="s">
        <v>22</v>
      </c>
      <c r="AO175" s="70" t="s">
        <v>22</v>
      </c>
      <c r="AP175" s="70" t="s">
        <v>22</v>
      </c>
      <c r="AQ175" s="70">
        <v>54.593900000000005</v>
      </c>
      <c r="AR175" s="70">
        <v>71.1661</v>
      </c>
      <c r="AS175" s="70">
        <v>70.11</v>
      </c>
      <c r="AT175" s="70">
        <v>39.3202</v>
      </c>
      <c r="AU175" s="70">
        <v>63.353000000000002</v>
      </c>
      <c r="AV175" s="70">
        <v>103.21118</v>
      </c>
      <c r="AW175" s="70">
        <v>115.6229</v>
      </c>
      <c r="AX175" s="70">
        <v>133</v>
      </c>
      <c r="AY175" s="70">
        <v>128.19752</v>
      </c>
      <c r="AZ175" s="70">
        <v>156.41345000000001</v>
      </c>
      <c r="BA175" s="70">
        <v>176.84673000000001</v>
      </c>
    </row>
    <row r="176" spans="2:53" outlineLevel="1">
      <c r="B176" s="1"/>
    </row>
    <row r="177" spans="2:54" outlineLevel="1">
      <c r="B177" s="1"/>
    </row>
    <row r="178" spans="2:54" s="140" customFormat="1" outlineLevel="1">
      <c r="C178" s="296"/>
      <c r="D178" s="296"/>
      <c r="E178" s="296"/>
      <c r="F178" s="296"/>
      <c r="G178" s="296"/>
      <c r="H178" s="296"/>
      <c r="I178" s="296"/>
      <c r="J178" s="296"/>
      <c r="K178" s="296"/>
      <c r="L178" s="296"/>
      <c r="M178" s="296"/>
      <c r="N178" s="296"/>
      <c r="O178" s="296"/>
      <c r="P178" s="296"/>
      <c r="Q178" s="296"/>
      <c r="R178" s="246"/>
      <c r="S178" s="246"/>
      <c r="T178" s="245"/>
      <c r="U178" s="245" t="s">
        <v>79</v>
      </c>
      <c r="V178" s="209">
        <v>55</v>
      </c>
      <c r="W178" s="140" t="s">
        <v>369</v>
      </c>
      <c r="X178" s="324"/>
    </row>
    <row r="179" spans="2:54" outlineLevel="1">
      <c r="B179" s="1"/>
      <c r="W179" s="14" t="s">
        <v>68</v>
      </c>
      <c r="X179" s="3" t="s">
        <v>74</v>
      </c>
      <c r="Y179" s="14">
        <v>1990</v>
      </c>
      <c r="Z179" s="14">
        <v>1991</v>
      </c>
      <c r="AA179" s="14">
        <v>1992</v>
      </c>
      <c r="AB179" s="14">
        <v>1993</v>
      </c>
      <c r="AC179" s="14">
        <v>1994</v>
      </c>
      <c r="AD179" s="14">
        <v>1995</v>
      </c>
      <c r="AE179" s="14">
        <v>1996</v>
      </c>
      <c r="AF179" s="14">
        <v>1997</v>
      </c>
      <c r="AG179" s="14">
        <v>1998</v>
      </c>
      <c r="AH179" s="14">
        <v>1999</v>
      </c>
      <c r="AI179" s="14">
        <v>2000</v>
      </c>
      <c r="AJ179" s="14">
        <v>2001</v>
      </c>
      <c r="AK179" s="14">
        <v>2002</v>
      </c>
      <c r="AL179" s="14">
        <v>2003</v>
      </c>
      <c r="AM179" s="14">
        <v>2004</v>
      </c>
      <c r="AN179" s="4">
        <f t="shared" ref="AN179:BA179" si="78">AM179+1</f>
        <v>2005</v>
      </c>
      <c r="AO179" s="4">
        <f t="shared" si="78"/>
        <v>2006</v>
      </c>
      <c r="AP179" s="4">
        <f>AO179+1</f>
        <v>2007</v>
      </c>
      <c r="AQ179" s="4">
        <f>AP179+1</f>
        <v>2008</v>
      </c>
      <c r="AR179" s="4">
        <f t="shared" si="78"/>
        <v>2009</v>
      </c>
      <c r="AS179" s="4">
        <f t="shared" si="78"/>
        <v>2010</v>
      </c>
      <c r="AT179" s="4">
        <f t="shared" si="78"/>
        <v>2011</v>
      </c>
      <c r="AU179" s="4">
        <f t="shared" si="78"/>
        <v>2012</v>
      </c>
      <c r="AV179" s="4">
        <f t="shared" si="78"/>
        <v>2013</v>
      </c>
      <c r="AW179" s="4">
        <f t="shared" si="78"/>
        <v>2014</v>
      </c>
      <c r="AX179" s="4">
        <f t="shared" si="78"/>
        <v>2015</v>
      </c>
      <c r="AY179" s="4">
        <f t="shared" si="78"/>
        <v>2016</v>
      </c>
      <c r="AZ179" s="4">
        <f t="shared" si="78"/>
        <v>2017</v>
      </c>
      <c r="BA179" s="4">
        <f t="shared" si="78"/>
        <v>2018</v>
      </c>
    </row>
    <row r="180" spans="2:54" outlineLevel="1">
      <c r="B180" s="1"/>
      <c r="W180" s="50" t="s">
        <v>176</v>
      </c>
      <c r="X180" s="67" t="s">
        <v>6</v>
      </c>
      <c r="Y180" s="16">
        <v>237.97665318123845</v>
      </c>
      <c r="Z180" s="16">
        <v>237.97665318123845</v>
      </c>
      <c r="AA180" s="16">
        <v>237.97665318123845</v>
      </c>
      <c r="AB180" s="16">
        <v>237.97665318123845</v>
      </c>
      <c r="AC180" s="16">
        <v>256.22636235927132</v>
      </c>
      <c r="AD180" s="16">
        <v>353.07056998133612</v>
      </c>
      <c r="AE180" s="16">
        <v>377.38093119275931</v>
      </c>
      <c r="AF180" s="16">
        <v>492.27715750539716</v>
      </c>
      <c r="AG180" s="16">
        <v>393.03746092495868</v>
      </c>
      <c r="AH180" s="16">
        <v>452.44855709056105</v>
      </c>
      <c r="AI180" s="16">
        <v>520.09007356289533</v>
      </c>
      <c r="AJ180" s="16">
        <v>471.81668845431824</v>
      </c>
      <c r="AK180" s="16">
        <v>475.6452725611075</v>
      </c>
      <c r="AL180" s="16">
        <v>457.62840617621703</v>
      </c>
      <c r="AM180" s="16">
        <v>454.25024372905006</v>
      </c>
      <c r="AN180" s="16">
        <v>478.12259168902995</v>
      </c>
      <c r="AO180" s="16">
        <v>460.78135779357285</v>
      </c>
      <c r="AP180" s="16">
        <v>465.16490338573675</v>
      </c>
      <c r="AQ180" s="16">
        <v>868.31475</v>
      </c>
      <c r="AR180" s="16">
        <v>629.05737499999998</v>
      </c>
      <c r="AS180" s="16">
        <v>389.8</v>
      </c>
      <c r="AT180" s="16">
        <v>277.74</v>
      </c>
      <c r="AU180" s="16">
        <v>267.27999999999997</v>
      </c>
      <c r="AV180" s="16">
        <v>271.44</v>
      </c>
      <c r="AW180" s="16">
        <v>266.45999999999998</v>
      </c>
      <c r="AX180" s="16">
        <v>235.77</v>
      </c>
      <c r="AY180" s="16">
        <v>278.27999999999997</v>
      </c>
      <c r="AZ180" s="16">
        <v>191.39999999999998</v>
      </c>
      <c r="BA180" s="16">
        <v>164.39999999999998</v>
      </c>
    </row>
    <row r="181" spans="2:54" outlineLevel="1">
      <c r="B181" s="1"/>
      <c r="W181" s="50" t="s">
        <v>177</v>
      </c>
      <c r="X181" s="67" t="s">
        <v>6</v>
      </c>
      <c r="Y181" s="16">
        <v>18.429346818761552</v>
      </c>
      <c r="Z181" s="16">
        <v>18.429346818761552</v>
      </c>
      <c r="AA181" s="16">
        <v>18.429346818761552</v>
      </c>
      <c r="AB181" s="16">
        <v>18.429346818761552</v>
      </c>
      <c r="AC181" s="16">
        <v>19.8426376407287</v>
      </c>
      <c r="AD181" s="16">
        <v>27.342430018663908</v>
      </c>
      <c r="AE181" s="16">
        <v>29.225068807240699</v>
      </c>
      <c r="AF181" s="16">
        <v>38.1228424946028</v>
      </c>
      <c r="AG181" s="16">
        <v>30.437539075041332</v>
      </c>
      <c r="AH181" s="16">
        <v>35.038442909438984</v>
      </c>
      <c r="AI181" s="16">
        <v>40.276725529819579</v>
      </c>
      <c r="AJ181" s="16">
        <v>36.538346388887341</v>
      </c>
      <c r="AK181" s="16">
        <v>36.834838937150394</v>
      </c>
      <c r="AL181" s="16">
        <v>35.439579886500759</v>
      </c>
      <c r="AM181" s="16">
        <v>35.177968814503949</v>
      </c>
      <c r="AN181" s="16">
        <v>37.026687056614719</v>
      </c>
      <c r="AO181" s="16">
        <v>35.683750220364445</v>
      </c>
      <c r="AP181" s="16">
        <v>36.023219999999995</v>
      </c>
      <c r="AQ181" s="16">
        <v>34.685249999999996</v>
      </c>
      <c r="AR181" s="16">
        <v>37.942625</v>
      </c>
      <c r="AS181" s="16">
        <v>41.2</v>
      </c>
      <c r="AT181" s="16">
        <v>43.26</v>
      </c>
      <c r="AU181" s="16">
        <v>24.72</v>
      </c>
      <c r="AV181" s="16">
        <v>53.56</v>
      </c>
      <c r="AW181" s="16">
        <v>121.54</v>
      </c>
      <c r="AX181" s="16">
        <v>145.22999999999999</v>
      </c>
      <c r="AY181" s="16">
        <v>127.72</v>
      </c>
      <c r="AZ181" s="16">
        <v>123.60000000000001</v>
      </c>
      <c r="BA181" s="16">
        <v>123.60000000000001</v>
      </c>
    </row>
    <row r="182" spans="2:54" outlineLevel="1">
      <c r="B182" s="1"/>
      <c r="W182" s="50" t="s">
        <v>178</v>
      </c>
      <c r="X182" s="67" t="s">
        <v>6</v>
      </c>
      <c r="Y182" s="16">
        <v>77.693879999999993</v>
      </c>
      <c r="Z182" s="16">
        <v>77.693879999999993</v>
      </c>
      <c r="AA182" s="16">
        <v>77.693879999999993</v>
      </c>
      <c r="AB182" s="16">
        <v>77.693879999999993</v>
      </c>
      <c r="AC182" s="16">
        <v>68.936598000000004</v>
      </c>
      <c r="AD182" s="16">
        <v>127.86858599999999</v>
      </c>
      <c r="AE182" s="16">
        <v>388.57504799999998</v>
      </c>
      <c r="AF182" s="16">
        <v>124.50190799999999</v>
      </c>
      <c r="AG182" s="16">
        <v>120.55629599999999</v>
      </c>
      <c r="AH182" s="16">
        <v>185.828442</v>
      </c>
      <c r="AI182" s="16">
        <v>166.7721932628088</v>
      </c>
      <c r="AJ182" s="16">
        <v>157.21308947441216</v>
      </c>
      <c r="AK182" s="16">
        <v>151.13018519502074</v>
      </c>
      <c r="AL182" s="16">
        <v>168.26512682710927</v>
      </c>
      <c r="AM182" s="16">
        <v>170.83536807192255</v>
      </c>
      <c r="AN182" s="16">
        <v>169.37889803319501</v>
      </c>
      <c r="AO182" s="16">
        <v>163.46734317012448</v>
      </c>
      <c r="AP182" s="16">
        <v>179.84225478138717</v>
      </c>
      <c r="AQ182" s="16">
        <v>131</v>
      </c>
      <c r="AR182" s="16">
        <v>142.5</v>
      </c>
      <c r="AS182" s="16">
        <v>154</v>
      </c>
      <c r="AT182" s="16">
        <v>176</v>
      </c>
      <c r="AU182" s="16">
        <v>131</v>
      </c>
      <c r="AV182" s="16">
        <v>133</v>
      </c>
      <c r="AW182" s="16">
        <v>176</v>
      </c>
      <c r="AX182" s="16">
        <v>166</v>
      </c>
      <c r="AY182" s="16">
        <v>160</v>
      </c>
      <c r="AZ182" s="16">
        <v>154</v>
      </c>
      <c r="BA182" s="16">
        <v>153</v>
      </c>
    </row>
    <row r="183" spans="2:54" outlineLevel="1">
      <c r="B183" s="1"/>
      <c r="W183" s="50" t="s">
        <v>179</v>
      </c>
      <c r="X183" s="67" t="s">
        <v>6</v>
      </c>
      <c r="Y183" s="16">
        <v>104.68612</v>
      </c>
      <c r="Z183" s="16">
        <v>104.68612</v>
      </c>
      <c r="AA183" s="16">
        <v>104.68612</v>
      </c>
      <c r="AB183" s="16">
        <v>104.68612</v>
      </c>
      <c r="AC183" s="16">
        <v>92.886402000000018</v>
      </c>
      <c r="AD183" s="16">
        <v>172.29241400000001</v>
      </c>
      <c r="AE183" s="16">
        <v>523.5729520000001</v>
      </c>
      <c r="AF183" s="16">
        <v>167.756092</v>
      </c>
      <c r="AG183" s="16">
        <v>162.43970400000001</v>
      </c>
      <c r="AH183" s="16">
        <v>250.38855800000002</v>
      </c>
      <c r="AI183" s="16">
        <v>224.71182848087383</v>
      </c>
      <c r="AJ183" s="16">
        <v>211.83172149838637</v>
      </c>
      <c r="AK183" s="16">
        <v>203.63550775103738</v>
      </c>
      <c r="AL183" s="16">
        <v>226.72343379990784</v>
      </c>
      <c r="AM183" s="16">
        <v>230.18662270723837</v>
      </c>
      <c r="AN183" s="16">
        <v>228.22414899308441</v>
      </c>
      <c r="AO183" s="16">
        <v>220.2588145062241</v>
      </c>
      <c r="AP183" s="16">
        <v>242.32266254581279</v>
      </c>
      <c r="AQ183" s="16">
        <v>91</v>
      </c>
      <c r="AR183" s="16">
        <v>98.5</v>
      </c>
      <c r="AS183" s="16">
        <v>106</v>
      </c>
      <c r="AT183" s="16">
        <v>121</v>
      </c>
      <c r="AU183" s="16">
        <v>90</v>
      </c>
      <c r="AV183" s="16">
        <v>92</v>
      </c>
      <c r="AW183" s="16">
        <v>121</v>
      </c>
      <c r="AX183" s="16">
        <v>114</v>
      </c>
      <c r="AY183" s="16">
        <v>110</v>
      </c>
      <c r="AZ183" s="16">
        <v>106</v>
      </c>
      <c r="BA183" s="16">
        <v>106</v>
      </c>
    </row>
    <row r="184" spans="2:54" outlineLevel="1">
      <c r="B184" s="1"/>
    </row>
    <row r="185" spans="2:54" s="303" customFormat="1" outlineLevel="1">
      <c r="R185" s="304"/>
      <c r="S185" s="304"/>
      <c r="T185" s="305"/>
      <c r="U185" s="304"/>
      <c r="V185" s="160"/>
      <c r="W185" s="1"/>
      <c r="X185" s="25"/>
      <c r="Y185" s="306"/>
      <c r="Z185" s="306"/>
      <c r="AA185" s="306"/>
      <c r="AB185" s="306"/>
      <c r="AC185" s="306"/>
      <c r="AD185" s="306"/>
      <c r="AE185" s="306"/>
      <c r="AF185" s="306"/>
      <c r="AG185" s="306"/>
      <c r="AH185" s="306"/>
      <c r="AI185" s="306"/>
      <c r="AJ185" s="306"/>
      <c r="AK185" s="306"/>
      <c r="AL185" s="306"/>
      <c r="AM185" s="306"/>
      <c r="AN185" s="306"/>
      <c r="AO185" s="306"/>
      <c r="AP185" s="306"/>
      <c r="AQ185" s="306"/>
      <c r="AR185" s="306"/>
    </row>
    <row r="186" spans="2:54" outlineLevel="1">
      <c r="B186" s="1"/>
      <c r="S186" s="304"/>
      <c r="U186" s="245" t="s">
        <v>79</v>
      </c>
      <c r="V186" s="209">
        <v>58</v>
      </c>
      <c r="W186" s="347" t="s">
        <v>392</v>
      </c>
      <c r="X186" s="324"/>
      <c r="Y186" s="140"/>
      <c r="Z186" s="140"/>
      <c r="AA186" s="140"/>
      <c r="AB186" s="140"/>
      <c r="AC186" s="140"/>
      <c r="AD186" s="140"/>
      <c r="AE186" s="140"/>
      <c r="AF186" s="140"/>
      <c r="AG186" s="140"/>
      <c r="AH186" s="140"/>
      <c r="AI186" s="140"/>
      <c r="AJ186" s="140"/>
      <c r="AK186" s="140"/>
      <c r="AL186" s="140"/>
      <c r="AM186" s="140"/>
      <c r="AN186" s="140"/>
      <c r="AO186" s="140"/>
      <c r="AP186" s="140"/>
      <c r="AQ186" s="140"/>
      <c r="AR186" s="140"/>
      <c r="AS186" s="140"/>
      <c r="AT186" s="140"/>
      <c r="AU186" s="140"/>
      <c r="AV186" s="140"/>
      <c r="AW186" s="140"/>
      <c r="AX186" s="140"/>
      <c r="AY186" s="140"/>
      <c r="AZ186" s="140"/>
      <c r="BA186" s="140"/>
    </row>
    <row r="187" spans="2:54" outlineLevel="1">
      <c r="B187" s="1"/>
      <c r="S187" s="304"/>
      <c r="W187" s="14" t="s">
        <v>68</v>
      </c>
      <c r="X187" s="3" t="s">
        <v>74</v>
      </c>
      <c r="Y187" s="8">
        <v>1990</v>
      </c>
      <c r="Z187" s="8">
        <v>1991</v>
      </c>
      <c r="AA187" s="8">
        <v>1992</v>
      </c>
      <c r="AB187" s="8">
        <v>1993</v>
      </c>
      <c r="AC187" s="8">
        <v>1994</v>
      </c>
      <c r="AD187" s="8">
        <v>1995</v>
      </c>
      <c r="AE187" s="8">
        <v>1996</v>
      </c>
      <c r="AF187" s="8">
        <v>1997</v>
      </c>
      <c r="AG187" s="8">
        <v>1998</v>
      </c>
      <c r="AH187" s="8">
        <v>1999</v>
      </c>
      <c r="AI187" s="8">
        <v>2000</v>
      </c>
      <c r="AJ187" s="8">
        <v>2001</v>
      </c>
      <c r="AK187" s="8">
        <v>2002</v>
      </c>
      <c r="AL187" s="8">
        <v>2003</v>
      </c>
      <c r="AM187" s="8">
        <v>2004</v>
      </c>
      <c r="AN187" s="4">
        <f t="shared" ref="AN187:BA187" si="79">AM187+1</f>
        <v>2005</v>
      </c>
      <c r="AO187" s="4">
        <f t="shared" si="79"/>
        <v>2006</v>
      </c>
      <c r="AP187" s="4">
        <f t="shared" si="79"/>
        <v>2007</v>
      </c>
      <c r="AQ187" s="4">
        <f t="shared" si="79"/>
        <v>2008</v>
      </c>
      <c r="AR187" s="4">
        <f t="shared" si="79"/>
        <v>2009</v>
      </c>
      <c r="AS187" s="4">
        <f t="shared" si="79"/>
        <v>2010</v>
      </c>
      <c r="AT187" s="4">
        <f t="shared" si="79"/>
        <v>2011</v>
      </c>
      <c r="AU187" s="4">
        <f t="shared" si="79"/>
        <v>2012</v>
      </c>
      <c r="AV187" s="4">
        <f t="shared" si="79"/>
        <v>2013</v>
      </c>
      <c r="AW187" s="4">
        <f t="shared" si="79"/>
        <v>2014</v>
      </c>
      <c r="AX187" s="4">
        <f t="shared" si="79"/>
        <v>2015</v>
      </c>
      <c r="AY187" s="4">
        <f t="shared" si="79"/>
        <v>2016</v>
      </c>
      <c r="AZ187" s="4">
        <f t="shared" si="79"/>
        <v>2017</v>
      </c>
      <c r="BA187" s="4">
        <f t="shared" si="79"/>
        <v>2018</v>
      </c>
    </row>
    <row r="188" spans="2:54" ht="13.5" customHeight="1" outlineLevel="1">
      <c r="S188" s="304"/>
      <c r="W188" s="354" t="s">
        <v>384</v>
      </c>
      <c r="X188" s="84" t="s">
        <v>6</v>
      </c>
      <c r="Y188" s="356">
        <v>3.4460000000000002</v>
      </c>
      <c r="Z188" s="356">
        <v>3.4460000000000002</v>
      </c>
      <c r="AA188" s="356">
        <v>3.4460000000000002</v>
      </c>
      <c r="AB188" s="356">
        <v>3.4460000000000002</v>
      </c>
      <c r="AC188" s="356">
        <v>3.4460000000000002</v>
      </c>
      <c r="AD188" s="356">
        <v>3.4460000000000002</v>
      </c>
      <c r="AE188" s="356">
        <v>3.4460000000000002</v>
      </c>
      <c r="AF188" s="356">
        <v>1.1930000000000001</v>
      </c>
      <c r="AG188" s="356">
        <v>2.577</v>
      </c>
      <c r="AH188" s="356">
        <v>1.526</v>
      </c>
      <c r="AI188" s="356">
        <v>0.94699999999999995</v>
      </c>
      <c r="AJ188" s="356">
        <v>0.41699999999999998</v>
      </c>
      <c r="AK188" s="356">
        <v>0.27900000000000003</v>
      </c>
      <c r="AL188" s="356">
        <v>0.45400000000000001</v>
      </c>
      <c r="AM188" s="356">
        <v>0.29599999999999999</v>
      </c>
      <c r="AN188" s="356">
        <v>0.19500000000000001</v>
      </c>
      <c r="AO188" s="356">
        <v>0.14299999999999999</v>
      </c>
      <c r="AP188" s="356">
        <v>0.129</v>
      </c>
      <c r="AQ188" s="356">
        <v>0.215</v>
      </c>
      <c r="AR188" s="356">
        <v>0.22</v>
      </c>
      <c r="AS188" s="356">
        <v>9.4E-2</v>
      </c>
      <c r="AT188" s="356">
        <v>5.5E-2</v>
      </c>
      <c r="AU188" s="356">
        <v>7.6999999999999999E-2</v>
      </c>
      <c r="AV188" s="356">
        <v>5.2999999999999999E-2</v>
      </c>
      <c r="AW188" s="356">
        <v>6.6000000000000003E-2</v>
      </c>
      <c r="AX188" s="357">
        <v>1.9E-2</v>
      </c>
      <c r="AY188" s="357">
        <v>4.8000000000000001E-2</v>
      </c>
      <c r="AZ188" s="357">
        <v>4.8000000000000001E-2</v>
      </c>
      <c r="BA188" s="357">
        <v>4.8000000000000001E-2</v>
      </c>
      <c r="BB188" s="17"/>
    </row>
    <row r="189" spans="2:54" outlineLevel="1">
      <c r="S189" s="304"/>
      <c r="W189" s="98"/>
      <c r="X189" s="358"/>
      <c r="Y189" s="17"/>
      <c r="Z189" s="17"/>
      <c r="AA189" s="17"/>
      <c r="AB189" s="17"/>
      <c r="AC189" s="17"/>
      <c r="AD189" s="17"/>
      <c r="AE189" s="17"/>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row>
    <row r="190" spans="2:54" outlineLevel="1">
      <c r="S190" s="304"/>
      <c r="W190" s="98"/>
    </row>
    <row r="191" spans="2:54" outlineLevel="1">
      <c r="B191" s="1"/>
      <c r="S191" s="304"/>
      <c r="U191" s="245" t="s">
        <v>79</v>
      </c>
      <c r="V191" s="209">
        <v>60</v>
      </c>
      <c r="W191" s="347" t="s">
        <v>391</v>
      </c>
      <c r="X191" s="324"/>
      <c r="Y191" s="140"/>
      <c r="Z191" s="140"/>
      <c r="AA191" s="140"/>
      <c r="AB191" s="140"/>
      <c r="AC191" s="140"/>
      <c r="AD191" s="140"/>
      <c r="AE191" s="140"/>
      <c r="AF191" s="140"/>
      <c r="AG191" s="140"/>
      <c r="AH191" s="140"/>
      <c r="AI191" s="140"/>
      <c r="AJ191" s="140"/>
      <c r="AK191" s="140"/>
      <c r="AL191" s="140"/>
      <c r="AM191" s="140"/>
      <c r="AN191" s="140"/>
      <c r="AO191" s="140"/>
      <c r="AP191" s="140"/>
      <c r="AQ191" s="140"/>
      <c r="AR191" s="140"/>
      <c r="AS191" s="140"/>
      <c r="AT191" s="140"/>
      <c r="AU191" s="140"/>
      <c r="AV191" s="140"/>
      <c r="AW191" s="140"/>
      <c r="AX191" s="140"/>
      <c r="AY191" s="140"/>
      <c r="AZ191" s="140"/>
      <c r="BA191" s="140"/>
    </row>
    <row r="192" spans="2:54" outlineLevel="1">
      <c r="B192" s="1"/>
      <c r="S192" s="304"/>
      <c r="W192" s="14" t="s">
        <v>68</v>
      </c>
      <c r="X192" s="3" t="s">
        <v>74</v>
      </c>
      <c r="Y192" s="8">
        <v>1990</v>
      </c>
      <c r="Z192" s="8">
        <v>1991</v>
      </c>
      <c r="AA192" s="8">
        <v>1992</v>
      </c>
      <c r="AB192" s="8">
        <v>1993</v>
      </c>
      <c r="AC192" s="8">
        <v>1994</v>
      </c>
      <c r="AD192" s="8">
        <v>1995</v>
      </c>
      <c r="AE192" s="8">
        <v>1996</v>
      </c>
      <c r="AF192" s="8">
        <v>1997</v>
      </c>
      <c r="AG192" s="8">
        <v>1998</v>
      </c>
      <c r="AH192" s="8">
        <v>1999</v>
      </c>
      <c r="AI192" s="8">
        <v>2000</v>
      </c>
      <c r="AJ192" s="8">
        <v>2001</v>
      </c>
      <c r="AK192" s="8">
        <v>2002</v>
      </c>
      <c r="AL192" s="8">
        <v>2003</v>
      </c>
      <c r="AM192" s="8">
        <v>2004</v>
      </c>
      <c r="AN192" s="4">
        <f t="shared" ref="AN192:BA192" si="80">AM192+1</f>
        <v>2005</v>
      </c>
      <c r="AO192" s="4">
        <f t="shared" si="80"/>
        <v>2006</v>
      </c>
      <c r="AP192" s="4">
        <f t="shared" si="80"/>
        <v>2007</v>
      </c>
      <c r="AQ192" s="4">
        <f t="shared" si="80"/>
        <v>2008</v>
      </c>
      <c r="AR192" s="4">
        <f t="shared" si="80"/>
        <v>2009</v>
      </c>
      <c r="AS192" s="4">
        <f t="shared" si="80"/>
        <v>2010</v>
      </c>
      <c r="AT192" s="4">
        <f t="shared" si="80"/>
        <v>2011</v>
      </c>
      <c r="AU192" s="4">
        <f t="shared" si="80"/>
        <v>2012</v>
      </c>
      <c r="AV192" s="4">
        <f t="shared" si="80"/>
        <v>2013</v>
      </c>
      <c r="AW192" s="4">
        <f t="shared" si="80"/>
        <v>2014</v>
      </c>
      <c r="AX192" s="4">
        <f t="shared" si="80"/>
        <v>2015</v>
      </c>
      <c r="AY192" s="4">
        <f t="shared" si="80"/>
        <v>2016</v>
      </c>
      <c r="AZ192" s="4">
        <f t="shared" si="80"/>
        <v>2017</v>
      </c>
      <c r="BA192" s="4">
        <f t="shared" si="80"/>
        <v>2018</v>
      </c>
    </row>
    <row r="193" spans="2:53" ht="13.5" customHeight="1" outlineLevel="1">
      <c r="S193" s="304"/>
      <c r="W193" s="354" t="s">
        <v>389</v>
      </c>
      <c r="X193" s="84" t="s">
        <v>6</v>
      </c>
      <c r="Y193" s="356">
        <v>72.220999999999989</v>
      </c>
      <c r="Z193" s="356">
        <v>72.220999999999989</v>
      </c>
      <c r="AA193" s="356">
        <v>72.220999999999989</v>
      </c>
      <c r="AB193" s="356">
        <v>72.220999999999989</v>
      </c>
      <c r="AC193" s="356">
        <v>72.220999999999989</v>
      </c>
      <c r="AD193" s="356">
        <v>72.220999999999989</v>
      </c>
      <c r="AE193" s="356">
        <v>72.220999999999989</v>
      </c>
      <c r="AF193" s="356">
        <v>45.834999999999994</v>
      </c>
      <c r="AG193" s="356">
        <v>39.982999999999997</v>
      </c>
      <c r="AH193" s="356">
        <v>42.529000000000003</v>
      </c>
      <c r="AI193" s="356">
        <v>28.887000000000004</v>
      </c>
      <c r="AJ193" s="356">
        <v>9.9970000000000017</v>
      </c>
      <c r="AK193" s="356">
        <v>5.7</v>
      </c>
      <c r="AL193" s="356">
        <v>5.0399999999999991</v>
      </c>
      <c r="AM193" s="356">
        <v>3.3989999999999996</v>
      </c>
      <c r="AN193" s="356">
        <v>3.4689999999999999</v>
      </c>
      <c r="AO193" s="356">
        <v>2.5379999999999994</v>
      </c>
      <c r="AP193" s="356">
        <v>2.9770000000000003</v>
      </c>
      <c r="AQ193" s="356">
        <v>1.7369999999999999</v>
      </c>
      <c r="AR193" s="356">
        <v>1.6719999999999999</v>
      </c>
      <c r="AS193" s="356">
        <v>1.284</v>
      </c>
      <c r="AT193" s="356">
        <v>1.1499999999999999</v>
      </c>
      <c r="AU193" s="356">
        <v>0.91800000000000004</v>
      </c>
      <c r="AV193" s="356">
        <v>1.3309999999999997</v>
      </c>
      <c r="AW193" s="356">
        <v>0.62</v>
      </c>
      <c r="AX193" s="356">
        <v>0.95599999999999996</v>
      </c>
      <c r="AY193" s="356">
        <v>0.53200000000000003</v>
      </c>
      <c r="AZ193" s="356">
        <v>0.53200000000000003</v>
      </c>
      <c r="BA193" s="356">
        <v>0.53200000000000003</v>
      </c>
    </row>
    <row r="194" spans="2:53" ht="13.5" customHeight="1" outlineLevel="1">
      <c r="S194" s="304"/>
      <c r="W194" s="354" t="s">
        <v>390</v>
      </c>
      <c r="X194" s="84" t="s">
        <v>5</v>
      </c>
      <c r="Y194" s="356">
        <v>62.43399999999999</v>
      </c>
      <c r="Z194" s="356">
        <v>62.43399999999999</v>
      </c>
      <c r="AA194" s="356">
        <v>62.43399999999999</v>
      </c>
      <c r="AB194" s="356">
        <v>62.43399999999999</v>
      </c>
      <c r="AC194" s="356">
        <v>62.43399999999999</v>
      </c>
      <c r="AD194" s="356">
        <v>62.43399999999999</v>
      </c>
      <c r="AE194" s="356">
        <v>62.43399999999999</v>
      </c>
      <c r="AF194" s="356">
        <v>42.220099999999995</v>
      </c>
      <c r="AG194" s="356">
        <v>36.176699999999997</v>
      </c>
      <c r="AH194" s="356">
        <v>39.379599999999996</v>
      </c>
      <c r="AI194" s="356">
        <v>25.453800000000001</v>
      </c>
      <c r="AJ194" s="356">
        <v>9.0175999999999998</v>
      </c>
      <c r="AK194" s="356">
        <v>5.1906499999999998</v>
      </c>
      <c r="AL194" s="356">
        <v>4.5174500000000002</v>
      </c>
      <c r="AM194" s="356">
        <v>3.0065999999999993</v>
      </c>
      <c r="AN194" s="356">
        <v>3.1232499999999996</v>
      </c>
      <c r="AO194" s="356">
        <v>2.2550999999999997</v>
      </c>
      <c r="AP194" s="356">
        <v>2.61415</v>
      </c>
      <c r="AQ194" s="356">
        <v>1.5537500000000002</v>
      </c>
      <c r="AR194" s="356">
        <v>1.5311999999999999</v>
      </c>
      <c r="AS194" s="356">
        <v>1.1429</v>
      </c>
      <c r="AT194" s="356">
        <v>1.0156000000000001</v>
      </c>
      <c r="AU194" s="356">
        <v>0.82279999999999998</v>
      </c>
      <c r="AV194" s="356">
        <v>1.1533499999999999</v>
      </c>
      <c r="AW194" s="356">
        <v>0.54369999999999985</v>
      </c>
      <c r="AX194" s="356">
        <v>0.82364999999999988</v>
      </c>
      <c r="AY194" s="356">
        <v>0.47514999999999996</v>
      </c>
      <c r="AZ194" s="356">
        <v>0.47514999999999996</v>
      </c>
      <c r="BA194" s="356">
        <v>0.47514999999999996</v>
      </c>
    </row>
    <row r="195" spans="2:53" outlineLevel="1">
      <c r="B195" s="1"/>
      <c r="S195" s="304"/>
      <c r="W195" s="17"/>
      <c r="X195" s="358"/>
      <c r="Y195" s="17"/>
      <c r="Z195" s="17"/>
      <c r="AA195" s="17"/>
      <c r="AB195" s="17"/>
      <c r="AC195" s="17"/>
      <c r="AD195" s="17"/>
      <c r="AE195" s="17"/>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row>
    <row r="196" spans="2:53" outlineLevel="1">
      <c r="B196" s="1"/>
    </row>
    <row r="197" spans="2:53" outlineLevel="1">
      <c r="B197" s="1"/>
      <c r="U197" s="245" t="s">
        <v>79</v>
      </c>
      <c r="V197" s="209">
        <v>62</v>
      </c>
      <c r="W197" s="292" t="s">
        <v>256</v>
      </c>
    </row>
    <row r="198" spans="2:53" ht="12.75" customHeight="1" outlineLevel="1">
      <c r="B198" s="1"/>
      <c r="W198" s="14" t="s">
        <v>68</v>
      </c>
      <c r="X198" s="14" t="s">
        <v>77</v>
      </c>
      <c r="Y198" s="14">
        <v>1990</v>
      </c>
      <c r="Z198" s="14">
        <v>1991</v>
      </c>
      <c r="AA198" s="14">
        <v>1992</v>
      </c>
      <c r="AB198" s="14">
        <v>1993</v>
      </c>
      <c r="AC198" s="14">
        <v>1994</v>
      </c>
      <c r="AD198" s="14">
        <v>1995</v>
      </c>
      <c r="AE198" s="14">
        <v>1996</v>
      </c>
      <c r="AF198" s="14">
        <v>1997</v>
      </c>
      <c r="AG198" s="14">
        <v>1998</v>
      </c>
      <c r="AH198" s="14">
        <v>1999</v>
      </c>
      <c r="AI198" s="14">
        <v>2000</v>
      </c>
      <c r="AJ198" s="14">
        <v>2001</v>
      </c>
      <c r="AK198" s="14">
        <v>2002</v>
      </c>
      <c r="AL198" s="14">
        <v>2003</v>
      </c>
      <c r="AM198" s="14">
        <v>2004</v>
      </c>
      <c r="AN198" s="4">
        <f t="shared" ref="AN198:BA198" si="81">AM198+1</f>
        <v>2005</v>
      </c>
      <c r="AO198" s="4">
        <f t="shared" si="81"/>
        <v>2006</v>
      </c>
      <c r="AP198" s="4">
        <f>AO198+1</f>
        <v>2007</v>
      </c>
      <c r="AQ198" s="4">
        <f>AP198+1</f>
        <v>2008</v>
      </c>
      <c r="AR198" s="4">
        <f t="shared" si="81"/>
        <v>2009</v>
      </c>
      <c r="AS198" s="4">
        <f t="shared" si="81"/>
        <v>2010</v>
      </c>
      <c r="AT198" s="4">
        <f t="shared" si="81"/>
        <v>2011</v>
      </c>
      <c r="AU198" s="4">
        <f t="shared" si="81"/>
        <v>2012</v>
      </c>
      <c r="AV198" s="4">
        <f t="shared" si="81"/>
        <v>2013</v>
      </c>
      <c r="AW198" s="4">
        <f t="shared" si="81"/>
        <v>2014</v>
      </c>
      <c r="AX198" s="4">
        <f t="shared" si="81"/>
        <v>2015</v>
      </c>
      <c r="AY198" s="4">
        <f t="shared" si="81"/>
        <v>2016</v>
      </c>
      <c r="AZ198" s="4">
        <f t="shared" si="81"/>
        <v>2017</v>
      </c>
      <c r="BA198" s="4">
        <f t="shared" si="81"/>
        <v>2018</v>
      </c>
    </row>
    <row r="199" spans="2:53" ht="12.75" customHeight="1" outlineLevel="1">
      <c r="B199" s="1"/>
      <c r="W199" s="50" t="s">
        <v>257</v>
      </c>
      <c r="X199" s="67" t="s">
        <v>181</v>
      </c>
      <c r="Y199" s="15">
        <v>1433.9845585418359</v>
      </c>
      <c r="Z199" s="15">
        <v>1433.9845585418359</v>
      </c>
      <c r="AA199" s="15">
        <v>1433.9845585418359</v>
      </c>
      <c r="AB199" s="15">
        <v>1433.9845585418359</v>
      </c>
      <c r="AC199" s="15">
        <v>1433.9845585418359</v>
      </c>
      <c r="AD199" s="15">
        <v>1433.9845585418359</v>
      </c>
      <c r="AE199" s="15">
        <v>1433.9845585418359</v>
      </c>
      <c r="AF199" s="15">
        <v>1433.9845585418359</v>
      </c>
      <c r="AG199" s="15">
        <v>1433.9845585418359</v>
      </c>
      <c r="AH199" s="15">
        <v>1433.9845585418359</v>
      </c>
      <c r="AI199" s="15">
        <v>1433.9845585418359</v>
      </c>
      <c r="AJ199" s="15">
        <v>1433.9845585418359</v>
      </c>
      <c r="AK199" s="15">
        <v>1433.9845585418359</v>
      </c>
      <c r="AL199" s="15">
        <v>1433.9845585418359</v>
      </c>
      <c r="AM199" s="15">
        <v>1433.9845585418359</v>
      </c>
      <c r="AN199" s="15">
        <v>1433.9845585418359</v>
      </c>
      <c r="AO199" s="15">
        <v>1433.9845585418359</v>
      </c>
      <c r="AP199" s="15">
        <v>1433.9845585418359</v>
      </c>
      <c r="AQ199" s="15">
        <v>1433.9845585418359</v>
      </c>
      <c r="AR199" s="15">
        <v>1433.9845585418359</v>
      </c>
      <c r="AS199" s="15">
        <v>1433.9845585418359</v>
      </c>
      <c r="AT199" s="15">
        <v>1433.9845585418359</v>
      </c>
      <c r="AU199" s="15">
        <v>1433.9845585418359</v>
      </c>
      <c r="AV199" s="15">
        <v>1433.9845585418359</v>
      </c>
      <c r="AW199" s="15">
        <v>1433.9845585418359</v>
      </c>
      <c r="AX199" s="15">
        <v>1433.9845585418359</v>
      </c>
      <c r="AY199" s="15">
        <v>1433.9845585418359</v>
      </c>
      <c r="AZ199" s="15">
        <v>1433.9845585418359</v>
      </c>
      <c r="BA199" s="15">
        <v>1433.9845585418359</v>
      </c>
    </row>
    <row r="200" spans="2:53" ht="12.75" customHeight="1" outlineLevel="1">
      <c r="B200" s="1"/>
      <c r="W200" s="50" t="s">
        <v>180</v>
      </c>
      <c r="X200" s="67" t="s">
        <v>181</v>
      </c>
      <c r="Y200" s="16">
        <v>1867.3086695743932</v>
      </c>
      <c r="Z200" s="16">
        <v>1839.4263108313387</v>
      </c>
      <c r="AA200" s="16">
        <v>1812.8427284458153</v>
      </c>
      <c r="AB200" s="16">
        <v>1805.1903796454371</v>
      </c>
      <c r="AC200" s="16">
        <v>1795.4365171417512</v>
      </c>
      <c r="AD200" s="16">
        <v>1793.6454325772804</v>
      </c>
      <c r="AE200" s="16">
        <v>1804.8685941340843</v>
      </c>
      <c r="AF200" s="16">
        <v>1832.517192385272</v>
      </c>
      <c r="AG200" s="16">
        <v>1807.9610941085257</v>
      </c>
      <c r="AH200" s="16">
        <v>1815.5803489925581</v>
      </c>
      <c r="AI200" s="16">
        <v>1798.8102499114393</v>
      </c>
      <c r="AJ200" s="16">
        <v>1793.6678769669913</v>
      </c>
      <c r="AK200" s="16">
        <v>1794.2489130638553</v>
      </c>
      <c r="AL200" s="16">
        <v>1778.9836587291404</v>
      </c>
      <c r="AM200" s="16">
        <v>1761.5463871396653</v>
      </c>
      <c r="AN200" s="16">
        <v>1746.0010546835044</v>
      </c>
      <c r="AO200" s="16">
        <v>1737.9801761086244</v>
      </c>
      <c r="AP200" s="16">
        <v>1730.166459938958</v>
      </c>
      <c r="AQ200" s="16">
        <v>1734.1364980745384</v>
      </c>
      <c r="AR200" s="16">
        <v>1737.5345279630815</v>
      </c>
      <c r="AS200" s="16">
        <v>1759.215217439044</v>
      </c>
      <c r="AT200" s="16">
        <v>1744.0254794262585</v>
      </c>
      <c r="AU200" s="16">
        <v>1743.3525045908968</v>
      </c>
      <c r="AV200" s="16">
        <v>1743.864888652949</v>
      </c>
      <c r="AW200" s="16">
        <v>1736.0217896179079</v>
      </c>
      <c r="AX200" s="16">
        <v>1697.7041628178069</v>
      </c>
      <c r="AY200" s="16">
        <v>1676.5901152370695</v>
      </c>
      <c r="AZ200" s="16">
        <v>1672.6191410529927</v>
      </c>
      <c r="BA200" s="16">
        <v>1661.3064312692088</v>
      </c>
    </row>
    <row r="201" spans="2:53" outlineLevel="1">
      <c r="B201" s="1"/>
    </row>
    <row r="202" spans="2:53" collapsed="1">
      <c r="B202" s="1"/>
      <c r="T202" s="243"/>
    </row>
    <row r="203" spans="2:53" ht="15.75">
      <c r="B203" s="1"/>
      <c r="T203" s="244" t="s">
        <v>85</v>
      </c>
    </row>
    <row r="204" spans="2:53" ht="15.75">
      <c r="B204" s="1"/>
      <c r="T204" s="244"/>
      <c r="V204" s="98"/>
      <c r="X204" s="1"/>
    </row>
    <row r="205" spans="2:53" ht="15.75" outlineLevel="1">
      <c r="B205" s="1"/>
      <c r="T205" s="244"/>
      <c r="U205" s="245"/>
      <c r="V205" s="98"/>
    </row>
    <row r="206" spans="2:53" s="140" customFormat="1" outlineLevel="1">
      <c r="C206" s="296"/>
      <c r="D206" s="296"/>
      <c r="E206" s="296"/>
      <c r="F206" s="296"/>
      <c r="G206" s="296"/>
      <c r="H206" s="296"/>
      <c r="I206" s="296"/>
      <c r="J206" s="296"/>
      <c r="K206" s="296"/>
      <c r="L206" s="296"/>
      <c r="M206" s="296"/>
      <c r="N206" s="296"/>
      <c r="O206" s="296"/>
      <c r="P206" s="296"/>
      <c r="Q206" s="296"/>
      <c r="R206" s="246"/>
      <c r="S206" s="246"/>
      <c r="T206" s="245"/>
      <c r="U206" s="245" t="s">
        <v>79</v>
      </c>
      <c r="V206" s="209">
        <v>75</v>
      </c>
      <c r="W206" s="296" t="s">
        <v>370</v>
      </c>
      <c r="X206" s="324"/>
    </row>
    <row r="207" spans="2:53" ht="15" customHeight="1" outlineLevel="1">
      <c r="B207" s="1"/>
      <c r="W207" s="8" t="s">
        <v>68</v>
      </c>
      <c r="X207" s="8" t="s">
        <v>77</v>
      </c>
      <c r="Y207" s="8">
        <v>1990</v>
      </c>
      <c r="Z207" s="8">
        <v>1991</v>
      </c>
      <c r="AA207" s="8">
        <v>1992</v>
      </c>
      <c r="AB207" s="8">
        <v>1993</v>
      </c>
      <c r="AC207" s="8">
        <v>1994</v>
      </c>
      <c r="AD207" s="8">
        <v>1995</v>
      </c>
      <c r="AE207" s="8">
        <v>1996</v>
      </c>
      <c r="AF207" s="8">
        <v>1997</v>
      </c>
      <c r="AG207" s="8">
        <v>1998</v>
      </c>
      <c r="AH207" s="8">
        <v>1999</v>
      </c>
      <c r="AI207" s="8">
        <v>2000</v>
      </c>
      <c r="AJ207" s="8">
        <v>2001</v>
      </c>
      <c r="AK207" s="8">
        <v>2002</v>
      </c>
      <c r="AL207" s="8">
        <v>2003</v>
      </c>
      <c r="AM207" s="8">
        <v>2004</v>
      </c>
      <c r="AN207" s="9">
        <f t="shared" ref="AN207:BA207" si="82">AM207+1</f>
        <v>2005</v>
      </c>
      <c r="AO207" s="9">
        <f t="shared" si="82"/>
        <v>2006</v>
      </c>
      <c r="AP207" s="9">
        <f>AO207+1</f>
        <v>2007</v>
      </c>
      <c r="AQ207" s="9">
        <f>AP207+1</f>
        <v>2008</v>
      </c>
      <c r="AR207" s="9">
        <f t="shared" si="82"/>
        <v>2009</v>
      </c>
      <c r="AS207" s="9">
        <f t="shared" si="82"/>
        <v>2010</v>
      </c>
      <c r="AT207" s="9">
        <f t="shared" si="82"/>
        <v>2011</v>
      </c>
      <c r="AU207" s="9">
        <f t="shared" si="82"/>
        <v>2012</v>
      </c>
      <c r="AV207" s="9">
        <f t="shared" si="82"/>
        <v>2013</v>
      </c>
      <c r="AW207" s="9">
        <f t="shared" si="82"/>
        <v>2014</v>
      </c>
      <c r="AX207" s="9">
        <f t="shared" si="82"/>
        <v>2015</v>
      </c>
      <c r="AY207" s="9">
        <f t="shared" si="82"/>
        <v>2016</v>
      </c>
      <c r="AZ207" s="9">
        <f t="shared" si="82"/>
        <v>2017</v>
      </c>
      <c r="BA207" s="9">
        <f t="shared" si="82"/>
        <v>2018</v>
      </c>
    </row>
    <row r="208" spans="2:53" ht="15.75" outlineLevel="1">
      <c r="B208" s="1"/>
      <c r="W208" s="293" t="s">
        <v>258</v>
      </c>
      <c r="X208" s="61" t="s">
        <v>128</v>
      </c>
      <c r="Y208" s="62">
        <v>9761.1809090000006</v>
      </c>
      <c r="Z208" s="62">
        <v>10363.857293999999</v>
      </c>
      <c r="AA208" s="62">
        <v>9965.0480360000001</v>
      </c>
      <c r="AB208" s="62">
        <v>10834.471511</v>
      </c>
      <c r="AC208" s="62">
        <v>10388.031568</v>
      </c>
      <c r="AD208" s="62">
        <v>10779.836515000001</v>
      </c>
      <c r="AE208" s="62">
        <v>10920.932761</v>
      </c>
      <c r="AF208" s="62">
        <v>11272.536248</v>
      </c>
      <c r="AG208" s="62">
        <v>11682.96668</v>
      </c>
      <c r="AH208" s="62">
        <v>11117.261226000001</v>
      </c>
      <c r="AI208" s="62">
        <v>10685.674643</v>
      </c>
      <c r="AJ208" s="62">
        <v>10629.973719</v>
      </c>
      <c r="AK208" s="62">
        <v>11047.646266</v>
      </c>
      <c r="AL208" s="62">
        <v>11176.918734000001</v>
      </c>
      <c r="AM208" s="62">
        <v>11222.247633999999</v>
      </c>
      <c r="AN208" s="62">
        <v>11405.332322756667</v>
      </c>
      <c r="AO208" s="62">
        <v>11936.909873800001</v>
      </c>
      <c r="AP208" s="62">
        <v>11429.301488499999</v>
      </c>
      <c r="AQ208" s="62">
        <v>11508.094539</v>
      </c>
      <c r="AR208" s="62">
        <v>11551.8063889</v>
      </c>
      <c r="AS208" s="62">
        <v>11357.916485299998</v>
      </c>
      <c r="AT208" s="62">
        <v>11288.387855495999</v>
      </c>
      <c r="AU208" s="62">
        <v>10485.164359169234</v>
      </c>
      <c r="AV208" s="62">
        <v>10736.021042319995</v>
      </c>
      <c r="AW208" s="62">
        <v>10698.645417986972</v>
      </c>
      <c r="AX208" s="62">
        <v>10400.705306459999</v>
      </c>
      <c r="AY208" s="62">
        <v>10394.067647978003</v>
      </c>
      <c r="AZ208" s="62">
        <v>9648.3519027299972</v>
      </c>
      <c r="BA208" s="62">
        <v>9648.3519027299972</v>
      </c>
    </row>
    <row r="209" spans="2:53" ht="15.75" outlineLevel="1">
      <c r="B209" s="1"/>
      <c r="W209" s="293" t="s">
        <v>127</v>
      </c>
      <c r="X209" s="61" t="s">
        <v>128</v>
      </c>
      <c r="Y209" s="62">
        <v>72.624399999999994</v>
      </c>
      <c r="Z209" s="62">
        <v>51.994999999999997</v>
      </c>
      <c r="AA209" s="62">
        <v>456.768597</v>
      </c>
      <c r="AB209" s="62">
        <v>117.091369</v>
      </c>
      <c r="AC209" s="62">
        <v>207.97239500000001</v>
      </c>
      <c r="AD209" s="62">
        <v>446.46114</v>
      </c>
      <c r="AE209" s="62">
        <v>469.56432799999999</v>
      </c>
      <c r="AF209" s="62">
        <v>534.473161</v>
      </c>
      <c r="AG209" s="62">
        <v>659.81013299999995</v>
      </c>
      <c r="AH209" s="62">
        <v>910.33416999999997</v>
      </c>
      <c r="AI209" s="62">
        <v>1523.2952330000001</v>
      </c>
      <c r="AJ209" s="62">
        <v>1411.7719420000001</v>
      </c>
      <c r="AK209" s="62">
        <v>919.98322199999996</v>
      </c>
      <c r="AL209" s="62">
        <v>1107.02352</v>
      </c>
      <c r="AM209" s="62">
        <v>1228.087505</v>
      </c>
      <c r="AN209" s="62">
        <v>1039.0271339999999</v>
      </c>
      <c r="AO209" s="62">
        <v>484.77617800000002</v>
      </c>
      <c r="AP209" s="62">
        <v>809.21610799999996</v>
      </c>
      <c r="AQ209" s="62">
        <v>808.70558200000005</v>
      </c>
      <c r="AR209" s="62">
        <v>867.94785000000002</v>
      </c>
      <c r="AS209" s="62">
        <v>908.70416320000004</v>
      </c>
      <c r="AT209" s="62">
        <v>908.76373149999995</v>
      </c>
      <c r="AU209" s="62">
        <v>952.79100800000003</v>
      </c>
      <c r="AV209" s="62">
        <v>931.34055310790006</v>
      </c>
      <c r="AW209" s="62">
        <v>937.80629699999997</v>
      </c>
      <c r="AX209" s="62">
        <v>933.1504023</v>
      </c>
      <c r="AY209" s="62">
        <v>961.54454199999998</v>
      </c>
      <c r="AZ209" s="62">
        <v>1106.9448327</v>
      </c>
      <c r="BA209" s="62">
        <v>1106.9448327</v>
      </c>
    </row>
    <row r="210" spans="2:53" ht="24" outlineLevel="1">
      <c r="B210" s="1"/>
      <c r="W210" s="294" t="s">
        <v>182</v>
      </c>
      <c r="X210" s="61" t="s">
        <v>128</v>
      </c>
      <c r="Y210" s="62">
        <v>23.35576</v>
      </c>
      <c r="Z210" s="62">
        <v>45.322526000000003</v>
      </c>
      <c r="AA210" s="62">
        <v>54.25074</v>
      </c>
      <c r="AB210" s="62">
        <v>60.599235</v>
      </c>
      <c r="AC210" s="62">
        <v>70.830575999999994</v>
      </c>
      <c r="AD210" s="62">
        <v>89.239773</v>
      </c>
      <c r="AE210" s="62">
        <v>81.446442000000005</v>
      </c>
      <c r="AF210" s="62">
        <v>178.42469600000001</v>
      </c>
      <c r="AG210" s="62">
        <v>174.359982</v>
      </c>
      <c r="AH210" s="62">
        <v>246.84208899999999</v>
      </c>
      <c r="AI210" s="62">
        <v>486.582581</v>
      </c>
      <c r="AJ210" s="62">
        <v>636.19314699999995</v>
      </c>
      <c r="AK210" s="62">
        <v>829.64002000000005</v>
      </c>
      <c r="AL210" s="62">
        <v>971.39313000000004</v>
      </c>
      <c r="AM210" s="62">
        <v>1218.532457</v>
      </c>
      <c r="AN210" s="62">
        <v>1373.746394</v>
      </c>
      <c r="AO210" s="62">
        <v>1676.0541109999999</v>
      </c>
      <c r="AP210" s="62">
        <v>1483.2060719999999</v>
      </c>
      <c r="AQ210" s="62">
        <v>1858.0041369999999</v>
      </c>
      <c r="AR210" s="62">
        <v>2048.5608200000001</v>
      </c>
      <c r="AS210" s="62">
        <v>2181.4067605</v>
      </c>
      <c r="AT210" s="62">
        <v>2307.5315615</v>
      </c>
      <c r="AU210" s="62">
        <v>2355.2608806307649</v>
      </c>
      <c r="AV210" s="62">
        <v>2628.8937806974727</v>
      </c>
      <c r="AW210" s="62">
        <v>2683.56751345562</v>
      </c>
      <c r="AX210" s="62">
        <v>2819.1123620999997</v>
      </c>
      <c r="AY210" s="62">
        <v>3032.5732875399999</v>
      </c>
      <c r="AZ210" s="62">
        <v>2998.1102328400002</v>
      </c>
      <c r="BA210" s="62">
        <v>2998.1102328400002</v>
      </c>
    </row>
    <row r="211" spans="2:53" ht="24.75" outlineLevel="1" thickBot="1">
      <c r="B211" s="1"/>
      <c r="W211" s="295" t="s">
        <v>259</v>
      </c>
      <c r="X211" s="63" t="s">
        <v>128</v>
      </c>
      <c r="Y211" s="65" t="s">
        <v>22</v>
      </c>
      <c r="Z211" s="65" t="s">
        <v>22</v>
      </c>
      <c r="AA211" s="65" t="s">
        <v>22</v>
      </c>
      <c r="AB211" s="65" t="s">
        <v>22</v>
      </c>
      <c r="AC211" s="65" t="s">
        <v>22</v>
      </c>
      <c r="AD211" s="65" t="s">
        <v>22</v>
      </c>
      <c r="AE211" s="65" t="s">
        <v>22</v>
      </c>
      <c r="AF211" s="65" t="s">
        <v>22</v>
      </c>
      <c r="AG211" s="65" t="s">
        <v>22</v>
      </c>
      <c r="AH211" s="65" t="s">
        <v>22</v>
      </c>
      <c r="AI211" s="65" t="s">
        <v>22</v>
      </c>
      <c r="AJ211" s="65" t="s">
        <v>22</v>
      </c>
      <c r="AK211" s="65" t="s">
        <v>22</v>
      </c>
      <c r="AL211" s="65" t="s">
        <v>22</v>
      </c>
      <c r="AM211" s="65" t="s">
        <v>22</v>
      </c>
      <c r="AN211" s="412">
        <v>8.2128999999999994E-2</v>
      </c>
      <c r="AO211" s="65">
        <v>0.34881299999999998</v>
      </c>
      <c r="AP211" s="65">
        <v>0.61504700000000001</v>
      </c>
      <c r="AQ211" s="65">
        <v>0.93695200000000001</v>
      </c>
      <c r="AR211" s="65">
        <v>1.3873</v>
      </c>
      <c r="AS211" s="65">
        <v>1.9749140000000001</v>
      </c>
      <c r="AT211" s="65">
        <v>20.211091</v>
      </c>
      <c r="AU211" s="65">
        <v>20.186534999999999</v>
      </c>
      <c r="AV211" s="65">
        <v>14.854684700000002</v>
      </c>
      <c r="AW211" s="412">
        <v>0.13772300000000001</v>
      </c>
      <c r="AX211" s="412">
        <v>0.19869400000000001</v>
      </c>
      <c r="AY211" s="65">
        <v>4.8213343000000002</v>
      </c>
      <c r="AZ211" s="412">
        <v>0.41652800000000001</v>
      </c>
      <c r="BA211" s="412">
        <v>0.41652800000000001</v>
      </c>
    </row>
    <row r="212" spans="2:53" ht="13.5" customHeight="1" outlineLevel="1" thickTop="1">
      <c r="B212" s="1"/>
      <c r="W212" s="61" t="s">
        <v>129</v>
      </c>
      <c r="X212" s="61" t="s">
        <v>126</v>
      </c>
      <c r="Y212" s="62">
        <v>9857.1610690000016</v>
      </c>
      <c r="Z212" s="62">
        <v>10461.17482</v>
      </c>
      <c r="AA212" s="62">
        <v>10476.067373</v>
      </c>
      <c r="AB212" s="62">
        <v>11012.162114999999</v>
      </c>
      <c r="AC212" s="62">
        <v>10666.834539000001</v>
      </c>
      <c r="AD212" s="62">
        <v>11315.537428</v>
      </c>
      <c r="AE212" s="62">
        <v>11471.943531000001</v>
      </c>
      <c r="AF212" s="62">
        <v>11985.434105</v>
      </c>
      <c r="AG212" s="62">
        <v>12517.136795</v>
      </c>
      <c r="AH212" s="62">
        <v>12274.437485</v>
      </c>
      <c r="AI212" s="62">
        <v>12695.552457000002</v>
      </c>
      <c r="AJ212" s="62">
        <v>12677.938807999999</v>
      </c>
      <c r="AK212" s="62">
        <v>12797.269508000001</v>
      </c>
      <c r="AL212" s="62">
        <v>13255.335384000002</v>
      </c>
      <c r="AM212" s="62">
        <v>13668.867595999998</v>
      </c>
      <c r="AN212" s="62">
        <v>13818.187979756667</v>
      </c>
      <c r="AO212" s="62">
        <v>14098.088975800001</v>
      </c>
      <c r="AP212" s="62">
        <v>13722.338715499998</v>
      </c>
      <c r="AQ212" s="62">
        <v>14175.74121</v>
      </c>
      <c r="AR212" s="62">
        <v>14469.702358900002</v>
      </c>
      <c r="AS212" s="62">
        <v>14450.002322999999</v>
      </c>
      <c r="AT212" s="62">
        <v>14524.894239495998</v>
      </c>
      <c r="AU212" s="62">
        <v>13813.4027828</v>
      </c>
      <c r="AV212" s="62">
        <v>14311.110060825369</v>
      </c>
      <c r="AW212" s="62">
        <v>14320.156951442592</v>
      </c>
      <c r="AX212" s="62">
        <v>14153.16676486</v>
      </c>
      <c r="AY212" s="62">
        <v>14393.006811818004</v>
      </c>
      <c r="AZ212" s="62">
        <v>13753.823496269999</v>
      </c>
      <c r="BA212" s="62">
        <v>13753.823496269999</v>
      </c>
    </row>
    <row r="213" spans="2:53" ht="13.5" customHeight="1" outlineLevel="1">
      <c r="B213" s="1"/>
      <c r="W213" s="352"/>
      <c r="X213" s="352"/>
      <c r="Y213" s="353"/>
      <c r="Z213" s="353"/>
      <c r="AA213" s="353"/>
      <c r="AB213" s="353"/>
      <c r="AC213" s="353"/>
      <c r="AD213" s="353"/>
      <c r="AE213" s="353"/>
      <c r="AF213" s="353"/>
      <c r="AG213" s="353"/>
      <c r="AH213" s="353"/>
      <c r="AI213" s="353"/>
      <c r="AJ213" s="353"/>
      <c r="AK213" s="353"/>
      <c r="AL213" s="353"/>
      <c r="AM213" s="353"/>
      <c r="AN213" s="353"/>
      <c r="AO213" s="353"/>
      <c r="AP213" s="353"/>
      <c r="AQ213" s="353"/>
      <c r="AR213" s="353"/>
      <c r="AS213" s="353"/>
      <c r="AT213" s="353"/>
      <c r="AU213" s="353"/>
      <c r="AV213" s="353"/>
      <c r="AW213" s="353"/>
      <c r="AX213" s="353"/>
      <c r="AY213" s="353"/>
      <c r="AZ213" s="353"/>
      <c r="BA213" s="353"/>
    </row>
    <row r="214" spans="2:53" outlineLevel="1">
      <c r="B214" s="1"/>
      <c r="W214" s="10"/>
      <c r="X214" s="12"/>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c r="AY214" s="34"/>
      <c r="AZ214" s="34"/>
      <c r="BA214" s="34"/>
    </row>
    <row r="215" spans="2:53" s="140" customFormat="1" outlineLevel="1">
      <c r="C215" s="296"/>
      <c r="D215" s="296"/>
      <c r="E215" s="296"/>
      <c r="F215" s="296"/>
      <c r="G215" s="296"/>
      <c r="H215" s="296"/>
      <c r="I215" s="296"/>
      <c r="J215" s="296"/>
      <c r="K215" s="296"/>
      <c r="L215" s="296"/>
      <c r="M215" s="296"/>
      <c r="N215" s="296"/>
      <c r="O215" s="296"/>
      <c r="P215" s="296"/>
      <c r="Q215" s="296"/>
      <c r="R215" s="246"/>
      <c r="S215" s="246"/>
      <c r="T215" s="245"/>
      <c r="U215" s="245" t="s">
        <v>79</v>
      </c>
      <c r="V215" s="209">
        <v>79</v>
      </c>
      <c r="W215" s="336" t="s">
        <v>381</v>
      </c>
      <c r="X215" s="324"/>
    </row>
    <row r="216" spans="2:53" outlineLevel="1">
      <c r="B216" s="1"/>
      <c r="W216" s="8" t="s">
        <v>183</v>
      </c>
      <c r="X216" s="8" t="s">
        <v>77</v>
      </c>
      <c r="Y216" s="8">
        <v>1990</v>
      </c>
      <c r="Z216" s="8">
        <v>1991</v>
      </c>
      <c r="AA216" s="8">
        <v>1992</v>
      </c>
      <c r="AB216" s="8">
        <v>1993</v>
      </c>
      <c r="AC216" s="8">
        <v>1994</v>
      </c>
      <c r="AD216" s="8">
        <v>1995</v>
      </c>
      <c r="AE216" s="8">
        <v>1996</v>
      </c>
      <c r="AF216" s="8">
        <v>1997</v>
      </c>
      <c r="AG216" s="8">
        <v>1998</v>
      </c>
      <c r="AH216" s="8">
        <v>1999</v>
      </c>
      <c r="AI216" s="8">
        <v>2000</v>
      </c>
      <c r="AJ216" s="8">
        <v>2001</v>
      </c>
      <c r="AK216" s="8">
        <v>2002</v>
      </c>
      <c r="AL216" s="8">
        <v>2003</v>
      </c>
      <c r="AM216" s="8">
        <v>2004</v>
      </c>
      <c r="AN216" s="9">
        <f t="shared" ref="AN216:BA216" si="83">AM216+1</f>
        <v>2005</v>
      </c>
      <c r="AO216" s="9">
        <f t="shared" si="83"/>
        <v>2006</v>
      </c>
      <c r="AP216" s="9">
        <f t="shared" si="83"/>
        <v>2007</v>
      </c>
      <c r="AQ216" s="9">
        <f t="shared" si="83"/>
        <v>2008</v>
      </c>
      <c r="AR216" s="9">
        <f t="shared" si="83"/>
        <v>2009</v>
      </c>
      <c r="AS216" s="9">
        <f t="shared" si="83"/>
        <v>2010</v>
      </c>
      <c r="AT216" s="9">
        <f t="shared" si="83"/>
        <v>2011</v>
      </c>
      <c r="AU216" s="9">
        <f t="shared" si="83"/>
        <v>2012</v>
      </c>
      <c r="AV216" s="9">
        <f t="shared" si="83"/>
        <v>2013</v>
      </c>
      <c r="AW216" s="9">
        <f t="shared" si="83"/>
        <v>2014</v>
      </c>
      <c r="AX216" s="9">
        <f t="shared" si="83"/>
        <v>2015</v>
      </c>
      <c r="AY216" s="9">
        <f t="shared" si="83"/>
        <v>2016</v>
      </c>
      <c r="AZ216" s="9">
        <f t="shared" si="83"/>
        <v>2017</v>
      </c>
      <c r="BA216" s="9">
        <f t="shared" si="83"/>
        <v>2018</v>
      </c>
    </row>
    <row r="217" spans="2:53" ht="15" customHeight="1" outlineLevel="1">
      <c r="B217" s="1"/>
      <c r="W217" s="50" t="s">
        <v>184</v>
      </c>
      <c r="X217" s="67" t="s">
        <v>185</v>
      </c>
      <c r="Y217" s="15">
        <v>493</v>
      </c>
      <c r="Z217" s="15">
        <v>439</v>
      </c>
      <c r="AA217" s="15">
        <v>397</v>
      </c>
      <c r="AB217" s="15">
        <v>401</v>
      </c>
      <c r="AC217" s="15">
        <v>395</v>
      </c>
      <c r="AD217" s="15">
        <v>398</v>
      </c>
      <c r="AE217" s="15">
        <v>384</v>
      </c>
      <c r="AF217" s="15">
        <v>381</v>
      </c>
      <c r="AG217" s="15">
        <v>418</v>
      </c>
      <c r="AH217" s="15">
        <v>416</v>
      </c>
      <c r="AI217" s="15">
        <v>414</v>
      </c>
      <c r="AJ217" s="15">
        <v>457.99099999999999</v>
      </c>
      <c r="AK217" s="15">
        <v>418</v>
      </c>
      <c r="AL217" s="15">
        <v>362</v>
      </c>
      <c r="AM217" s="15">
        <v>383</v>
      </c>
      <c r="AN217" s="15">
        <v>552</v>
      </c>
      <c r="AO217" s="15">
        <v>361</v>
      </c>
      <c r="AP217" s="15">
        <v>336</v>
      </c>
      <c r="AQ217" s="15">
        <v>416</v>
      </c>
      <c r="AR217" s="15">
        <v>297</v>
      </c>
      <c r="AS217" s="15">
        <v>293</v>
      </c>
      <c r="AT217" s="15">
        <v>286</v>
      </c>
      <c r="AU217" s="15">
        <v>289</v>
      </c>
      <c r="AV217" s="15">
        <v>304</v>
      </c>
      <c r="AW217" s="15">
        <v>302</v>
      </c>
      <c r="AX217" s="15">
        <v>294</v>
      </c>
      <c r="AY217" s="15">
        <v>286</v>
      </c>
      <c r="AZ217" s="15">
        <v>320</v>
      </c>
      <c r="BA217" s="15">
        <v>336</v>
      </c>
    </row>
    <row r="218" spans="2:53" ht="15" customHeight="1" outlineLevel="1">
      <c r="B218" s="1"/>
      <c r="W218" s="403" t="s">
        <v>426</v>
      </c>
      <c r="X218" s="67" t="s">
        <v>185</v>
      </c>
      <c r="Y218" s="15">
        <v>6273.5110000000004</v>
      </c>
      <c r="Z218" s="15">
        <v>6776</v>
      </c>
      <c r="AA218" s="15">
        <v>7370</v>
      </c>
      <c r="AB218" s="15">
        <v>7586</v>
      </c>
      <c r="AC218" s="15">
        <v>8062</v>
      </c>
      <c r="AD218" s="15">
        <v>8515</v>
      </c>
      <c r="AE218" s="15">
        <v>9037</v>
      </c>
      <c r="AF218" s="15">
        <v>9566</v>
      </c>
      <c r="AG218" s="15">
        <v>9357</v>
      </c>
      <c r="AH218" s="15">
        <v>10210</v>
      </c>
      <c r="AI218" s="15">
        <v>10806</v>
      </c>
      <c r="AJ218" s="15">
        <v>11377.493</v>
      </c>
      <c r="AK218" s="15">
        <v>12015</v>
      </c>
      <c r="AL218" s="15">
        <v>12481</v>
      </c>
      <c r="AM218" s="15">
        <v>12784</v>
      </c>
      <c r="AN218" s="15">
        <v>12792</v>
      </c>
      <c r="AO218" s="15">
        <v>13286</v>
      </c>
      <c r="AP218" s="15">
        <v>13939</v>
      </c>
      <c r="AQ218" s="15">
        <v>13854</v>
      </c>
      <c r="AR218" s="15">
        <v>13792</v>
      </c>
      <c r="AS218" s="15">
        <v>14082</v>
      </c>
      <c r="AT218" s="15">
        <v>14276</v>
      </c>
      <c r="AU218" s="15">
        <v>14341</v>
      </c>
      <c r="AV218" s="15">
        <v>14492</v>
      </c>
      <c r="AW218" s="15">
        <v>14564</v>
      </c>
      <c r="AX218" s="15">
        <v>14600</v>
      </c>
      <c r="AY218" s="15">
        <v>14630</v>
      </c>
      <c r="AZ218" s="15">
        <v>14557</v>
      </c>
      <c r="BA218" s="15">
        <v>14490.000000000002</v>
      </c>
    </row>
    <row r="219" spans="2:53" ht="15" customHeight="1" outlineLevel="1">
      <c r="B219" s="1"/>
      <c r="W219" s="402" t="s">
        <v>425</v>
      </c>
      <c r="X219" s="405"/>
      <c r="Y219" s="401"/>
      <c r="Z219" s="401"/>
      <c r="AA219" s="401"/>
      <c r="AB219" s="401"/>
      <c r="AC219" s="401"/>
      <c r="AD219" s="401"/>
      <c r="AE219" s="401"/>
      <c r="AF219" s="401"/>
      <c r="AG219" s="401"/>
      <c r="AH219" s="401"/>
      <c r="AI219" s="401"/>
      <c r="AJ219" s="401"/>
      <c r="AK219" s="401"/>
      <c r="AL219" s="401"/>
      <c r="AM219" s="401"/>
      <c r="AN219" s="401"/>
      <c r="AO219" s="401"/>
      <c r="AP219" s="401"/>
      <c r="AQ219" s="401"/>
      <c r="AR219" s="401"/>
      <c r="AS219" s="401"/>
      <c r="AT219" s="401"/>
      <c r="AU219" s="401"/>
      <c r="AV219" s="401"/>
      <c r="AW219" s="401"/>
      <c r="AX219" s="401"/>
      <c r="AY219" s="401"/>
      <c r="AZ219" s="401"/>
      <c r="BA219" s="401"/>
    </row>
    <row r="220" spans="2:53" ht="15" customHeight="1" outlineLevel="1">
      <c r="B220" s="1"/>
      <c r="W220" s="400" t="s">
        <v>423</v>
      </c>
      <c r="X220" s="393" t="s">
        <v>185</v>
      </c>
      <c r="Y220" s="407" t="s">
        <v>22</v>
      </c>
      <c r="Z220" s="407" t="s">
        <v>22</v>
      </c>
      <c r="AA220" s="407" t="s">
        <v>22</v>
      </c>
      <c r="AB220" s="407" t="s">
        <v>22</v>
      </c>
      <c r="AC220" s="407" t="s">
        <v>22</v>
      </c>
      <c r="AD220" s="407" t="s">
        <v>22</v>
      </c>
      <c r="AE220" s="407" t="s">
        <v>22</v>
      </c>
      <c r="AF220" s="407" t="s">
        <v>22</v>
      </c>
      <c r="AG220" s="407" t="s">
        <v>22</v>
      </c>
      <c r="AH220" s="407" t="s">
        <v>22</v>
      </c>
      <c r="AI220" s="407" t="s">
        <v>22</v>
      </c>
      <c r="AJ220" s="407">
        <v>66.264255265098257</v>
      </c>
      <c r="AK220" s="407">
        <v>126.27445458781123</v>
      </c>
      <c r="AL220" s="407">
        <v>178.33781393818484</v>
      </c>
      <c r="AM220" s="407">
        <v>225.44412771560616</v>
      </c>
      <c r="AN220" s="407">
        <v>262.71005128595067</v>
      </c>
      <c r="AO220" s="407">
        <v>307.69365117928589</v>
      </c>
      <c r="AP220" s="407">
        <v>457.15360262976088</v>
      </c>
      <c r="AQ220" s="407">
        <v>717.44238787892152</v>
      </c>
      <c r="AR220" s="407">
        <v>1060.7948488220886</v>
      </c>
      <c r="AS220" s="407">
        <v>1432.7102008474642</v>
      </c>
      <c r="AT220" s="407">
        <v>1900.451547571819</v>
      </c>
      <c r="AU220" s="407">
        <v>2261.107617072882</v>
      </c>
      <c r="AV220" s="407">
        <v>2611.5155025028325</v>
      </c>
      <c r="AW220" s="407">
        <v>2948.1386624524876</v>
      </c>
      <c r="AX220" s="407">
        <v>3104.871091613511</v>
      </c>
      <c r="AY220" s="407">
        <v>3446.7979162358974</v>
      </c>
      <c r="AZ220" s="407">
        <v>3861.786740014526</v>
      </c>
      <c r="BA220" s="407">
        <v>3949.9825386572757</v>
      </c>
    </row>
    <row r="221" spans="2:53" ht="15" customHeight="1" outlineLevel="1">
      <c r="B221" s="1"/>
      <c r="W221" s="395" t="s">
        <v>424</v>
      </c>
      <c r="X221" s="393" t="s">
        <v>185</v>
      </c>
      <c r="Y221" s="394" t="s">
        <v>22</v>
      </c>
      <c r="Z221" s="394" t="s">
        <v>22</v>
      </c>
      <c r="AA221" s="394" t="s">
        <v>22</v>
      </c>
      <c r="AB221" s="394" t="s">
        <v>22</v>
      </c>
      <c r="AC221" s="394" t="s">
        <v>22</v>
      </c>
      <c r="AD221" s="394" t="s">
        <v>22</v>
      </c>
      <c r="AE221" s="394" t="s">
        <v>22</v>
      </c>
      <c r="AF221" s="394" t="s">
        <v>22</v>
      </c>
      <c r="AG221" s="394" t="s">
        <v>22</v>
      </c>
      <c r="AH221" s="394" t="s">
        <v>22</v>
      </c>
      <c r="AI221" s="394" t="s">
        <v>22</v>
      </c>
      <c r="AJ221" s="394">
        <v>0.82964827556659237</v>
      </c>
      <c r="AK221" s="394">
        <v>1.5809939020331676</v>
      </c>
      <c r="AL221" s="394">
        <v>2.2328427175436909</v>
      </c>
      <c r="AM221" s="394">
        <v>2.8226278413240067</v>
      </c>
      <c r="AN221" s="394">
        <v>3.2892083394197464</v>
      </c>
      <c r="AO221" s="394">
        <v>3.8524164511079806</v>
      </c>
      <c r="AP221" s="394">
        <v>5.2141548838673559</v>
      </c>
      <c r="AQ221" s="394">
        <v>7.2519064062691632</v>
      </c>
      <c r="AR221" s="394">
        <v>9.5815873245453673</v>
      </c>
      <c r="AS221" s="394">
        <v>13.604492895485512</v>
      </c>
      <c r="AT221" s="394">
        <v>16.245854090585023</v>
      </c>
      <c r="AU221" s="394">
        <v>28.02050979198955</v>
      </c>
      <c r="AV221" s="394">
        <v>35.155986144804018</v>
      </c>
      <c r="AW221" s="394">
        <v>36.913804840474846</v>
      </c>
      <c r="AX221" s="394">
        <v>38.612506722461916</v>
      </c>
      <c r="AY221" s="394">
        <v>40.154142065743656</v>
      </c>
      <c r="AZ221" s="394">
        <v>41.502399482328883</v>
      </c>
      <c r="BA221" s="394">
        <v>43.398305856137448</v>
      </c>
    </row>
    <row r="222" spans="2:53" ht="15" customHeight="1" outlineLevel="1">
      <c r="B222" s="1"/>
      <c r="W222" s="396" t="s">
        <v>422</v>
      </c>
      <c r="X222" s="393" t="s">
        <v>185</v>
      </c>
      <c r="Y222" s="394" t="s">
        <v>22</v>
      </c>
      <c r="Z222" s="394" t="s">
        <v>22</v>
      </c>
      <c r="AA222" s="394" t="s">
        <v>22</v>
      </c>
      <c r="AB222" s="394" t="s">
        <v>22</v>
      </c>
      <c r="AC222" s="394" t="s">
        <v>22</v>
      </c>
      <c r="AD222" s="394" t="s">
        <v>22</v>
      </c>
      <c r="AE222" s="394" t="s">
        <v>22</v>
      </c>
      <c r="AF222" s="394" t="s">
        <v>22</v>
      </c>
      <c r="AG222" s="394" t="s">
        <v>22</v>
      </c>
      <c r="AH222" s="394" t="s">
        <v>22</v>
      </c>
      <c r="AI222" s="394" t="s">
        <v>22</v>
      </c>
      <c r="AJ222" s="394">
        <v>8.4600450616141991</v>
      </c>
      <c r="AK222" s="394">
        <v>16.121626534091781</v>
      </c>
      <c r="AL222" s="394">
        <v>22.76862444270882</v>
      </c>
      <c r="AM222" s="394">
        <v>28.782749790517954</v>
      </c>
      <c r="AN222" s="394">
        <v>33.540539512993575</v>
      </c>
      <c r="AO222" s="394">
        <v>39.283655173295649</v>
      </c>
      <c r="AP222" s="394">
        <v>45.955859077552155</v>
      </c>
      <c r="AQ222" s="394">
        <v>46.713826853940482</v>
      </c>
      <c r="AR222" s="394">
        <v>42.565335883209258</v>
      </c>
      <c r="AS222" s="394">
        <v>33.087527252074821</v>
      </c>
      <c r="AT222" s="394">
        <v>45.871715492006913</v>
      </c>
      <c r="AU222" s="394">
        <v>22.092923356449738</v>
      </c>
      <c r="AV222" s="394">
        <v>25.487763913315931</v>
      </c>
      <c r="AW222" s="394">
        <v>22.295699530263722</v>
      </c>
      <c r="AX222" s="394">
        <v>19.116424181774224</v>
      </c>
      <c r="AY222" s="394">
        <v>18.076712186571058</v>
      </c>
      <c r="AZ222" s="394">
        <v>19.972296367824448</v>
      </c>
      <c r="BA222" s="394">
        <v>29.171171181021478</v>
      </c>
    </row>
    <row r="223" spans="2:53" ht="15" customHeight="1" outlineLevel="1">
      <c r="B223" s="1"/>
      <c r="W223" s="395" t="s">
        <v>427</v>
      </c>
      <c r="X223" s="393" t="s">
        <v>185</v>
      </c>
      <c r="Y223" s="394" t="s">
        <v>22</v>
      </c>
      <c r="Z223" s="394" t="s">
        <v>22</v>
      </c>
      <c r="AA223" s="394" t="s">
        <v>22</v>
      </c>
      <c r="AB223" s="394" t="s">
        <v>22</v>
      </c>
      <c r="AC223" s="394" t="s">
        <v>22</v>
      </c>
      <c r="AD223" s="394" t="s">
        <v>22</v>
      </c>
      <c r="AE223" s="394" t="s">
        <v>22</v>
      </c>
      <c r="AF223" s="394" t="s">
        <v>22</v>
      </c>
      <c r="AG223" s="394" t="s">
        <v>22</v>
      </c>
      <c r="AH223" s="394" t="s">
        <v>22</v>
      </c>
      <c r="AI223" s="394" t="s">
        <v>22</v>
      </c>
      <c r="AJ223" s="394">
        <v>1135.4226261978858</v>
      </c>
      <c r="AK223" s="394">
        <v>2163.6834561289429</v>
      </c>
      <c r="AL223" s="394">
        <v>3055.7770285352581</v>
      </c>
      <c r="AM223" s="394">
        <v>3862.9327761654968</v>
      </c>
      <c r="AN223" s="394">
        <v>4501.4757227156942</v>
      </c>
      <c r="AO223" s="394">
        <v>5272.2592608750265</v>
      </c>
      <c r="AP223" s="394">
        <v>5906.3973329582432</v>
      </c>
      <c r="AQ223" s="394">
        <v>6028.0547318422896</v>
      </c>
      <c r="AR223" s="394">
        <v>5997.487225844814</v>
      </c>
      <c r="AS223" s="394">
        <v>6131.9913670138012</v>
      </c>
      <c r="AT223" s="394">
        <v>6129.210579143627</v>
      </c>
      <c r="AU223" s="394">
        <v>6094.5319752472087</v>
      </c>
      <c r="AV223" s="394">
        <v>6123.0103392015226</v>
      </c>
      <c r="AW223" s="394">
        <v>6097.6267069517862</v>
      </c>
      <c r="AX223" s="394">
        <v>6153.0270653031812</v>
      </c>
      <c r="AY223" s="394">
        <v>6021.7782117790321</v>
      </c>
      <c r="AZ223" s="394">
        <v>5665.8888027215544</v>
      </c>
      <c r="BA223" s="394">
        <v>5684.6433613686104</v>
      </c>
    </row>
    <row r="224" spans="2:53" ht="15" customHeight="1" outlineLevel="1">
      <c r="B224" s="1"/>
      <c r="W224" s="404" t="s">
        <v>420</v>
      </c>
      <c r="X224" s="391" t="s">
        <v>185</v>
      </c>
      <c r="Y224" s="392">
        <v>6273.5110000000004</v>
      </c>
      <c r="Z224" s="392">
        <v>6776</v>
      </c>
      <c r="AA224" s="392">
        <v>7370</v>
      </c>
      <c r="AB224" s="392">
        <v>7586</v>
      </c>
      <c r="AC224" s="392">
        <v>8062</v>
      </c>
      <c r="AD224" s="392">
        <v>8515</v>
      </c>
      <c r="AE224" s="392">
        <v>9037</v>
      </c>
      <c r="AF224" s="392">
        <v>9566</v>
      </c>
      <c r="AG224" s="392">
        <v>9357</v>
      </c>
      <c r="AH224" s="392">
        <v>10210</v>
      </c>
      <c r="AI224" s="392">
        <v>10806</v>
      </c>
      <c r="AJ224" s="392">
        <v>10166.516425199836</v>
      </c>
      <c r="AK224" s="392">
        <v>9707.3394688471199</v>
      </c>
      <c r="AL224" s="392">
        <v>9221.883690366305</v>
      </c>
      <c r="AM224" s="392">
        <v>8664.0177184870554</v>
      </c>
      <c r="AN224" s="392">
        <v>7990.9844781459415</v>
      </c>
      <c r="AO224" s="392">
        <v>7662.9110163212845</v>
      </c>
      <c r="AP224" s="392">
        <v>7524.2790504505756</v>
      </c>
      <c r="AQ224" s="392">
        <v>7054.5371470185783</v>
      </c>
      <c r="AR224" s="392">
        <v>6681.5710021253435</v>
      </c>
      <c r="AS224" s="392">
        <v>6470.6064119911744</v>
      </c>
      <c r="AT224" s="392">
        <v>6184.2203037019626</v>
      </c>
      <c r="AU224" s="392">
        <v>5935.2469745314693</v>
      </c>
      <c r="AV224" s="392">
        <v>5696.8304082375244</v>
      </c>
      <c r="AW224" s="392">
        <v>5459.0251262249867</v>
      </c>
      <c r="AX224" s="392">
        <v>5284.372912179072</v>
      </c>
      <c r="AY224" s="392">
        <v>5103.1930177327549</v>
      </c>
      <c r="AZ224" s="392">
        <v>4967.8497614137668</v>
      </c>
      <c r="BA224" s="392">
        <v>4782.8046229369556</v>
      </c>
    </row>
    <row r="225" spans="2:53" ht="15" customHeight="1" outlineLevel="1">
      <c r="B225" s="1"/>
      <c r="W225" s="50" t="s">
        <v>186</v>
      </c>
      <c r="X225" s="67" t="s">
        <v>185</v>
      </c>
      <c r="Y225" s="15">
        <v>26828.489000000001</v>
      </c>
      <c r="Z225" s="15">
        <v>27116</v>
      </c>
      <c r="AA225" s="15">
        <v>27056</v>
      </c>
      <c r="AB225" s="15">
        <v>26818</v>
      </c>
      <c r="AC225" s="15">
        <v>26564</v>
      </c>
      <c r="AD225" s="15">
        <v>26105</v>
      </c>
      <c r="AE225" s="15">
        <v>25708</v>
      </c>
      <c r="AF225" s="15">
        <v>25151</v>
      </c>
      <c r="AG225" s="15">
        <v>25230</v>
      </c>
      <c r="AH225" s="15">
        <v>24311</v>
      </c>
      <c r="AI225" s="15">
        <v>23289</v>
      </c>
      <c r="AJ225" s="15">
        <v>22215.044999999998</v>
      </c>
      <c r="AK225" s="15">
        <v>21038</v>
      </c>
      <c r="AL225" s="15">
        <v>20035</v>
      </c>
      <c r="AM225" s="15">
        <v>19163</v>
      </c>
      <c r="AN225" s="15">
        <v>18303</v>
      </c>
      <c r="AO225" s="15">
        <v>17187</v>
      </c>
      <c r="AP225" s="15">
        <v>15924</v>
      </c>
      <c r="AQ225" s="15">
        <v>15413</v>
      </c>
      <c r="AR225" s="15">
        <v>14712</v>
      </c>
      <c r="AS225" s="15">
        <v>13948</v>
      </c>
      <c r="AT225" s="15">
        <v>13315</v>
      </c>
      <c r="AU225" s="15">
        <v>13052</v>
      </c>
      <c r="AV225" s="15">
        <v>12383</v>
      </c>
      <c r="AW225" s="15">
        <v>11822</v>
      </c>
      <c r="AX225" s="15">
        <v>11415</v>
      </c>
      <c r="AY225" s="15">
        <v>11018</v>
      </c>
      <c r="AZ225" s="15">
        <v>10543</v>
      </c>
      <c r="BA225" s="15">
        <v>10154</v>
      </c>
    </row>
    <row r="226" spans="2:53" ht="15" customHeight="1" outlineLevel="1" thickBot="1">
      <c r="B226" s="1"/>
      <c r="W226" s="397" t="s">
        <v>187</v>
      </c>
      <c r="X226" s="398" t="s">
        <v>185</v>
      </c>
      <c r="Y226" s="399">
        <v>38920</v>
      </c>
      <c r="Z226" s="399">
        <v>36983</v>
      </c>
      <c r="AA226" s="399">
        <v>35128</v>
      </c>
      <c r="AB226" s="399">
        <v>33297</v>
      </c>
      <c r="AC226" s="399">
        <v>31208</v>
      </c>
      <c r="AD226" s="399">
        <v>29409</v>
      </c>
      <c r="AE226" s="399">
        <v>27427</v>
      </c>
      <c r="AF226" s="399">
        <v>25547</v>
      </c>
      <c r="AG226" s="399">
        <v>23760</v>
      </c>
      <c r="AH226" s="399">
        <v>22078</v>
      </c>
      <c r="AI226" s="399">
        <v>20358</v>
      </c>
      <c r="AJ226" s="399">
        <v>18817.506000000001</v>
      </c>
      <c r="AK226" s="399">
        <v>17348</v>
      </c>
      <c r="AL226" s="399">
        <v>16049</v>
      </c>
      <c r="AM226" s="399">
        <v>14877</v>
      </c>
      <c r="AN226" s="399">
        <v>13920</v>
      </c>
      <c r="AO226" s="399">
        <v>12983</v>
      </c>
      <c r="AP226" s="399">
        <v>12121</v>
      </c>
      <c r="AQ226" s="399">
        <v>11301</v>
      </c>
      <c r="AR226" s="399">
        <v>10671</v>
      </c>
      <c r="AS226" s="399">
        <v>9984</v>
      </c>
      <c r="AT226" s="399">
        <v>9348</v>
      </c>
      <c r="AU226" s="399">
        <v>8849</v>
      </c>
      <c r="AV226" s="399">
        <v>8242</v>
      </c>
      <c r="AW226" s="399">
        <v>7727</v>
      </c>
      <c r="AX226" s="399">
        <v>7197</v>
      </c>
      <c r="AY226" s="399">
        <v>6871</v>
      </c>
      <c r="AZ226" s="399">
        <v>6528</v>
      </c>
      <c r="BA226" s="399">
        <v>6099</v>
      </c>
    </row>
    <row r="227" spans="2:53" ht="15" customHeight="1" outlineLevel="1" thickTop="1">
      <c r="B227" s="1"/>
      <c r="W227" s="61" t="s">
        <v>188</v>
      </c>
      <c r="X227" s="390" t="s">
        <v>421</v>
      </c>
      <c r="Y227" s="19">
        <v>72515</v>
      </c>
      <c r="Z227" s="19">
        <v>71314</v>
      </c>
      <c r="AA227" s="19">
        <v>69951</v>
      </c>
      <c r="AB227" s="19">
        <v>68102</v>
      </c>
      <c r="AC227" s="19">
        <v>66229</v>
      </c>
      <c r="AD227" s="19">
        <v>64427</v>
      </c>
      <c r="AE227" s="19">
        <v>62556</v>
      </c>
      <c r="AF227" s="19">
        <v>60645</v>
      </c>
      <c r="AG227" s="19">
        <v>58765</v>
      </c>
      <c r="AH227" s="19">
        <v>57015</v>
      </c>
      <c r="AI227" s="19">
        <v>54867</v>
      </c>
      <c r="AJ227" s="19">
        <v>52868.034999999996</v>
      </c>
      <c r="AK227" s="19">
        <v>50819</v>
      </c>
      <c r="AL227" s="19">
        <v>48927</v>
      </c>
      <c r="AM227" s="19">
        <v>47207</v>
      </c>
      <c r="AN227" s="19">
        <v>45567</v>
      </c>
      <c r="AO227" s="19">
        <v>43817</v>
      </c>
      <c r="AP227" s="19">
        <v>42320</v>
      </c>
      <c r="AQ227" s="19">
        <v>40984</v>
      </c>
      <c r="AR227" s="19">
        <v>39472</v>
      </c>
      <c r="AS227" s="19">
        <v>38307</v>
      </c>
      <c r="AT227" s="19">
        <v>37225</v>
      </c>
      <c r="AU227" s="19">
        <v>36531</v>
      </c>
      <c r="AV227" s="19">
        <v>35421</v>
      </c>
      <c r="AW227" s="19">
        <v>34415</v>
      </c>
      <c r="AX227" s="19">
        <v>33506</v>
      </c>
      <c r="AY227" s="19">
        <v>32805</v>
      </c>
      <c r="AZ227" s="19">
        <v>31948</v>
      </c>
      <c r="BA227" s="19">
        <v>31079</v>
      </c>
    </row>
    <row r="228" spans="2:53" outlineLevel="1" collapsed="1">
      <c r="W228" s="406"/>
    </row>
    <row r="229" spans="2:53" outlineLevel="1">
      <c r="B229" s="1"/>
      <c r="AP229" s="18"/>
    </row>
    <row r="230" spans="2:53" s="140" customFormat="1" outlineLevel="1">
      <c r="C230" s="296"/>
      <c r="D230" s="296"/>
      <c r="E230" s="296"/>
      <c r="F230" s="296"/>
      <c r="G230" s="296"/>
      <c r="H230" s="296"/>
      <c r="I230" s="296"/>
      <c r="J230" s="296"/>
      <c r="K230" s="296"/>
      <c r="L230" s="296"/>
      <c r="M230" s="296"/>
      <c r="N230" s="296"/>
      <c r="O230" s="296"/>
      <c r="P230" s="296"/>
      <c r="Q230" s="296"/>
      <c r="R230" s="246"/>
      <c r="S230" s="246"/>
      <c r="T230" s="245"/>
      <c r="U230" s="245" t="s">
        <v>79</v>
      </c>
      <c r="V230" s="209">
        <v>82</v>
      </c>
      <c r="W230" s="140" t="s">
        <v>371</v>
      </c>
      <c r="X230" s="324"/>
    </row>
    <row r="231" spans="2:53" outlineLevel="1">
      <c r="B231" s="1"/>
      <c r="W231" s="8" t="s">
        <v>68</v>
      </c>
      <c r="X231" s="8" t="s">
        <v>77</v>
      </c>
      <c r="Y231" s="8">
        <v>1990</v>
      </c>
      <c r="Z231" s="8">
        <v>1991</v>
      </c>
      <c r="AA231" s="8">
        <v>1992</v>
      </c>
      <c r="AB231" s="8">
        <v>1993</v>
      </c>
      <c r="AC231" s="8">
        <v>1994</v>
      </c>
      <c r="AD231" s="8">
        <v>1995</v>
      </c>
      <c r="AE231" s="8">
        <v>1996</v>
      </c>
      <c r="AF231" s="8">
        <v>1997</v>
      </c>
      <c r="AG231" s="8">
        <v>1998</v>
      </c>
      <c r="AH231" s="8">
        <v>1999</v>
      </c>
      <c r="AI231" s="8">
        <v>2000</v>
      </c>
      <c r="AJ231" s="8">
        <v>2001</v>
      </c>
      <c r="AK231" s="8">
        <v>2002</v>
      </c>
      <c r="AL231" s="8">
        <v>2003</v>
      </c>
      <c r="AM231" s="8">
        <v>2004</v>
      </c>
      <c r="AN231" s="9">
        <f t="shared" ref="AN231:BA231" si="84">AM231+1</f>
        <v>2005</v>
      </c>
      <c r="AO231" s="9">
        <f t="shared" si="84"/>
        <v>2006</v>
      </c>
      <c r="AP231" s="9">
        <f>AO231+1</f>
        <v>2007</v>
      </c>
      <c r="AQ231" s="9">
        <f>AP231+1</f>
        <v>2008</v>
      </c>
      <c r="AR231" s="9">
        <f t="shared" si="84"/>
        <v>2009</v>
      </c>
      <c r="AS231" s="9">
        <f t="shared" si="84"/>
        <v>2010</v>
      </c>
      <c r="AT231" s="9">
        <f t="shared" si="84"/>
        <v>2011</v>
      </c>
      <c r="AU231" s="9">
        <f t="shared" si="84"/>
        <v>2012</v>
      </c>
      <c r="AV231" s="9">
        <f t="shared" si="84"/>
        <v>2013</v>
      </c>
      <c r="AW231" s="9">
        <f t="shared" si="84"/>
        <v>2014</v>
      </c>
      <c r="AX231" s="9">
        <f t="shared" si="84"/>
        <v>2015</v>
      </c>
      <c r="AY231" s="9">
        <f t="shared" si="84"/>
        <v>2016</v>
      </c>
      <c r="AZ231" s="9">
        <f t="shared" si="84"/>
        <v>2017</v>
      </c>
      <c r="BA231" s="9">
        <f t="shared" si="84"/>
        <v>2018</v>
      </c>
    </row>
    <row r="232" spans="2:53" outlineLevel="1">
      <c r="B232" s="1"/>
      <c r="W232" s="50" t="s">
        <v>189</v>
      </c>
      <c r="X232" s="67" t="s">
        <v>190</v>
      </c>
      <c r="Y232" s="16">
        <v>20406</v>
      </c>
      <c r="Z232" s="16">
        <v>20371</v>
      </c>
      <c r="AA232" s="16">
        <v>19716</v>
      </c>
      <c r="AB232" s="16">
        <v>19412</v>
      </c>
      <c r="AC232" s="16">
        <v>18632</v>
      </c>
      <c r="AD232" s="16">
        <v>18049</v>
      </c>
      <c r="AE232" s="16">
        <v>17726</v>
      </c>
      <c r="AF232" s="16">
        <v>16973</v>
      </c>
      <c r="AG232" s="16">
        <v>16368</v>
      </c>
      <c r="AH232" s="16">
        <v>15311.723</v>
      </c>
      <c r="AI232" s="16">
        <v>14673</v>
      </c>
      <c r="AJ232" s="16">
        <v>14101</v>
      </c>
      <c r="AK232" s="16">
        <v>12720</v>
      </c>
      <c r="AL232" s="16">
        <v>12390</v>
      </c>
      <c r="AM232" s="16">
        <v>11269</v>
      </c>
      <c r="AN232" s="16">
        <v>10400</v>
      </c>
      <c r="AO232" s="16">
        <v>9864</v>
      </c>
      <c r="AP232" s="16">
        <v>9261</v>
      </c>
      <c r="AQ232" s="16">
        <v>8894</v>
      </c>
      <c r="AR232" s="16">
        <v>8353</v>
      </c>
      <c r="AS232" s="16">
        <v>7917</v>
      </c>
      <c r="AT232" s="16">
        <v>7365</v>
      </c>
      <c r="AU232" s="16">
        <v>7018</v>
      </c>
      <c r="AV232" s="16">
        <v>6771</v>
      </c>
      <c r="AW232" s="16">
        <v>6375</v>
      </c>
      <c r="AX232" s="16">
        <v>6153</v>
      </c>
      <c r="AY232" s="16">
        <v>5890</v>
      </c>
      <c r="AZ232" s="16">
        <v>5627</v>
      </c>
      <c r="BA232" s="16">
        <v>5823</v>
      </c>
    </row>
    <row r="233" spans="2:53" ht="15.75" outlineLevel="1" thickBot="1">
      <c r="B233" s="1"/>
      <c r="W233" s="64" t="s">
        <v>191</v>
      </c>
      <c r="X233" s="63" t="s">
        <v>190</v>
      </c>
      <c r="Y233" s="68">
        <v>9224</v>
      </c>
      <c r="Z233" s="68">
        <v>9695</v>
      </c>
      <c r="AA233" s="68">
        <v>10266</v>
      </c>
      <c r="AB233" s="68">
        <v>10583</v>
      </c>
      <c r="AC233" s="68">
        <v>11074</v>
      </c>
      <c r="AD233" s="68">
        <v>11545</v>
      </c>
      <c r="AE233" s="68">
        <v>12056</v>
      </c>
      <c r="AF233" s="68">
        <v>12371</v>
      </c>
      <c r="AG233" s="68">
        <v>12777</v>
      </c>
      <c r="AH233" s="68">
        <v>13177.684999999999</v>
      </c>
      <c r="AI233" s="68">
        <v>13234</v>
      </c>
      <c r="AJ233" s="68">
        <v>13596</v>
      </c>
      <c r="AK233" s="68">
        <v>13686</v>
      </c>
      <c r="AL233" s="68">
        <v>13797</v>
      </c>
      <c r="AM233" s="68">
        <v>13744</v>
      </c>
      <c r="AN233" s="68">
        <v>13790</v>
      </c>
      <c r="AO233" s="68">
        <v>14089</v>
      </c>
      <c r="AP233" s="68">
        <v>13987</v>
      </c>
      <c r="AQ233" s="68">
        <v>14064</v>
      </c>
      <c r="AR233" s="68">
        <v>13989</v>
      </c>
      <c r="AS233" s="68">
        <v>13760</v>
      </c>
      <c r="AT233" s="68">
        <v>13547</v>
      </c>
      <c r="AU233" s="68">
        <v>13519</v>
      </c>
      <c r="AV233" s="68">
        <v>13726</v>
      </c>
      <c r="AW233" s="68">
        <v>13562</v>
      </c>
      <c r="AX233" s="68">
        <v>13537</v>
      </c>
      <c r="AY233" s="68">
        <v>13648</v>
      </c>
      <c r="AZ233" s="68">
        <v>13536</v>
      </c>
      <c r="BA233" s="68">
        <v>13518</v>
      </c>
    </row>
    <row r="234" spans="2:53" ht="15.75" outlineLevel="1" thickTop="1">
      <c r="B234" s="1"/>
      <c r="W234" s="61" t="s">
        <v>188</v>
      </c>
      <c r="X234" s="61" t="s">
        <v>190</v>
      </c>
      <c r="Y234" s="69">
        <v>29630</v>
      </c>
      <c r="Z234" s="69">
        <v>30066</v>
      </c>
      <c r="AA234" s="69">
        <v>29982</v>
      </c>
      <c r="AB234" s="69">
        <v>29994</v>
      </c>
      <c r="AC234" s="69">
        <v>29707</v>
      </c>
      <c r="AD234" s="69">
        <v>29594</v>
      </c>
      <c r="AE234" s="69">
        <v>29782</v>
      </c>
      <c r="AF234" s="69">
        <v>29344</v>
      </c>
      <c r="AG234" s="69">
        <v>29145</v>
      </c>
      <c r="AH234" s="69">
        <v>28489.407999999999</v>
      </c>
      <c r="AI234" s="69">
        <v>27907</v>
      </c>
      <c r="AJ234" s="69">
        <v>27697</v>
      </c>
      <c r="AK234" s="69">
        <v>26406</v>
      </c>
      <c r="AL234" s="69">
        <v>26187</v>
      </c>
      <c r="AM234" s="69">
        <v>25013</v>
      </c>
      <c r="AN234" s="69">
        <v>24190</v>
      </c>
      <c r="AO234" s="69">
        <v>23953</v>
      </c>
      <c r="AP234" s="69">
        <v>23248</v>
      </c>
      <c r="AQ234" s="69">
        <v>22958</v>
      </c>
      <c r="AR234" s="69">
        <v>22342</v>
      </c>
      <c r="AS234" s="69">
        <v>21677</v>
      </c>
      <c r="AT234" s="69">
        <v>20912</v>
      </c>
      <c r="AU234" s="69">
        <v>20537</v>
      </c>
      <c r="AV234" s="69">
        <v>20497</v>
      </c>
      <c r="AW234" s="69">
        <v>19937</v>
      </c>
      <c r="AX234" s="69">
        <v>19690</v>
      </c>
      <c r="AY234" s="69">
        <v>19538</v>
      </c>
      <c r="AZ234" s="69">
        <v>19163</v>
      </c>
      <c r="BA234" s="69">
        <v>19341</v>
      </c>
    </row>
    <row r="235" spans="2:53" outlineLevel="1">
      <c r="B235" s="1"/>
    </row>
    <row r="236" spans="2:53" outlineLevel="1">
      <c r="B236" s="1"/>
    </row>
    <row r="237" spans="2:53" s="140" customFormat="1" outlineLevel="1">
      <c r="C237" s="296"/>
      <c r="D237" s="296"/>
      <c r="E237" s="296"/>
      <c r="F237" s="296"/>
      <c r="G237" s="296"/>
      <c r="H237" s="296"/>
      <c r="I237" s="296"/>
      <c r="J237" s="296"/>
      <c r="K237" s="296"/>
      <c r="L237" s="296"/>
      <c r="M237" s="296"/>
      <c r="N237" s="296"/>
      <c r="O237" s="296"/>
      <c r="P237" s="296"/>
      <c r="Q237" s="296"/>
      <c r="R237" s="246"/>
      <c r="S237" s="246"/>
      <c r="T237" s="245"/>
      <c r="U237" s="245" t="s">
        <v>79</v>
      </c>
      <c r="V237" s="209">
        <v>83</v>
      </c>
      <c r="W237" s="140" t="s">
        <v>372</v>
      </c>
      <c r="X237" s="324"/>
    </row>
    <row r="238" spans="2:53" outlineLevel="1">
      <c r="B238" s="1"/>
      <c r="W238" s="8" t="s">
        <v>68</v>
      </c>
      <c r="X238" s="8" t="s">
        <v>77</v>
      </c>
      <c r="Y238" s="8">
        <v>1990</v>
      </c>
      <c r="Z238" s="8">
        <v>1991</v>
      </c>
      <c r="AA238" s="8">
        <v>1992</v>
      </c>
      <c r="AB238" s="8">
        <v>1993</v>
      </c>
      <c r="AC238" s="8">
        <v>1994</v>
      </c>
      <c r="AD238" s="8">
        <v>1995</v>
      </c>
      <c r="AE238" s="8">
        <v>1996</v>
      </c>
      <c r="AF238" s="8">
        <v>1997</v>
      </c>
      <c r="AG238" s="8">
        <v>1998</v>
      </c>
      <c r="AH238" s="8">
        <v>1999</v>
      </c>
      <c r="AI238" s="8">
        <v>2000</v>
      </c>
      <c r="AJ238" s="8">
        <v>2001</v>
      </c>
      <c r="AK238" s="8">
        <v>2002</v>
      </c>
      <c r="AL238" s="8">
        <v>2003</v>
      </c>
      <c r="AM238" s="8">
        <v>2004</v>
      </c>
      <c r="AN238" s="9">
        <f t="shared" ref="AN238:BA238" si="85">AM238+1</f>
        <v>2005</v>
      </c>
      <c r="AO238" s="9">
        <f t="shared" si="85"/>
        <v>2006</v>
      </c>
      <c r="AP238" s="9">
        <f>AO238+1</f>
        <v>2007</v>
      </c>
      <c r="AQ238" s="9">
        <f>AP238+1</f>
        <v>2008</v>
      </c>
      <c r="AR238" s="9">
        <f t="shared" si="85"/>
        <v>2009</v>
      </c>
      <c r="AS238" s="9">
        <f t="shared" si="85"/>
        <v>2010</v>
      </c>
      <c r="AT238" s="9">
        <f t="shared" si="85"/>
        <v>2011</v>
      </c>
      <c r="AU238" s="9">
        <f t="shared" si="85"/>
        <v>2012</v>
      </c>
      <c r="AV238" s="9">
        <f t="shared" si="85"/>
        <v>2013</v>
      </c>
      <c r="AW238" s="9">
        <f t="shared" si="85"/>
        <v>2014</v>
      </c>
      <c r="AX238" s="9">
        <f t="shared" si="85"/>
        <v>2015</v>
      </c>
      <c r="AY238" s="9">
        <f t="shared" si="85"/>
        <v>2016</v>
      </c>
      <c r="AZ238" s="9">
        <f t="shared" si="85"/>
        <v>2017</v>
      </c>
      <c r="BA238" s="9">
        <f t="shared" si="85"/>
        <v>2018</v>
      </c>
    </row>
    <row r="239" spans="2:53" outlineLevel="1">
      <c r="B239" s="1"/>
      <c r="W239" s="50" t="s">
        <v>192</v>
      </c>
      <c r="X239" s="67" t="s">
        <v>4</v>
      </c>
      <c r="Y239" s="70">
        <v>34580</v>
      </c>
      <c r="Z239" s="70">
        <v>30681</v>
      </c>
      <c r="AA239" s="70">
        <v>26312</v>
      </c>
      <c r="AB239" s="70">
        <v>24021</v>
      </c>
      <c r="AC239" s="70">
        <v>22901</v>
      </c>
      <c r="AD239" s="70">
        <v>19869</v>
      </c>
      <c r="AE239" s="70">
        <v>17510</v>
      </c>
      <c r="AF239" s="70">
        <v>15585</v>
      </c>
      <c r="AG239" s="70">
        <v>14068</v>
      </c>
      <c r="AH239" s="70">
        <v>12277</v>
      </c>
      <c r="AI239" s="70">
        <v>10996</v>
      </c>
      <c r="AJ239" s="70">
        <v>9892</v>
      </c>
      <c r="AK239" s="70">
        <v>8517.7000000000007</v>
      </c>
      <c r="AL239" s="70">
        <v>8090</v>
      </c>
      <c r="AM239" s="70">
        <v>7302</v>
      </c>
      <c r="AN239" s="70">
        <v>6476</v>
      </c>
      <c r="AO239" s="70">
        <v>5856</v>
      </c>
      <c r="AP239" s="70">
        <v>4801</v>
      </c>
      <c r="AQ239" s="70">
        <v>4444</v>
      </c>
      <c r="AR239" s="70">
        <v>4144</v>
      </c>
      <c r="AS239" s="70">
        <v>3891</v>
      </c>
      <c r="AT239" s="70">
        <v>3265</v>
      </c>
      <c r="AU239" s="70">
        <v>3159</v>
      </c>
      <c r="AV239" s="70">
        <v>3059</v>
      </c>
      <c r="AW239" s="70">
        <v>2779</v>
      </c>
      <c r="AX239" s="70">
        <v>2245</v>
      </c>
      <c r="AY239" s="70">
        <v>2155</v>
      </c>
      <c r="AZ239" s="70">
        <v>1799</v>
      </c>
      <c r="BA239" s="70">
        <v>1574</v>
      </c>
    </row>
    <row r="240" spans="2:53" outlineLevel="1">
      <c r="B240" s="1"/>
      <c r="W240" s="50" t="s">
        <v>193</v>
      </c>
      <c r="X240" s="67" t="s">
        <v>4</v>
      </c>
      <c r="Y240" s="70">
        <v>26653.821428571362</v>
      </c>
      <c r="Z240" s="70">
        <v>33353</v>
      </c>
      <c r="AA240" s="70">
        <v>22745</v>
      </c>
      <c r="AB240" s="70">
        <v>22306</v>
      </c>
      <c r="AC240" s="70">
        <v>21261</v>
      </c>
      <c r="AD240" s="70">
        <v>19716</v>
      </c>
      <c r="AE240" s="70">
        <v>17951</v>
      </c>
      <c r="AF240" s="70">
        <v>17215</v>
      </c>
      <c r="AG240" s="70">
        <v>14781</v>
      </c>
      <c r="AH240" s="70">
        <v>12730</v>
      </c>
      <c r="AI240" s="70">
        <v>12166</v>
      </c>
      <c r="AJ240" s="70">
        <v>11069.5</v>
      </c>
      <c r="AK240" s="70">
        <v>10410.799999999999</v>
      </c>
      <c r="AL240" s="70">
        <v>10005</v>
      </c>
      <c r="AM240" s="70">
        <v>9369</v>
      </c>
      <c r="AN240" s="70">
        <v>8465</v>
      </c>
      <c r="AO240" s="70">
        <v>8005</v>
      </c>
      <c r="AP240" s="70">
        <v>7892</v>
      </c>
      <c r="AQ240" s="70">
        <v>7535</v>
      </c>
      <c r="AR240" s="70">
        <v>6961</v>
      </c>
      <c r="AS240" s="70">
        <v>6753</v>
      </c>
      <c r="AT240" s="70">
        <v>6200</v>
      </c>
      <c r="AU240" s="70">
        <v>6469</v>
      </c>
      <c r="AV240" s="70">
        <v>6001</v>
      </c>
      <c r="AW240" s="70">
        <v>5899</v>
      </c>
      <c r="AX240" s="70">
        <v>5979</v>
      </c>
      <c r="AY240" s="70">
        <v>5600</v>
      </c>
      <c r="AZ240" s="70">
        <v>4743</v>
      </c>
      <c r="BA240" s="70">
        <v>4468</v>
      </c>
    </row>
    <row r="241" spans="2:53" outlineLevel="1">
      <c r="B241" s="1"/>
      <c r="W241" s="50" t="s">
        <v>194</v>
      </c>
      <c r="X241" s="67" t="s">
        <v>4</v>
      </c>
      <c r="Y241" s="70">
        <v>25196.392857142724</v>
      </c>
      <c r="Z241" s="70">
        <v>26048</v>
      </c>
      <c r="AA241" s="70">
        <v>25995</v>
      </c>
      <c r="AB241" s="70">
        <v>27816</v>
      </c>
      <c r="AC241" s="70">
        <v>30149</v>
      </c>
      <c r="AD241" s="70">
        <v>30157</v>
      </c>
      <c r="AE241" s="70">
        <v>30751</v>
      </c>
      <c r="AF241" s="70">
        <v>31251</v>
      </c>
      <c r="AG241" s="70">
        <v>31850</v>
      </c>
      <c r="AH241" s="70">
        <v>31815</v>
      </c>
      <c r="AI241" s="70">
        <v>31908</v>
      </c>
      <c r="AJ241" s="70">
        <v>32244.5</v>
      </c>
      <c r="AK241" s="70">
        <v>32230</v>
      </c>
      <c r="AL241" s="70">
        <v>32375</v>
      </c>
      <c r="AM241" s="70">
        <v>31628</v>
      </c>
      <c r="AN241" s="70">
        <v>29655</v>
      </c>
      <c r="AO241" s="70">
        <v>28363</v>
      </c>
      <c r="AP241" s="70">
        <v>28102</v>
      </c>
      <c r="AQ241" s="70">
        <v>27737</v>
      </c>
      <c r="AR241" s="70">
        <v>27748</v>
      </c>
      <c r="AS241" s="70">
        <v>26173</v>
      </c>
      <c r="AT241" s="70">
        <v>25694</v>
      </c>
      <c r="AU241" s="70">
        <v>25608</v>
      </c>
      <c r="AV241" s="70">
        <v>25153</v>
      </c>
      <c r="AW241" s="70">
        <v>24663</v>
      </c>
      <c r="AX241" s="70">
        <v>24023</v>
      </c>
      <c r="AY241" s="70">
        <v>22812</v>
      </c>
      <c r="AZ241" s="70">
        <v>21544</v>
      </c>
      <c r="BA241" s="70">
        <v>21113</v>
      </c>
    </row>
    <row r="242" spans="2:53" outlineLevel="1">
      <c r="B242" s="1"/>
      <c r="W242" s="50" t="s">
        <v>195</v>
      </c>
      <c r="X242" s="67" t="s">
        <v>4</v>
      </c>
      <c r="Y242" s="70">
        <v>8157.7857142859139</v>
      </c>
      <c r="Z242" s="70">
        <v>9672</v>
      </c>
      <c r="AA242" s="70">
        <v>10681</v>
      </c>
      <c r="AB242" s="70">
        <v>10674</v>
      </c>
      <c r="AC242" s="70">
        <v>12310</v>
      </c>
      <c r="AD242" s="70">
        <v>13817</v>
      </c>
      <c r="AE242" s="70">
        <v>15312</v>
      </c>
      <c r="AF242" s="70">
        <v>17525</v>
      </c>
      <c r="AG242" s="70">
        <v>16235</v>
      </c>
      <c r="AH242" s="70">
        <v>16331</v>
      </c>
      <c r="AI242" s="70">
        <v>16498</v>
      </c>
      <c r="AJ242" s="70">
        <v>16177.3</v>
      </c>
      <c r="AK242" s="70">
        <v>16735</v>
      </c>
      <c r="AL242" s="70">
        <v>17177</v>
      </c>
      <c r="AM242" s="70">
        <v>16973</v>
      </c>
      <c r="AN242" s="70">
        <v>17493</v>
      </c>
      <c r="AO242" s="70">
        <v>15980</v>
      </c>
      <c r="AP242" s="70">
        <v>15784</v>
      </c>
      <c r="AQ242" s="70">
        <v>14938</v>
      </c>
      <c r="AR242" s="70">
        <v>16285</v>
      </c>
      <c r="AS242" s="70">
        <v>16104</v>
      </c>
      <c r="AT242" s="70">
        <v>15778</v>
      </c>
      <c r="AU242" s="70">
        <v>15030</v>
      </c>
      <c r="AV242" s="70">
        <v>14529</v>
      </c>
      <c r="AW242" s="70">
        <v>14336</v>
      </c>
      <c r="AX242" s="70">
        <v>13831</v>
      </c>
      <c r="AY242" s="70">
        <v>13651</v>
      </c>
      <c r="AZ242" s="70">
        <v>13838</v>
      </c>
      <c r="BA242" s="70">
        <v>13289</v>
      </c>
    </row>
    <row r="243" spans="2:53" outlineLevel="1">
      <c r="B243" s="1"/>
      <c r="W243" s="50" t="s">
        <v>196</v>
      </c>
      <c r="X243" s="67" t="s">
        <v>4</v>
      </c>
      <c r="Y243" s="70" t="s">
        <v>22</v>
      </c>
      <c r="Z243" s="70">
        <v>212.1428571427241</v>
      </c>
      <c r="AA243" s="70">
        <v>509</v>
      </c>
      <c r="AB243" s="70">
        <v>653</v>
      </c>
      <c r="AC243" s="70">
        <v>994</v>
      </c>
      <c r="AD243" s="70">
        <v>1616</v>
      </c>
      <c r="AE243" s="70">
        <v>1645</v>
      </c>
      <c r="AF243" s="70">
        <v>2042</v>
      </c>
      <c r="AG243" s="70">
        <v>2036</v>
      </c>
      <c r="AH243" s="70">
        <v>2314</v>
      </c>
      <c r="AI243" s="70">
        <v>2375</v>
      </c>
      <c r="AJ243" s="70">
        <v>2597</v>
      </c>
      <c r="AK243" s="70">
        <v>2759</v>
      </c>
      <c r="AL243" s="70">
        <v>4401</v>
      </c>
      <c r="AM243" s="70">
        <v>4350</v>
      </c>
      <c r="AN243" s="70">
        <v>3055</v>
      </c>
      <c r="AO243" s="70">
        <v>4264</v>
      </c>
      <c r="AP243" s="70">
        <v>3861</v>
      </c>
      <c r="AQ243" s="70">
        <v>3650</v>
      </c>
      <c r="AR243" s="70">
        <v>3573</v>
      </c>
      <c r="AS243" s="70">
        <v>3684</v>
      </c>
      <c r="AT243" s="70">
        <v>3684</v>
      </c>
      <c r="AU243" s="70">
        <v>4062</v>
      </c>
      <c r="AV243" s="70">
        <v>4074</v>
      </c>
      <c r="AW243" s="70">
        <v>2204</v>
      </c>
      <c r="AX243" s="70">
        <v>3373</v>
      </c>
      <c r="AY243" s="70">
        <v>3184</v>
      </c>
      <c r="AZ243" s="70">
        <v>2853</v>
      </c>
      <c r="BA243" s="70">
        <v>2404</v>
      </c>
    </row>
    <row r="244" spans="2:53" ht="15" customHeight="1" outlineLevel="1">
      <c r="B244" s="1"/>
      <c r="W244" s="50" t="s">
        <v>197</v>
      </c>
      <c r="X244" s="67" t="s">
        <v>4</v>
      </c>
      <c r="Y244" s="70">
        <v>13777</v>
      </c>
      <c r="Z244" s="70">
        <v>17840.857142857276</v>
      </c>
      <c r="AA244" s="70">
        <v>23068</v>
      </c>
      <c r="AB244" s="70">
        <v>21558</v>
      </c>
      <c r="AC244" s="70">
        <v>21080</v>
      </c>
      <c r="AD244" s="70">
        <v>20028</v>
      </c>
      <c r="AE244" s="70">
        <v>21474</v>
      </c>
      <c r="AF244" s="70">
        <v>21422</v>
      </c>
      <c r="AG244" s="70">
        <v>24795</v>
      </c>
      <c r="AH244" s="70">
        <v>25159</v>
      </c>
      <c r="AI244" s="70">
        <v>25917</v>
      </c>
      <c r="AJ244" s="70">
        <v>27551.200000000001</v>
      </c>
      <c r="AK244" s="70">
        <v>27566.06</v>
      </c>
      <c r="AL244" s="70">
        <v>28716</v>
      </c>
      <c r="AM244" s="70">
        <v>29707</v>
      </c>
      <c r="AN244" s="70">
        <v>30277</v>
      </c>
      <c r="AO244" s="70">
        <v>34733</v>
      </c>
      <c r="AP244" s="70">
        <v>33115</v>
      </c>
      <c r="AQ244" s="70">
        <v>35441</v>
      </c>
      <c r="AR244" s="70">
        <v>34654</v>
      </c>
      <c r="AS244" s="70">
        <v>34577</v>
      </c>
      <c r="AT244" s="70">
        <v>34622</v>
      </c>
      <c r="AU244" s="70">
        <v>33556</v>
      </c>
      <c r="AV244" s="70">
        <v>33975</v>
      </c>
      <c r="AW244" s="70">
        <v>34983</v>
      </c>
      <c r="AX244" s="70">
        <v>33940</v>
      </c>
      <c r="AY244" s="70">
        <v>36074</v>
      </c>
      <c r="AZ244" s="70">
        <v>37430</v>
      </c>
      <c r="BA244" s="70">
        <v>40223</v>
      </c>
    </row>
    <row r="245" spans="2:53" outlineLevel="1">
      <c r="B245" s="1"/>
    </row>
    <row r="246" spans="2:53" outlineLevel="1">
      <c r="B246" s="1"/>
    </row>
    <row r="247" spans="2:53" s="140" customFormat="1" outlineLevel="1">
      <c r="C247" s="296"/>
      <c r="D247" s="296"/>
      <c r="E247" s="296"/>
      <c r="F247" s="296"/>
      <c r="G247" s="296"/>
      <c r="H247" s="296"/>
      <c r="I247" s="296"/>
      <c r="J247" s="296"/>
      <c r="K247" s="296"/>
      <c r="L247" s="296"/>
      <c r="M247" s="296"/>
      <c r="N247" s="296"/>
      <c r="O247" s="296"/>
      <c r="P247" s="296"/>
      <c r="Q247" s="296"/>
      <c r="R247" s="246"/>
      <c r="S247" s="246"/>
      <c r="T247" s="245"/>
      <c r="U247" s="245" t="s">
        <v>79</v>
      </c>
      <c r="V247" s="209">
        <v>84</v>
      </c>
      <c r="W247" s="296" t="s">
        <v>373</v>
      </c>
      <c r="X247" s="324"/>
    </row>
    <row r="248" spans="2:53" ht="15" customHeight="1" outlineLevel="1">
      <c r="B248" s="1"/>
      <c r="W248" s="8" t="s">
        <v>68</v>
      </c>
      <c r="X248" s="8" t="s">
        <v>77</v>
      </c>
      <c r="Y248" s="8">
        <v>1990</v>
      </c>
      <c r="Z248" s="8">
        <v>1991</v>
      </c>
      <c r="AA248" s="8">
        <v>1992</v>
      </c>
      <c r="AB248" s="8">
        <v>1993</v>
      </c>
      <c r="AC248" s="8">
        <v>1994</v>
      </c>
      <c r="AD248" s="8">
        <v>1995</v>
      </c>
      <c r="AE248" s="8">
        <v>1996</v>
      </c>
      <c r="AF248" s="8">
        <v>1997</v>
      </c>
      <c r="AG248" s="8">
        <v>1998</v>
      </c>
      <c r="AH248" s="8">
        <v>1999</v>
      </c>
      <c r="AI248" s="8">
        <v>2000</v>
      </c>
      <c r="AJ248" s="8">
        <v>2001</v>
      </c>
      <c r="AK248" s="8">
        <v>2002</v>
      </c>
      <c r="AL248" s="8">
        <v>2003</v>
      </c>
      <c r="AM248" s="8">
        <v>2004</v>
      </c>
      <c r="AN248" s="9">
        <f t="shared" ref="AN248:BA248" si="86">AM248+1</f>
        <v>2005</v>
      </c>
      <c r="AO248" s="9">
        <f t="shared" si="86"/>
        <v>2006</v>
      </c>
      <c r="AP248" s="9">
        <f>AO248+1</f>
        <v>2007</v>
      </c>
      <c r="AQ248" s="9">
        <f>AP248+1</f>
        <v>2008</v>
      </c>
      <c r="AR248" s="9">
        <f t="shared" si="86"/>
        <v>2009</v>
      </c>
      <c r="AS248" s="9">
        <f t="shared" si="86"/>
        <v>2010</v>
      </c>
      <c r="AT248" s="9">
        <f t="shared" si="86"/>
        <v>2011</v>
      </c>
      <c r="AU248" s="9">
        <f t="shared" si="86"/>
        <v>2012</v>
      </c>
      <c r="AV248" s="9">
        <f t="shared" si="86"/>
        <v>2013</v>
      </c>
      <c r="AW248" s="9">
        <f t="shared" si="86"/>
        <v>2014</v>
      </c>
      <c r="AX248" s="9">
        <f t="shared" si="86"/>
        <v>2015</v>
      </c>
      <c r="AY248" s="9">
        <f t="shared" si="86"/>
        <v>2016</v>
      </c>
      <c r="AZ248" s="9">
        <f t="shared" si="86"/>
        <v>2017</v>
      </c>
      <c r="BA248" s="9">
        <f t="shared" si="86"/>
        <v>2018</v>
      </c>
    </row>
    <row r="249" spans="2:53" ht="15" customHeight="1" outlineLevel="1">
      <c r="B249" s="1"/>
      <c r="W249" s="50" t="s">
        <v>192</v>
      </c>
      <c r="X249" s="67" t="s">
        <v>11</v>
      </c>
      <c r="Y249" s="70">
        <v>9455.1321921284543</v>
      </c>
      <c r="Z249" s="70">
        <v>7830.2218543889594</v>
      </c>
      <c r="AA249" s="70">
        <v>7216.9644497301251</v>
      </c>
      <c r="AB249" s="70">
        <v>6731.9756979482008</v>
      </c>
      <c r="AC249" s="70">
        <v>6258.770927825567</v>
      </c>
      <c r="AD249" s="70">
        <v>5589.224508806783</v>
      </c>
      <c r="AE249" s="70">
        <v>4983.446766625575</v>
      </c>
      <c r="AF249" s="70">
        <v>4353.8708479707539</v>
      </c>
      <c r="AG249" s="70">
        <v>3951.3883427778419</v>
      </c>
      <c r="AH249" s="70">
        <v>3475.920119413664</v>
      </c>
      <c r="AI249" s="70">
        <v>3072.9558582014815</v>
      </c>
      <c r="AJ249" s="70">
        <v>2752.6835624902669</v>
      </c>
      <c r="AK249" s="70">
        <v>2289.9784541740382</v>
      </c>
      <c r="AL249" s="70">
        <v>2102.4654638561392</v>
      </c>
      <c r="AM249" s="70">
        <v>1838.7875242879725</v>
      </c>
      <c r="AN249" s="70">
        <v>1641.7359044225529</v>
      </c>
      <c r="AO249" s="70">
        <v>1443.0943209876543</v>
      </c>
      <c r="AP249" s="70">
        <v>1193.0270749826304</v>
      </c>
      <c r="AQ249" s="70">
        <v>1088.328465518161</v>
      </c>
      <c r="AR249" s="70">
        <v>991.65896919583554</v>
      </c>
      <c r="AS249" s="70">
        <v>925.02036586168322</v>
      </c>
      <c r="AT249" s="70">
        <v>765.07602837197328</v>
      </c>
      <c r="AU249" s="70">
        <v>738.20471303081331</v>
      </c>
      <c r="AV249" s="70">
        <v>722.42885783088116</v>
      </c>
      <c r="AW249" s="70">
        <v>652.86721106711923</v>
      </c>
      <c r="AX249" s="70">
        <v>530.08178340588313</v>
      </c>
      <c r="AY249" s="70">
        <v>504.39520814615156</v>
      </c>
      <c r="AZ249" s="70">
        <v>419.35889887722453</v>
      </c>
      <c r="BA249" s="70">
        <v>366.46203293528504</v>
      </c>
    </row>
    <row r="250" spans="2:53" ht="15" customHeight="1" outlineLevel="1">
      <c r="B250" s="1"/>
      <c r="W250" s="50" t="s">
        <v>193</v>
      </c>
      <c r="X250" s="67" t="s">
        <v>11</v>
      </c>
      <c r="Y250" s="70">
        <v>7287.8948823750243</v>
      </c>
      <c r="Z250" s="70">
        <v>8512.1537599633302</v>
      </c>
      <c r="AA250" s="70">
        <v>6238.5929009239771</v>
      </c>
      <c r="AB250" s="70">
        <v>6251.3404903389765</v>
      </c>
      <c r="AC250" s="70">
        <v>5810.5641105846635</v>
      </c>
      <c r="AD250" s="70">
        <v>5546.1850327462143</v>
      </c>
      <c r="AE250" s="70">
        <v>5108.9579044943275</v>
      </c>
      <c r="AF250" s="70">
        <v>4809.2323803539639</v>
      </c>
      <c r="AG250" s="70">
        <v>4151.6541864230367</v>
      </c>
      <c r="AH250" s="70">
        <v>3604.1755412670809</v>
      </c>
      <c r="AI250" s="70">
        <v>3399.9255157220105</v>
      </c>
      <c r="AJ250" s="70">
        <v>3080.3508587733531</v>
      </c>
      <c r="AK250" s="70">
        <v>2798.9372354878751</v>
      </c>
      <c r="AL250" s="70">
        <v>2600.144247945695</v>
      </c>
      <c r="AM250" s="70">
        <v>2359.2988653867451</v>
      </c>
      <c r="AN250" s="70">
        <v>2145.9688744498008</v>
      </c>
      <c r="AO250" s="70">
        <v>1972.6724794238685</v>
      </c>
      <c r="AP250" s="70">
        <v>1961.126781037892</v>
      </c>
      <c r="AQ250" s="70">
        <v>1845.309403168169</v>
      </c>
      <c r="AR250" s="70">
        <v>1665.7669123002443</v>
      </c>
      <c r="AS250" s="70">
        <v>1605.4131407514642</v>
      </c>
      <c r="AT250" s="70">
        <v>1452.8243111504542</v>
      </c>
      <c r="AU250" s="70">
        <v>1511.6955646078923</v>
      </c>
      <c r="AV250" s="70">
        <v>1417.2264059637519</v>
      </c>
      <c r="AW250" s="70">
        <v>1385.8451522435898</v>
      </c>
      <c r="AX250" s="70">
        <v>1411.7411950929957</v>
      </c>
      <c r="AY250" s="70">
        <v>1310.7253668763103</v>
      </c>
      <c r="AZ250" s="70">
        <v>1105.6249346162735</v>
      </c>
      <c r="BA250" s="70">
        <v>1040.2492777349771</v>
      </c>
    </row>
    <row r="251" spans="2:53" ht="15" customHeight="1" outlineLevel="1">
      <c r="B251" s="1"/>
      <c r="W251" s="50" t="s">
        <v>194</v>
      </c>
      <c r="X251" s="67" t="s">
        <v>11</v>
      </c>
      <c r="Y251" s="70">
        <v>6889.3934421366575</v>
      </c>
      <c r="Z251" s="70">
        <v>6647.8152232040547</v>
      </c>
      <c r="AA251" s="70">
        <v>7130.0163754459791</v>
      </c>
      <c r="AB251" s="70">
        <v>7795.5387375266291</v>
      </c>
      <c r="AC251" s="70">
        <v>8239.6264225585364</v>
      </c>
      <c r="AD251" s="70">
        <v>8483.277644173646</v>
      </c>
      <c r="AE251" s="70">
        <v>8751.9115659910367</v>
      </c>
      <c r="AF251" s="70">
        <v>8730.3700911090164</v>
      </c>
      <c r="AG251" s="70">
        <v>8945.9566901815651</v>
      </c>
      <c r="AH251" s="70">
        <v>9007.6076076521731</v>
      </c>
      <c r="AI251" s="70">
        <v>8917.0494292008807</v>
      </c>
      <c r="AJ251" s="70">
        <v>8972.7967176220591</v>
      </c>
      <c r="AK251" s="70">
        <v>8665.0158585098379</v>
      </c>
      <c r="AL251" s="70">
        <v>8413.760122662854</v>
      </c>
      <c r="AM251" s="70">
        <v>7964.5537959709654</v>
      </c>
      <c r="AN251" s="70">
        <v>7517.8626074198282</v>
      </c>
      <c r="AO251" s="70">
        <v>6989.4952572016464</v>
      </c>
      <c r="AP251" s="70">
        <v>6983.2215915771467</v>
      </c>
      <c r="AQ251" s="70">
        <v>6792.7467704944265</v>
      </c>
      <c r="AR251" s="70">
        <v>6640.0948545477922</v>
      </c>
      <c r="AS251" s="70">
        <v>6222.194303700292</v>
      </c>
      <c r="AT251" s="70">
        <v>6020.7851372096411</v>
      </c>
      <c r="AU251" s="70">
        <v>5984.1552045878661</v>
      </c>
      <c r="AV251" s="70">
        <v>5940.2592549918772</v>
      </c>
      <c r="AW251" s="70">
        <v>5794.0496677036199</v>
      </c>
      <c r="AX251" s="70">
        <v>5672.2292573539107</v>
      </c>
      <c r="AY251" s="70">
        <v>5339.3334052111413</v>
      </c>
      <c r="AZ251" s="70">
        <v>5022.0500930577682</v>
      </c>
      <c r="BA251" s="70">
        <v>4915.5736349191066</v>
      </c>
    </row>
    <row r="252" spans="2:53" ht="15" customHeight="1" outlineLevel="1">
      <c r="B252" s="1"/>
      <c r="W252" s="50" t="s">
        <v>195</v>
      </c>
      <c r="X252" s="67" t="s">
        <v>11</v>
      </c>
      <c r="Y252" s="70">
        <v>2230.5651337082236</v>
      </c>
      <c r="Z252" s="70">
        <v>2468.4301611958545</v>
      </c>
      <c r="AA252" s="70">
        <v>2929.6289634983077</v>
      </c>
      <c r="AB252" s="70">
        <v>2991.4286915573493</v>
      </c>
      <c r="AC252" s="70">
        <v>3364.2840977045862</v>
      </c>
      <c r="AD252" s="70">
        <v>3886.7741224109577</v>
      </c>
      <c r="AE252" s="70">
        <v>4357.8833175654372</v>
      </c>
      <c r="AF252" s="70">
        <v>4895.8348803777644</v>
      </c>
      <c r="AG252" s="70">
        <v>4560.0504510234759</v>
      </c>
      <c r="AH252" s="70">
        <v>4623.7070514086954</v>
      </c>
      <c r="AI252" s="70">
        <v>4610.551632285199</v>
      </c>
      <c r="AJ252" s="70">
        <v>4501.7173266754744</v>
      </c>
      <c r="AK252" s="70">
        <v>4499.1945514167583</v>
      </c>
      <c r="AL252" s="70">
        <v>4464.0357568179115</v>
      </c>
      <c r="AM252" s="70">
        <v>4274.1359421719735</v>
      </c>
      <c r="AN252" s="70">
        <v>4434.6643261370782</v>
      </c>
      <c r="AO252" s="70">
        <v>3937.952057613169</v>
      </c>
      <c r="AP252" s="70">
        <v>3922.253562075784</v>
      </c>
      <c r="AQ252" s="70">
        <v>3658.2922182516395</v>
      </c>
      <c r="AR252" s="70">
        <v>3896.9995929908746</v>
      </c>
      <c r="AS252" s="70">
        <v>3828.4574587089555</v>
      </c>
      <c r="AT252" s="70">
        <v>3697.2035453761082</v>
      </c>
      <c r="AU252" s="70">
        <v>3512.2560420554364</v>
      </c>
      <c r="AV252" s="70">
        <v>3431.2418683964925</v>
      </c>
      <c r="AW252" s="70">
        <v>3367.9396681749622</v>
      </c>
      <c r="AX252" s="70">
        <v>3265.728795673394</v>
      </c>
      <c r="AY252" s="70">
        <v>3195.1271398622343</v>
      </c>
      <c r="AZ252" s="70">
        <v>3225.7300959772283</v>
      </c>
      <c r="BA252" s="70">
        <v>3093.9732882318949</v>
      </c>
    </row>
    <row r="253" spans="2:53" ht="15" customHeight="1" outlineLevel="1">
      <c r="B253" s="1"/>
      <c r="W253" s="50" t="s">
        <v>196</v>
      </c>
      <c r="X253" s="67" t="s">
        <v>11</v>
      </c>
      <c r="Y253" s="70" t="s">
        <v>22</v>
      </c>
      <c r="Z253" s="70">
        <v>54.141834889719135</v>
      </c>
      <c r="AA253" s="70">
        <v>139.61063031744578</v>
      </c>
      <c r="AB253" s="70">
        <v>183.00570878648577</v>
      </c>
      <c r="AC253" s="70">
        <v>271.65705874235243</v>
      </c>
      <c r="AD253" s="70">
        <v>454.58688440443711</v>
      </c>
      <c r="AE253" s="70">
        <v>468.17646665328778</v>
      </c>
      <c r="AF253" s="70">
        <v>570.45904854387425</v>
      </c>
      <c r="AG253" s="70">
        <v>571.86712154504448</v>
      </c>
      <c r="AH253" s="70">
        <v>655.15021229316778</v>
      </c>
      <c r="AI253" s="70">
        <v>663.72045864209895</v>
      </c>
      <c r="AJ253" s="70">
        <v>722.67683095301493</v>
      </c>
      <c r="AK253" s="70">
        <v>741.75546862018746</v>
      </c>
      <c r="AL253" s="70">
        <v>1143.7516077170417</v>
      </c>
      <c r="AM253" s="70">
        <v>1095.4157396128019</v>
      </c>
      <c r="AN253" s="70">
        <v>774.4754768392371</v>
      </c>
      <c r="AO253" s="70">
        <v>1050.777695473251</v>
      </c>
      <c r="AP253" s="70">
        <v>959.44126984126979</v>
      </c>
      <c r="AQ253" s="70">
        <v>893.87914022081179</v>
      </c>
      <c r="AR253" s="70">
        <v>855.0187009982435</v>
      </c>
      <c r="AS253" s="70">
        <v>875.80956767783118</v>
      </c>
      <c r="AT253" s="70">
        <v>863.25883262552816</v>
      </c>
      <c r="AU253" s="70">
        <v>949.22049519821576</v>
      </c>
      <c r="AV253" s="70">
        <v>962.13637358712322</v>
      </c>
      <c r="AW253" s="70">
        <v>517.78313536953249</v>
      </c>
      <c r="AX253" s="70">
        <v>796.42131644901724</v>
      </c>
      <c r="AY253" s="70">
        <v>745.24099430967351</v>
      </c>
      <c r="AZ253" s="70">
        <v>665.05332879195203</v>
      </c>
      <c r="BA253" s="70">
        <v>559.70440100154087</v>
      </c>
    </row>
    <row r="254" spans="2:53" ht="15" customHeight="1" outlineLevel="1" thickBot="1">
      <c r="B254" s="1"/>
      <c r="W254" s="64" t="s">
        <v>197</v>
      </c>
      <c r="X254" s="63" t="s">
        <v>11</v>
      </c>
      <c r="Y254" s="72">
        <v>3767.0143496516403</v>
      </c>
      <c r="Z254" s="72">
        <v>4553.2371663580852</v>
      </c>
      <c r="AA254" s="72">
        <v>6327.1866800841644</v>
      </c>
      <c r="AB254" s="72">
        <v>6041.710673842359</v>
      </c>
      <c r="AC254" s="72">
        <v>5761.0973825842957</v>
      </c>
      <c r="AD254" s="72">
        <v>5633.9518074579619</v>
      </c>
      <c r="AE254" s="72">
        <v>6111.6239786703354</v>
      </c>
      <c r="AF254" s="72">
        <v>5984.5121145479297</v>
      </c>
      <c r="AG254" s="72">
        <v>6964.364085810108</v>
      </c>
      <c r="AH254" s="72">
        <v>7123.1305925167708</v>
      </c>
      <c r="AI254" s="72">
        <v>7242.797105948328</v>
      </c>
      <c r="AJ254" s="72">
        <v>7666.7747034858312</v>
      </c>
      <c r="AK254" s="72">
        <v>7411.1184317913039</v>
      </c>
      <c r="AL254" s="72">
        <v>7462.8428010003572</v>
      </c>
      <c r="AM254" s="72">
        <v>7480.8081325695421</v>
      </c>
      <c r="AN254" s="72">
        <v>7675.5463215258851</v>
      </c>
      <c r="AO254" s="72">
        <v>8559.2546193415656</v>
      </c>
      <c r="AP254" s="72">
        <v>8228.9297204852774</v>
      </c>
      <c r="AQ254" s="72">
        <v>8679.4440023467923</v>
      </c>
      <c r="AR254" s="72">
        <v>8292.7002699113145</v>
      </c>
      <c r="AS254" s="72">
        <v>8220.1051632997733</v>
      </c>
      <c r="AT254" s="72">
        <v>8112.8521452662953</v>
      </c>
      <c r="AU254" s="72">
        <v>7841.4679805197757</v>
      </c>
      <c r="AV254" s="72">
        <v>8023.7072392298742</v>
      </c>
      <c r="AW254" s="72">
        <v>8218.5151654411766</v>
      </c>
      <c r="AX254" s="72">
        <v>8013.7976520247985</v>
      </c>
      <c r="AY254" s="72">
        <v>8443.4119436957171</v>
      </c>
      <c r="AZ254" s="72">
        <v>8725.1826486795526</v>
      </c>
      <c r="BA254" s="72">
        <v>9364.8045430469956</v>
      </c>
    </row>
    <row r="255" spans="2:53" ht="15" customHeight="1" outlineLevel="1" thickTop="1">
      <c r="B255" s="1"/>
      <c r="W255" s="61" t="s">
        <v>188</v>
      </c>
      <c r="X255" s="61" t="s">
        <v>11</v>
      </c>
      <c r="Y255" s="159">
        <f t="shared" ref="Y255:AU255" si="87">SUM(Y249:Y254)</f>
        <v>29630</v>
      </c>
      <c r="Z255" s="159">
        <f t="shared" si="87"/>
        <v>30066.000000000004</v>
      </c>
      <c r="AA255" s="159">
        <f t="shared" si="87"/>
        <v>29982</v>
      </c>
      <c r="AB255" s="159">
        <f t="shared" si="87"/>
        <v>29995</v>
      </c>
      <c r="AC255" s="159">
        <f t="shared" si="87"/>
        <v>29706</v>
      </c>
      <c r="AD255" s="159">
        <f t="shared" si="87"/>
        <v>29594</v>
      </c>
      <c r="AE255" s="159">
        <f t="shared" si="87"/>
        <v>29782</v>
      </c>
      <c r="AF255" s="159">
        <f t="shared" si="87"/>
        <v>29344.279362903304</v>
      </c>
      <c r="AG255" s="159">
        <f t="shared" si="87"/>
        <v>29145.28087776107</v>
      </c>
      <c r="AH255" s="159">
        <f t="shared" si="87"/>
        <v>28489.691124551551</v>
      </c>
      <c r="AI255" s="159">
        <f t="shared" si="87"/>
        <v>27907</v>
      </c>
      <c r="AJ255" s="159">
        <f t="shared" si="87"/>
        <v>27697</v>
      </c>
      <c r="AK255" s="159">
        <f t="shared" si="87"/>
        <v>26406</v>
      </c>
      <c r="AL255" s="159">
        <f t="shared" si="87"/>
        <v>26187</v>
      </c>
      <c r="AM255" s="159">
        <f t="shared" si="87"/>
        <v>25013</v>
      </c>
      <c r="AN255" s="159">
        <f t="shared" si="87"/>
        <v>24190.253510794384</v>
      </c>
      <c r="AO255" s="159">
        <f t="shared" si="87"/>
        <v>23953.246430041156</v>
      </c>
      <c r="AP255" s="159">
        <f t="shared" si="87"/>
        <v>23248</v>
      </c>
      <c r="AQ255" s="159">
        <f t="shared" si="87"/>
        <v>22958</v>
      </c>
      <c r="AR255" s="159">
        <f t="shared" si="87"/>
        <v>22342.239299944304</v>
      </c>
      <c r="AS255" s="159">
        <f t="shared" si="87"/>
        <v>21677</v>
      </c>
      <c r="AT255" s="159">
        <f t="shared" si="87"/>
        <v>20912</v>
      </c>
      <c r="AU255" s="159">
        <f t="shared" si="87"/>
        <v>20537</v>
      </c>
      <c r="AV255" s="159">
        <f t="shared" ref="AV255:AW255" si="88">SUM(AV249:AV254)</f>
        <v>20497</v>
      </c>
      <c r="AW255" s="159">
        <f t="shared" si="88"/>
        <v>19937</v>
      </c>
      <c r="AX255" s="159">
        <f t="shared" ref="AX255:AY255" si="89">SUM(AX249:AX254)</f>
        <v>19690</v>
      </c>
      <c r="AY255" s="62">
        <f t="shared" si="89"/>
        <v>19538.234058101229</v>
      </c>
      <c r="AZ255" s="62">
        <f t="shared" ref="AZ255:BA255" si="90">SUM(AZ249:AZ254)</f>
        <v>19163</v>
      </c>
      <c r="BA255" s="62">
        <f t="shared" si="90"/>
        <v>19340.767177869799</v>
      </c>
    </row>
    <row r="256" spans="2:53" outlineLevel="1">
      <c r="B256" s="1"/>
    </row>
    <row r="257" spans="2:53" outlineLevel="1">
      <c r="B257" s="1"/>
    </row>
    <row r="258" spans="2:53" s="140" customFormat="1" outlineLevel="1">
      <c r="C258" s="296"/>
      <c r="D258" s="296"/>
      <c r="E258" s="296"/>
      <c r="F258" s="296"/>
      <c r="G258" s="296"/>
      <c r="H258" s="296"/>
      <c r="I258" s="296"/>
      <c r="J258" s="296"/>
      <c r="K258" s="296"/>
      <c r="L258" s="296"/>
      <c r="M258" s="296"/>
      <c r="N258" s="296"/>
      <c r="O258" s="296"/>
      <c r="P258" s="296"/>
      <c r="Q258" s="296"/>
      <c r="R258" s="246"/>
      <c r="S258" s="246"/>
      <c r="T258" s="245"/>
      <c r="U258" s="245" t="s">
        <v>79</v>
      </c>
      <c r="V258" s="209">
        <v>86</v>
      </c>
      <c r="W258" s="140" t="s">
        <v>374</v>
      </c>
      <c r="X258" s="324"/>
    </row>
    <row r="259" spans="2:53" ht="15" customHeight="1" outlineLevel="1">
      <c r="B259" s="1"/>
      <c r="W259" s="8" t="s">
        <v>68</v>
      </c>
      <c r="X259" s="8" t="s">
        <v>77</v>
      </c>
      <c r="Y259" s="8">
        <v>1990</v>
      </c>
      <c r="Z259" s="8">
        <v>1991</v>
      </c>
      <c r="AA259" s="8">
        <v>1992</v>
      </c>
      <c r="AB259" s="8">
        <v>1993</v>
      </c>
      <c r="AC259" s="8">
        <v>1994</v>
      </c>
      <c r="AD259" s="8">
        <v>1995</v>
      </c>
      <c r="AE259" s="8">
        <v>1996</v>
      </c>
      <c r="AF259" s="8">
        <v>1997</v>
      </c>
      <c r="AG259" s="8">
        <v>1998</v>
      </c>
      <c r="AH259" s="8">
        <v>1999</v>
      </c>
      <c r="AI259" s="8">
        <v>2000</v>
      </c>
      <c r="AJ259" s="8">
        <v>2001</v>
      </c>
      <c r="AK259" s="8">
        <v>2002</v>
      </c>
      <c r="AL259" s="8">
        <v>2003</v>
      </c>
      <c r="AM259" s="8">
        <v>2004</v>
      </c>
      <c r="AN259" s="9">
        <f t="shared" ref="AN259:BA259" si="91">AM259+1</f>
        <v>2005</v>
      </c>
      <c r="AO259" s="9">
        <f t="shared" si="91"/>
        <v>2006</v>
      </c>
      <c r="AP259" s="9">
        <f>AO259+1</f>
        <v>2007</v>
      </c>
      <c r="AQ259" s="9">
        <f>AP259+1</f>
        <v>2008</v>
      </c>
      <c r="AR259" s="9">
        <f t="shared" si="91"/>
        <v>2009</v>
      </c>
      <c r="AS259" s="9">
        <f t="shared" si="91"/>
        <v>2010</v>
      </c>
      <c r="AT259" s="9">
        <f t="shared" si="91"/>
        <v>2011</v>
      </c>
      <c r="AU259" s="9">
        <f t="shared" si="91"/>
        <v>2012</v>
      </c>
      <c r="AV259" s="9">
        <f t="shared" si="91"/>
        <v>2013</v>
      </c>
      <c r="AW259" s="9">
        <f t="shared" si="91"/>
        <v>2014</v>
      </c>
      <c r="AX259" s="9">
        <f t="shared" si="91"/>
        <v>2015</v>
      </c>
      <c r="AY259" s="9">
        <f t="shared" si="91"/>
        <v>2016</v>
      </c>
      <c r="AZ259" s="9">
        <f t="shared" si="91"/>
        <v>2017</v>
      </c>
      <c r="BA259" s="9">
        <f t="shared" si="91"/>
        <v>2018</v>
      </c>
    </row>
    <row r="260" spans="2:53" ht="15" customHeight="1" outlineLevel="1">
      <c r="B260" s="1"/>
      <c r="W260" s="50" t="s">
        <v>198</v>
      </c>
      <c r="X260" s="67" t="s">
        <v>17</v>
      </c>
      <c r="Y260" s="16">
        <v>3940</v>
      </c>
      <c r="Z260" s="16">
        <v>3940</v>
      </c>
      <c r="AA260" s="16">
        <v>3300</v>
      </c>
      <c r="AB260" s="16">
        <v>3300</v>
      </c>
      <c r="AC260" s="16">
        <v>3300</v>
      </c>
      <c r="AD260" s="16">
        <v>3100</v>
      </c>
      <c r="AE260" s="16">
        <v>3100</v>
      </c>
      <c r="AF260" s="16">
        <v>3100</v>
      </c>
      <c r="AG260" s="16">
        <v>2700</v>
      </c>
      <c r="AH260" s="16">
        <v>2700</v>
      </c>
      <c r="AI260" s="16">
        <v>2700</v>
      </c>
      <c r="AJ260" s="16">
        <v>2700</v>
      </c>
      <c r="AK260" s="16">
        <v>2700</v>
      </c>
      <c r="AL260" s="16">
        <v>2700</v>
      </c>
      <c r="AM260" s="16">
        <v>2700</v>
      </c>
      <c r="AN260" s="16">
        <v>2700</v>
      </c>
      <c r="AO260" s="16">
        <v>2700</v>
      </c>
      <c r="AP260" s="16">
        <v>2700</v>
      </c>
      <c r="AQ260" s="16">
        <v>2700</v>
      </c>
      <c r="AR260" s="16">
        <v>2700</v>
      </c>
      <c r="AS260" s="16">
        <v>2700</v>
      </c>
      <c r="AT260" s="16">
        <v>2700</v>
      </c>
      <c r="AU260" s="16">
        <v>2700</v>
      </c>
      <c r="AV260" s="16">
        <v>2700</v>
      </c>
      <c r="AW260" s="16">
        <v>2700</v>
      </c>
      <c r="AX260" s="16">
        <v>2700</v>
      </c>
      <c r="AY260" s="16">
        <v>2700</v>
      </c>
      <c r="AZ260" s="16">
        <v>2700</v>
      </c>
      <c r="BA260" s="16">
        <v>2700</v>
      </c>
    </row>
    <row r="261" spans="2:53" ht="15" customHeight="1" outlineLevel="1" thickBot="1">
      <c r="B261" s="1"/>
      <c r="W261" s="64" t="s">
        <v>199</v>
      </c>
      <c r="X261" s="63" t="s">
        <v>17</v>
      </c>
      <c r="Y261" s="68">
        <v>1060</v>
      </c>
      <c r="Z261" s="68">
        <v>1060</v>
      </c>
      <c r="AA261" s="68">
        <v>380</v>
      </c>
      <c r="AB261" s="68">
        <v>380</v>
      </c>
      <c r="AC261" s="68">
        <v>380</v>
      </c>
      <c r="AD261" s="68">
        <v>300</v>
      </c>
      <c r="AE261" s="68">
        <v>300</v>
      </c>
      <c r="AF261" s="68">
        <v>300</v>
      </c>
      <c r="AG261" s="68">
        <v>580</v>
      </c>
      <c r="AH261" s="68">
        <v>580</v>
      </c>
      <c r="AI261" s="68">
        <v>580</v>
      </c>
      <c r="AJ261" s="68">
        <v>580</v>
      </c>
      <c r="AK261" s="68">
        <v>580</v>
      </c>
      <c r="AL261" s="68">
        <v>580</v>
      </c>
      <c r="AM261" s="68">
        <v>580</v>
      </c>
      <c r="AN261" s="68">
        <v>580</v>
      </c>
      <c r="AO261" s="68">
        <v>580</v>
      </c>
      <c r="AP261" s="68">
        <v>580</v>
      </c>
      <c r="AQ261" s="68">
        <v>580</v>
      </c>
      <c r="AR261" s="68">
        <v>580</v>
      </c>
      <c r="AS261" s="68">
        <v>580</v>
      </c>
      <c r="AT261" s="68">
        <v>580</v>
      </c>
      <c r="AU261" s="68">
        <v>580</v>
      </c>
      <c r="AV261" s="68">
        <v>580</v>
      </c>
      <c r="AW261" s="68">
        <v>580</v>
      </c>
      <c r="AX261" s="68">
        <v>580</v>
      </c>
      <c r="AY261" s="68">
        <v>580</v>
      </c>
      <c r="AZ261" s="68">
        <v>580</v>
      </c>
      <c r="BA261" s="68">
        <v>580</v>
      </c>
    </row>
    <row r="262" spans="2:53" ht="15" customHeight="1" outlineLevel="1" thickTop="1">
      <c r="B262" s="1"/>
      <c r="W262" s="66" t="s">
        <v>200</v>
      </c>
      <c r="X262" s="61" t="s">
        <v>17</v>
      </c>
      <c r="Y262" s="69">
        <v>3043.4384070199121</v>
      </c>
      <c r="Z262" s="69">
        <v>3011.3230892037518</v>
      </c>
      <c r="AA262" s="69">
        <v>2300.1761056633982</v>
      </c>
      <c r="AB262" s="69">
        <v>2269.825298393012</v>
      </c>
      <c r="AC262" s="69">
        <v>2211.3885616184739</v>
      </c>
      <c r="AD262" s="69">
        <v>2007.6839899979725</v>
      </c>
      <c r="AE262" s="69">
        <v>1966.5368343294608</v>
      </c>
      <c r="AF262" s="69">
        <v>1919.5610687022902</v>
      </c>
      <c r="AG262" s="69">
        <v>1770.6042202779208</v>
      </c>
      <c r="AH262" s="69">
        <v>1719.4007471127516</v>
      </c>
      <c r="AI262" s="69">
        <v>1694.6579711183574</v>
      </c>
      <c r="AJ262" s="69">
        <v>1659.3270029245045</v>
      </c>
      <c r="AK262" s="69">
        <v>1601.2224494433083</v>
      </c>
      <c r="AL262" s="69">
        <v>1583.047313552526</v>
      </c>
      <c r="AM262" s="69">
        <v>1535.1145404389717</v>
      </c>
      <c r="AN262" s="69">
        <v>1491.4510128152128</v>
      </c>
      <c r="AO262" s="69">
        <v>1453.0296831294618</v>
      </c>
      <c r="AP262" s="69">
        <v>1424.5165175498967</v>
      </c>
      <c r="AQ262" s="69">
        <v>1401.2945378517293</v>
      </c>
      <c r="AR262" s="69">
        <v>1372.6040640945305</v>
      </c>
      <c r="AS262" s="69">
        <v>1354.2787286063569</v>
      </c>
      <c r="AT262" s="69">
        <v>1326.6430757459832</v>
      </c>
      <c r="AU262" s="69">
        <v>1304.4563470808785</v>
      </c>
      <c r="AV262" s="69">
        <v>1280.3229740937697</v>
      </c>
      <c r="AW262" s="69">
        <v>1257.8853388172745</v>
      </c>
      <c r="AX262" s="69">
        <v>1242.4865413915693</v>
      </c>
      <c r="AY262" s="69">
        <v>1219.1032859043914</v>
      </c>
      <c r="AZ262" s="69">
        <v>1202.5142201116735</v>
      </c>
      <c r="BA262" s="69">
        <v>1218.2689623080503</v>
      </c>
    </row>
    <row r="263" spans="2:53" outlineLevel="1">
      <c r="B263" s="1"/>
    </row>
    <row r="264" spans="2:53" outlineLevel="1">
      <c r="B264" s="1"/>
    </row>
    <row r="265" spans="2:53" s="140" customFormat="1" outlineLevel="1">
      <c r="C265" s="296"/>
      <c r="D265" s="296"/>
      <c r="E265" s="296"/>
      <c r="F265" s="296"/>
      <c r="G265" s="296"/>
      <c r="H265" s="296"/>
      <c r="I265" s="296"/>
      <c r="J265" s="296"/>
      <c r="K265" s="296"/>
      <c r="L265" s="296"/>
      <c r="M265" s="296"/>
      <c r="N265" s="296"/>
      <c r="O265" s="296"/>
      <c r="P265" s="296"/>
      <c r="Q265" s="296"/>
      <c r="R265" s="246"/>
      <c r="S265" s="246"/>
      <c r="T265" s="245"/>
      <c r="U265" s="245" t="s">
        <v>79</v>
      </c>
      <c r="V265" s="209">
        <v>87</v>
      </c>
      <c r="W265" s="296" t="s">
        <v>375</v>
      </c>
      <c r="X265" s="324"/>
    </row>
    <row r="266" spans="2:53" ht="12.75" customHeight="1" outlineLevel="1">
      <c r="B266" s="1"/>
      <c r="W266" s="8" t="s">
        <v>68</v>
      </c>
      <c r="X266" s="8" t="s">
        <v>77</v>
      </c>
      <c r="Y266" s="8">
        <v>1990</v>
      </c>
      <c r="Z266" s="8">
        <v>1991</v>
      </c>
      <c r="AA266" s="8">
        <v>1992</v>
      </c>
      <c r="AB266" s="8">
        <v>1993</v>
      </c>
      <c r="AC266" s="8">
        <v>1994</v>
      </c>
      <c r="AD266" s="8">
        <v>1995</v>
      </c>
      <c r="AE266" s="8">
        <v>1996</v>
      </c>
      <c r="AF266" s="8">
        <v>1997</v>
      </c>
      <c r="AG266" s="8">
        <v>1998</v>
      </c>
      <c r="AH266" s="8">
        <v>1999</v>
      </c>
      <c r="AI266" s="8">
        <v>2000</v>
      </c>
      <c r="AJ266" s="8">
        <v>2001</v>
      </c>
      <c r="AK266" s="8">
        <v>2002</v>
      </c>
      <c r="AL266" s="8">
        <v>2003</v>
      </c>
      <c r="AM266" s="8">
        <v>2004</v>
      </c>
      <c r="AN266" s="9">
        <f t="shared" ref="AN266:BA266" si="92">AM266+1</f>
        <v>2005</v>
      </c>
      <c r="AO266" s="9">
        <f t="shared" si="92"/>
        <v>2006</v>
      </c>
      <c r="AP266" s="9">
        <f>AO266+1</f>
        <v>2007</v>
      </c>
      <c r="AQ266" s="9">
        <f>AP266+1</f>
        <v>2008</v>
      </c>
      <c r="AR266" s="9">
        <f t="shared" si="92"/>
        <v>2009</v>
      </c>
      <c r="AS266" s="9">
        <f t="shared" si="92"/>
        <v>2010</v>
      </c>
      <c r="AT266" s="9">
        <f t="shared" si="92"/>
        <v>2011</v>
      </c>
      <c r="AU266" s="9">
        <f t="shared" si="92"/>
        <v>2012</v>
      </c>
      <c r="AV266" s="9">
        <f t="shared" si="92"/>
        <v>2013</v>
      </c>
      <c r="AW266" s="9">
        <f t="shared" si="92"/>
        <v>2014</v>
      </c>
      <c r="AX266" s="9">
        <f t="shared" si="92"/>
        <v>2015</v>
      </c>
      <c r="AY266" s="9">
        <f t="shared" si="92"/>
        <v>2016</v>
      </c>
      <c r="AZ266" s="9">
        <f t="shared" si="92"/>
        <v>2017</v>
      </c>
      <c r="BA266" s="9">
        <f t="shared" si="92"/>
        <v>2018</v>
      </c>
    </row>
    <row r="267" spans="2:53" ht="12.75" customHeight="1" outlineLevel="1">
      <c r="B267" s="1"/>
      <c r="W267" s="50" t="s">
        <v>192</v>
      </c>
      <c r="X267" s="67" t="s">
        <v>15</v>
      </c>
      <c r="Y267" s="211">
        <v>28.776112456974111</v>
      </c>
      <c r="Z267" s="211">
        <v>23.579327863709285</v>
      </c>
      <c r="AA267" s="211">
        <v>16.60028918269143</v>
      </c>
      <c r="AB267" s="211">
        <v>15.279899315506222</v>
      </c>
      <c r="AC267" s="211">
        <v>13.841040358066149</v>
      </c>
      <c r="AD267" s="211">
        <v>11.221396562835661</v>
      </c>
      <c r="AE267" s="211">
        <v>9.8001316284892432</v>
      </c>
      <c r="AF267" s="211">
        <v>8.3575209779224853</v>
      </c>
      <c r="AG267" s="211">
        <v>6.9963448756794246</v>
      </c>
      <c r="AH267" s="211">
        <v>5.9764996502240981</v>
      </c>
      <c r="AI267" s="211">
        <v>5.2076091399959941</v>
      </c>
      <c r="AJ267" s="211">
        <v>4.5676021657465222</v>
      </c>
      <c r="AK267" s="211">
        <v>3.6667649095649542</v>
      </c>
      <c r="AL267" s="211">
        <v>3.3283023043944264</v>
      </c>
      <c r="AM267" s="211">
        <v>2.8227494653122451</v>
      </c>
      <c r="AN267" s="211">
        <v>2.4485686774261159</v>
      </c>
      <c r="AO267" s="211">
        <v>2.0968588839506173</v>
      </c>
      <c r="AP267" s="211">
        <v>1.6994867741969966</v>
      </c>
      <c r="AQ267" s="211">
        <v>1.5250687341191531</v>
      </c>
      <c r="AR267" s="211">
        <v>1.3611551313139967</v>
      </c>
      <c r="AS267" s="211">
        <v>1.2527354050141475</v>
      </c>
      <c r="AT267" s="211">
        <v>1.0149828154589156</v>
      </c>
      <c r="AU267" s="211">
        <v>0.96295582335806285</v>
      </c>
      <c r="AV267" s="211">
        <v>0.92494226382919886</v>
      </c>
      <c r="AW267" s="211">
        <v>0.82123209299585231</v>
      </c>
      <c r="AX267" s="211">
        <v>0.65861948171865059</v>
      </c>
      <c r="AY267" s="211">
        <v>0.6149098556454029</v>
      </c>
      <c r="AZ267" s="211">
        <v>0.50428503923023582</v>
      </c>
      <c r="BA267" s="211">
        <v>0.44644932058936815</v>
      </c>
    </row>
    <row r="268" spans="2:53" ht="12.75" customHeight="1" outlineLevel="1">
      <c r="B268" s="1"/>
      <c r="W268" s="50" t="s">
        <v>193</v>
      </c>
      <c r="X268" s="67" t="s">
        <v>15</v>
      </c>
      <c r="Y268" s="211">
        <v>22.180259191344017</v>
      </c>
      <c r="Z268" s="211">
        <v>25.632845156230101</v>
      </c>
      <c r="AA268" s="211">
        <v>14.349862323666635</v>
      </c>
      <c r="AB268" s="211">
        <v>14.188977733303433</v>
      </c>
      <c r="AC268" s="211">
        <v>12.849847563549378</v>
      </c>
      <c r="AD268" s="211">
        <v>11.134986895810954</v>
      </c>
      <c r="AE268" s="211">
        <v>10.046953904226751</v>
      </c>
      <c r="AF268" s="211">
        <v>9.2316152476699109</v>
      </c>
      <c r="AG268" s="211">
        <v>7.3509364236151269</v>
      </c>
      <c r="AH268" s="211">
        <v>6.1970221183801231</v>
      </c>
      <c r="AI268" s="211">
        <v>5.7617108764269975</v>
      </c>
      <c r="AJ268" s="211">
        <v>5.1113093584443119</v>
      </c>
      <c r="AK268" s="211">
        <v>4.4817211360459774</v>
      </c>
      <c r="AL268" s="211">
        <v>4.1161513665594853</v>
      </c>
      <c r="AM268" s="211">
        <v>3.6217939934963606</v>
      </c>
      <c r="AN268" s="211">
        <v>3.2006074512680778</v>
      </c>
      <c r="AO268" s="211">
        <v>2.866351667695473</v>
      </c>
      <c r="AP268" s="211">
        <v>2.7936574925979363</v>
      </c>
      <c r="AQ268" s="211">
        <v>2.5858219873059891</v>
      </c>
      <c r="AR268" s="211">
        <v>2.2864384336575125</v>
      </c>
      <c r="AS268" s="211">
        <v>2.1741768671448307</v>
      </c>
      <c r="AT268" s="211">
        <v>1.9273793126631777</v>
      </c>
      <c r="AU268" s="211">
        <v>1.9719408741067772</v>
      </c>
      <c r="AV268" s="211">
        <v>1.8145075270477349</v>
      </c>
      <c r="AW268" s="211">
        <v>1.743234298878205</v>
      </c>
      <c r="AX268" s="211">
        <v>1.7540694348310968</v>
      </c>
      <c r="AY268" s="211">
        <v>1.597909601677149</v>
      </c>
      <c r="AZ268" s="211">
        <v>1.3295297059861082</v>
      </c>
      <c r="BA268" s="211">
        <v>1.2673034081278891</v>
      </c>
    </row>
    <row r="269" spans="2:53" ht="12.75" customHeight="1" outlineLevel="1">
      <c r="B269" s="1"/>
      <c r="W269" s="50" t="s">
        <v>194</v>
      </c>
      <c r="X269" s="67" t="s">
        <v>15</v>
      </c>
      <c r="Y269" s="211">
        <v>20.967444602869815</v>
      </c>
      <c r="Z269" s="211">
        <v>20.018719474394562</v>
      </c>
      <c r="AA269" s="211">
        <v>16.400293299789588</v>
      </c>
      <c r="AB269" s="211">
        <v>17.693921125686735</v>
      </c>
      <c r="AC269" s="211">
        <v>18.221629001150006</v>
      </c>
      <c r="AD269" s="211">
        <v>17.031740708915144</v>
      </c>
      <c r="AE269" s="211">
        <v>17.210956465315405</v>
      </c>
      <c r="AF269" s="211">
        <v>16.75847854225573</v>
      </c>
      <c r="AG269" s="211">
        <v>15.839748670058977</v>
      </c>
      <c r="AH269" s="211">
        <v>15.48768725029565</v>
      </c>
      <c r="AI269" s="211">
        <v>15.111348894051673</v>
      </c>
      <c r="AJ269" s="211">
        <v>14.888803885302643</v>
      </c>
      <c r="AK269" s="211">
        <v>13.874617917428234</v>
      </c>
      <c r="AL269" s="211">
        <v>13.319380359056805</v>
      </c>
      <c r="AM269" s="211">
        <v>12.226502340303435</v>
      </c>
      <c r="AN269" s="211">
        <v>11.21252380004192</v>
      </c>
      <c r="AO269" s="211">
        <v>10.155944078806584</v>
      </c>
      <c r="AP269" s="211">
        <v>9.9477145029127243</v>
      </c>
      <c r="AQ269" s="211">
        <v>9.5186389465038133</v>
      </c>
      <c r="AR269" s="211">
        <v>9.1142211833254798</v>
      </c>
      <c r="AS269" s="211">
        <v>8.4265853907569479</v>
      </c>
      <c r="AT269" s="211">
        <v>7.9874329128334978</v>
      </c>
      <c r="AU269" s="211">
        <v>7.8060692385417143</v>
      </c>
      <c r="AV269" s="211">
        <v>7.6054503962392417</v>
      </c>
      <c r="AW269" s="211">
        <v>7.2882501293834832</v>
      </c>
      <c r="AX269" s="211">
        <v>7.0476685119497304</v>
      </c>
      <c r="AY269" s="211">
        <v>6.5091988988319862</v>
      </c>
      <c r="AZ269" s="211">
        <v>6.0390866510151193</v>
      </c>
      <c r="BA269" s="211">
        <v>5.9884907913617109</v>
      </c>
    </row>
    <row r="270" spans="2:53" ht="12.75" customHeight="1" outlineLevel="1">
      <c r="B270" s="1"/>
      <c r="W270" s="50" t="s">
        <v>195</v>
      </c>
      <c r="X270" s="67" t="s">
        <v>15</v>
      </c>
      <c r="Y270" s="211">
        <v>6.7885875972871128</v>
      </c>
      <c r="Z270" s="211">
        <v>7.4332407384960142</v>
      </c>
      <c r="AA270" s="211">
        <v>6.7386625402982343</v>
      </c>
      <c r="AB270" s="211">
        <v>6.7897941506895378</v>
      </c>
      <c r="AC270" s="211">
        <v>7.439989817378903</v>
      </c>
      <c r="AD270" s="211">
        <v>7.8034141783028996</v>
      </c>
      <c r="AE270" s="211">
        <v>8.5699380637023026</v>
      </c>
      <c r="AF270" s="211">
        <v>9.3978540351678905</v>
      </c>
      <c r="AG270" s="211">
        <v>8.0740445732624018</v>
      </c>
      <c r="AH270" s="211">
        <v>7.950005358622608</v>
      </c>
      <c r="AI270" s="211">
        <v>7.8133080749048656</v>
      </c>
      <c r="AJ270" s="211">
        <v>7.4698211196857276</v>
      </c>
      <c r="AK270" s="211">
        <v>7.2042113201415292</v>
      </c>
      <c r="AL270" s="211">
        <v>7.0667798124330119</v>
      </c>
      <c r="AM270" s="211">
        <v>6.5612882326410205</v>
      </c>
      <c r="AN270" s="211">
        <v>6.6140846007126388</v>
      </c>
      <c r="AO270" s="211">
        <v>5.7219612304526759</v>
      </c>
      <c r="AP270" s="211">
        <v>5.5873149851958726</v>
      </c>
      <c r="AQ270" s="211">
        <v>5.1263449033015087</v>
      </c>
      <c r="AR270" s="211">
        <v>5.3490374791140045</v>
      </c>
      <c r="AS270" s="211">
        <v>5.1847984997038878</v>
      </c>
      <c r="AT270" s="211">
        <v>4.9048694830967143</v>
      </c>
      <c r="AU270" s="211">
        <v>4.5815846866323779</v>
      </c>
      <c r="AV270" s="211">
        <v>4.3930977937804601</v>
      </c>
      <c r="AW270" s="211">
        <v>4.2364819306184014</v>
      </c>
      <c r="AX270" s="211">
        <v>4.0576240764590894</v>
      </c>
      <c r="AY270" s="211">
        <v>3.8951899950883497</v>
      </c>
      <c r="AZ270" s="211">
        <v>3.8789863106548106</v>
      </c>
      <c r="BA270" s="211">
        <v>3.7692916272630965</v>
      </c>
    </row>
    <row r="271" spans="2:53" ht="12.75" customHeight="1" outlineLevel="1">
      <c r="B271" s="1"/>
      <c r="W271" s="50" t="s">
        <v>196</v>
      </c>
      <c r="X271" s="67" t="s">
        <v>15</v>
      </c>
      <c r="Y271" s="408" t="s">
        <v>22</v>
      </c>
      <c r="Z271" s="408">
        <v>0.16303855749526852</v>
      </c>
      <c r="AA271" s="408">
        <v>0.32112903595279485</v>
      </c>
      <c r="AB271" s="408">
        <v>0.41537713887954547</v>
      </c>
      <c r="AC271" s="408">
        <v>0.60075953521321124</v>
      </c>
      <c r="AD271" s="408">
        <v>0.91266680988184745</v>
      </c>
      <c r="AE271" s="408">
        <v>0.92068626663990893</v>
      </c>
      <c r="AF271" s="408">
        <v>1.0950309808737708</v>
      </c>
      <c r="AG271" s="408">
        <v>1.0125503388458426</v>
      </c>
      <c r="AH271" s="408">
        <v>1.1264657644879505</v>
      </c>
      <c r="AI271" s="408">
        <v>1.1247791658321649</v>
      </c>
      <c r="AJ271" s="408">
        <v>1.199157179988245</v>
      </c>
      <c r="AK271" s="408">
        <v>1.1877155083519855</v>
      </c>
      <c r="AL271" s="408">
        <v>1.8106129099678454</v>
      </c>
      <c r="AM271" s="408">
        <v>1.6815886297053229</v>
      </c>
      <c r="AN271" s="408">
        <v>1.155092234332425</v>
      </c>
      <c r="AO271" s="408">
        <v>1.5268111818930041</v>
      </c>
      <c r="AP271" s="408">
        <v>1.3667399365079365</v>
      </c>
      <c r="AQ271" s="408">
        <v>1.2525879566910234</v>
      </c>
      <c r="AR271" s="408">
        <v>1.173602143867015</v>
      </c>
      <c r="AS271" s="408">
        <v>1.1860902678160163</v>
      </c>
      <c r="AT271" s="408">
        <v>1.1452363528792175</v>
      </c>
      <c r="AU271" s="408">
        <v>1.238216699740567</v>
      </c>
      <c r="AV271" s="408">
        <v>1.23184530331486</v>
      </c>
      <c r="AW271" s="408">
        <v>0.651311814668175</v>
      </c>
      <c r="AX271" s="408">
        <v>0.98954276696525989</v>
      </c>
      <c r="AY271" s="408">
        <v>0.90852574495357885</v>
      </c>
      <c r="AZ271" s="408">
        <v>0.79973608500492654</v>
      </c>
      <c r="BA271" s="408">
        <v>0.681870499807396</v>
      </c>
    </row>
    <row r="272" spans="2:53" ht="12.75" customHeight="1" outlineLevel="1" thickBot="1">
      <c r="B272" s="1"/>
      <c r="W272" s="64" t="s">
        <v>197</v>
      </c>
      <c r="X272" s="63" t="s">
        <v>15</v>
      </c>
      <c r="Y272" s="212">
        <v>11.464676151524937</v>
      </c>
      <c r="Z272" s="212">
        <v>13.711268209674763</v>
      </c>
      <c r="AA272" s="212">
        <v>14.553643617601319</v>
      </c>
      <c r="AB272" s="212">
        <v>13.71317053593452</v>
      </c>
      <c r="AC272" s="212">
        <v>12.740453724642348</v>
      </c>
      <c r="AD272" s="212">
        <v>11.311194844253489</v>
      </c>
      <c r="AE272" s="212">
        <v>12.018733671626384</v>
      </c>
      <c r="AF272" s="212">
        <v>11.487636470263425</v>
      </c>
      <c r="AG272" s="212">
        <v>12.331132441887361</v>
      </c>
      <c r="AH272" s="212">
        <v>12.247516062555031</v>
      </c>
      <c r="AI272" s="212">
        <v>12.274063848788302</v>
      </c>
      <c r="AJ272" s="212">
        <v>12.721686290832551</v>
      </c>
      <c r="AK272" s="212">
        <v>11.866849208467322</v>
      </c>
      <c r="AL272" s="212">
        <v>11.814033247588423</v>
      </c>
      <c r="AM272" s="212">
        <v>11.483897338541613</v>
      </c>
      <c r="AN272" s="212">
        <v>11.447701335149866</v>
      </c>
      <c r="AO272" s="212">
        <v>12.436851027366254</v>
      </c>
      <c r="AP272" s="212">
        <v>11.722246308588531</v>
      </c>
      <c r="AQ272" s="212">
        <v>12.162457472078511</v>
      </c>
      <c r="AR272" s="212">
        <v>11.38259409279808</v>
      </c>
      <c r="AS272" s="212">
        <v>11.132313569564168</v>
      </c>
      <c r="AT272" s="212">
        <v>10.762859123068477</v>
      </c>
      <c r="AU272" s="212">
        <v>10.2288526776205</v>
      </c>
      <c r="AV272" s="212">
        <v>10.272936715788502</v>
      </c>
      <c r="AW272" s="212">
        <v>10.337949733455883</v>
      </c>
      <c r="AX272" s="212">
        <v>9.9570357280761694</v>
      </c>
      <c r="AY272" s="212">
        <v>10.293391244803832</v>
      </c>
      <c r="AZ272" s="212">
        <v>10.492156208108797</v>
      </c>
      <c r="BA272" s="212">
        <v>11.408850712875577</v>
      </c>
    </row>
    <row r="273" spans="2:53" ht="12.75" customHeight="1" outlineLevel="1" thickTop="1">
      <c r="B273" s="1"/>
      <c r="W273" s="61" t="s">
        <v>188</v>
      </c>
      <c r="X273" s="61" t="s">
        <v>15</v>
      </c>
      <c r="Y273" s="213">
        <f t="shared" ref="Y273:AQ273" si="93">SUM(Y267:Y272)</f>
        <v>90.177080000000004</v>
      </c>
      <c r="Z273" s="213">
        <f t="shared" si="93"/>
        <v>90.53843999999998</v>
      </c>
      <c r="AA273" s="213">
        <f t="shared" si="93"/>
        <v>68.963880000000003</v>
      </c>
      <c r="AB273" s="213">
        <f t="shared" si="93"/>
        <v>68.081139999999991</v>
      </c>
      <c r="AC273" s="213">
        <f t="shared" si="93"/>
        <v>65.693719999999999</v>
      </c>
      <c r="AD273" s="213">
        <f t="shared" si="93"/>
        <v>59.415399999999991</v>
      </c>
      <c r="AE273" s="213">
        <f t="shared" si="93"/>
        <v>58.567399999999999</v>
      </c>
      <c r="AF273" s="213">
        <f t="shared" si="93"/>
        <v>56.328136254153215</v>
      </c>
      <c r="AG273" s="213">
        <f t="shared" si="93"/>
        <v>51.604757323349133</v>
      </c>
      <c r="AH273" s="213">
        <f t="shared" si="93"/>
        <v>48.985196204565462</v>
      </c>
      <c r="AI273" s="213">
        <f t="shared" si="93"/>
        <v>47.292819999999999</v>
      </c>
      <c r="AJ273" s="213">
        <f t="shared" si="93"/>
        <v>45.958380000000005</v>
      </c>
      <c r="AK273" s="213">
        <f t="shared" si="93"/>
        <v>42.281880000000001</v>
      </c>
      <c r="AL273" s="213">
        <f t="shared" si="93"/>
        <v>41.455259999999996</v>
      </c>
      <c r="AM273" s="213">
        <f t="shared" si="93"/>
        <v>38.397819999999996</v>
      </c>
      <c r="AN273" s="213">
        <f t="shared" si="93"/>
        <v>36.078578098931047</v>
      </c>
      <c r="AO273" s="213">
        <f t="shared" si="93"/>
        <v>34.804778070164609</v>
      </c>
      <c r="AP273" s="213">
        <f t="shared" si="93"/>
        <v>33.117159999999998</v>
      </c>
      <c r="AQ273" s="213">
        <f t="shared" si="93"/>
        <v>32.170919999999995</v>
      </c>
      <c r="AR273" s="213">
        <f t="shared" ref="AR273:AW273" si="94">SUM(AR267:AR272)</f>
        <v>30.667048464076089</v>
      </c>
      <c r="AS273" s="213">
        <f t="shared" si="94"/>
        <v>29.3567</v>
      </c>
      <c r="AT273" s="213">
        <f t="shared" si="94"/>
        <v>27.742760000000001</v>
      </c>
      <c r="AU273" s="213">
        <f t="shared" si="94"/>
        <v>26.789619999999999</v>
      </c>
      <c r="AV273" s="213">
        <f t="shared" si="94"/>
        <v>26.242779999999996</v>
      </c>
      <c r="AW273" s="213">
        <f t="shared" si="94"/>
        <v>25.07846</v>
      </c>
      <c r="AX273" s="213">
        <f t="shared" ref="AX273:AY273" si="95">SUM(AX267:AX272)</f>
        <v>24.464559999999995</v>
      </c>
      <c r="AY273" s="213">
        <f t="shared" si="95"/>
        <v>23.819125341000301</v>
      </c>
      <c r="AZ273" s="213">
        <f t="shared" ref="AZ273:BA273" si="96">SUM(AZ267:AZ272)</f>
        <v>23.043779999999998</v>
      </c>
      <c r="BA273" s="213">
        <f t="shared" si="96"/>
        <v>23.562256360025035</v>
      </c>
    </row>
    <row r="274" spans="2:53" outlineLevel="1">
      <c r="B274" s="1"/>
    </row>
    <row r="275" spans="2:53" outlineLevel="1">
      <c r="B275" s="1"/>
    </row>
    <row r="276" spans="2:53" s="140" customFormat="1" outlineLevel="1">
      <c r="C276" s="296"/>
      <c r="D276" s="296"/>
      <c r="E276" s="296"/>
      <c r="F276" s="296"/>
      <c r="G276" s="296"/>
      <c r="H276" s="296"/>
      <c r="I276" s="296"/>
      <c r="J276" s="296"/>
      <c r="K276" s="296"/>
      <c r="L276" s="296"/>
      <c r="M276" s="296"/>
      <c r="N276" s="296"/>
      <c r="O276" s="296"/>
      <c r="P276" s="296"/>
      <c r="Q276" s="296"/>
      <c r="R276" s="246"/>
      <c r="S276" s="246"/>
      <c r="T276" s="245"/>
      <c r="U276" s="245" t="s">
        <v>79</v>
      </c>
      <c r="V276" s="209">
        <v>93</v>
      </c>
      <c r="W276" s="98" t="s">
        <v>376</v>
      </c>
      <c r="X276" s="324"/>
      <c r="Y276" s="98"/>
      <c r="Z276" s="98"/>
      <c r="AA276" s="98"/>
      <c r="AB276" s="98"/>
      <c r="AC276" s="98"/>
      <c r="AD276" s="98"/>
      <c r="AE276" s="98"/>
      <c r="AF276" s="98"/>
      <c r="AG276" s="98"/>
      <c r="AH276" s="98"/>
      <c r="AI276" s="98"/>
      <c r="AJ276" s="98"/>
      <c r="AK276" s="98"/>
      <c r="AL276" s="98"/>
      <c r="AM276" s="98"/>
      <c r="AN276" s="98"/>
      <c r="AO276" s="98"/>
      <c r="AP276" s="98"/>
    </row>
    <row r="277" spans="2:53" outlineLevel="1">
      <c r="B277" s="1"/>
      <c r="W277" s="8" t="s">
        <v>68</v>
      </c>
      <c r="X277" s="8" t="s">
        <v>77</v>
      </c>
      <c r="Y277" s="8">
        <v>1990</v>
      </c>
      <c r="Z277" s="8">
        <v>1991</v>
      </c>
      <c r="AA277" s="8">
        <v>1992</v>
      </c>
      <c r="AB277" s="8">
        <v>1993</v>
      </c>
      <c r="AC277" s="8">
        <v>1994</v>
      </c>
      <c r="AD277" s="8">
        <v>1995</v>
      </c>
      <c r="AE277" s="8">
        <v>1996</v>
      </c>
      <c r="AF277" s="8">
        <v>1997</v>
      </c>
      <c r="AG277" s="8">
        <v>1998</v>
      </c>
      <c r="AH277" s="8">
        <v>1999</v>
      </c>
      <c r="AI277" s="8">
        <v>2000</v>
      </c>
      <c r="AJ277" s="8">
        <v>2001</v>
      </c>
      <c r="AK277" s="8">
        <v>2002</v>
      </c>
      <c r="AL277" s="8">
        <v>2003</v>
      </c>
      <c r="AM277" s="8">
        <v>2004</v>
      </c>
      <c r="AN277" s="248">
        <f t="shared" ref="AN277:BA277" si="97">AM277+1</f>
        <v>2005</v>
      </c>
      <c r="AO277" s="248">
        <f t="shared" si="97"/>
        <v>2006</v>
      </c>
      <c r="AP277" s="248">
        <f>AO277+1</f>
        <v>2007</v>
      </c>
      <c r="AQ277" s="248">
        <f>AP277+1</f>
        <v>2008</v>
      </c>
      <c r="AR277" s="248">
        <f t="shared" si="97"/>
        <v>2009</v>
      </c>
      <c r="AS277" s="248">
        <f t="shared" si="97"/>
        <v>2010</v>
      </c>
      <c r="AT277" s="248">
        <f t="shared" si="97"/>
        <v>2011</v>
      </c>
      <c r="AU277" s="248">
        <f t="shared" si="97"/>
        <v>2012</v>
      </c>
      <c r="AV277" s="248">
        <f t="shared" si="97"/>
        <v>2013</v>
      </c>
      <c r="AW277" s="248">
        <f t="shared" si="97"/>
        <v>2014</v>
      </c>
      <c r="AX277" s="248">
        <f t="shared" si="97"/>
        <v>2015</v>
      </c>
      <c r="AY277" s="248">
        <f t="shared" si="97"/>
        <v>2016</v>
      </c>
      <c r="AZ277" s="248">
        <f t="shared" si="97"/>
        <v>2017</v>
      </c>
      <c r="BA277" s="248">
        <f t="shared" si="97"/>
        <v>2018</v>
      </c>
    </row>
    <row r="278" spans="2:53" outlineLevel="1">
      <c r="B278" s="1"/>
      <c r="W278" s="8" t="s">
        <v>201</v>
      </c>
      <c r="X278" s="8"/>
      <c r="Y278" s="8"/>
      <c r="Z278" s="8"/>
      <c r="AA278" s="8"/>
      <c r="AB278" s="8"/>
      <c r="AC278" s="8"/>
      <c r="AD278" s="8"/>
      <c r="AE278" s="8"/>
      <c r="AF278" s="8"/>
      <c r="AG278" s="8"/>
      <c r="AH278" s="8"/>
      <c r="AI278" s="8"/>
      <c r="AJ278" s="8"/>
      <c r="AK278" s="8"/>
      <c r="AL278" s="8"/>
      <c r="AM278" s="8"/>
      <c r="AN278" s="9"/>
      <c r="AO278" s="9"/>
      <c r="AP278" s="9"/>
      <c r="AQ278" s="9"/>
      <c r="AR278" s="9"/>
      <c r="AS278" s="9"/>
      <c r="AT278" s="9"/>
      <c r="AU278" s="9"/>
      <c r="AV278" s="9"/>
      <c r="AW278" s="9"/>
      <c r="AX278" s="9"/>
      <c r="AY278" s="9"/>
      <c r="AZ278" s="9"/>
      <c r="BA278" s="9"/>
    </row>
    <row r="279" spans="2:53" ht="24.95" customHeight="1" outlineLevel="1">
      <c r="B279" s="1"/>
      <c r="W279" s="71" t="s">
        <v>202</v>
      </c>
      <c r="X279" s="67" t="s">
        <v>13</v>
      </c>
      <c r="Y279" s="46">
        <v>391.69593940000004</v>
      </c>
      <c r="Z279" s="46">
        <v>395.89359999999999</v>
      </c>
      <c r="AA279" s="46">
        <v>396.09984000000003</v>
      </c>
      <c r="AB279" s="46">
        <v>391.5428</v>
      </c>
      <c r="AC279" s="46">
        <v>387.83439999999996</v>
      </c>
      <c r="AD279" s="46">
        <v>381.13299999999998</v>
      </c>
      <c r="AE279" s="46">
        <v>376.36511999999999</v>
      </c>
      <c r="AF279" s="46">
        <v>367.20459999999997</v>
      </c>
      <c r="AG279" s="46">
        <v>368.358</v>
      </c>
      <c r="AH279" s="46">
        <v>354.94059999999996</v>
      </c>
      <c r="AI279" s="46">
        <v>340.95096000000001</v>
      </c>
      <c r="AJ279" s="46">
        <v>324.33965699999993</v>
      </c>
      <c r="AK279" s="46">
        <v>307.15479999999997</v>
      </c>
      <c r="AL279" s="46">
        <v>292.51100000000002</v>
      </c>
      <c r="AM279" s="46">
        <v>280.54631999999998</v>
      </c>
      <c r="AN279" s="46">
        <v>267.22379999999998</v>
      </c>
      <c r="AO279" s="46">
        <v>250.93019999999999</v>
      </c>
      <c r="AP279" s="46">
        <v>232.49039999999999</v>
      </c>
      <c r="AQ279" s="46">
        <v>225.64632</v>
      </c>
      <c r="AR279" s="46">
        <v>214.79519999999999</v>
      </c>
      <c r="AS279" s="46">
        <v>203.64079999999998</v>
      </c>
      <c r="AT279" s="46">
        <v>194.399</v>
      </c>
      <c r="AU279" s="46">
        <v>191.08127999999999</v>
      </c>
      <c r="AV279" s="46">
        <v>180.79179999999999</v>
      </c>
      <c r="AW279" s="46">
        <v>172.60119999999998</v>
      </c>
      <c r="AX279" s="46">
        <v>166.65899999999999</v>
      </c>
      <c r="AY279" s="46">
        <v>161.30352000000002</v>
      </c>
      <c r="AZ279" s="46">
        <v>153.92779999999999</v>
      </c>
      <c r="BA279" s="46">
        <v>148.2484</v>
      </c>
    </row>
    <row r="280" spans="2:53" ht="24.95" customHeight="1" outlineLevel="1">
      <c r="B280" s="1"/>
      <c r="W280" s="71" t="s">
        <v>203</v>
      </c>
      <c r="X280" s="67" t="s">
        <v>13</v>
      </c>
      <c r="Y280" s="46">
        <v>568.23199999999997</v>
      </c>
      <c r="Z280" s="46">
        <v>539.95179999999993</v>
      </c>
      <c r="AA280" s="46">
        <v>514.27392000000009</v>
      </c>
      <c r="AB280" s="46">
        <v>486.13620000000003</v>
      </c>
      <c r="AC280" s="46">
        <v>455.63679999999999</v>
      </c>
      <c r="AD280" s="46">
        <v>429.37139999999994</v>
      </c>
      <c r="AE280" s="46">
        <v>401.53128000000004</v>
      </c>
      <c r="AF280" s="46">
        <v>372.9862</v>
      </c>
      <c r="AG280" s="46">
        <v>346.89600000000002</v>
      </c>
      <c r="AH280" s="46">
        <v>322.33879999999999</v>
      </c>
      <c r="AI280" s="46">
        <v>298.04111999999998</v>
      </c>
      <c r="AJ280" s="46">
        <v>274.73558760000003</v>
      </c>
      <c r="AK280" s="46">
        <v>253.2808</v>
      </c>
      <c r="AL280" s="46">
        <v>234.31539999999998</v>
      </c>
      <c r="AM280" s="46">
        <v>217.79928000000001</v>
      </c>
      <c r="AN280" s="46">
        <v>203.232</v>
      </c>
      <c r="AO280" s="46">
        <v>189.55179999999999</v>
      </c>
      <c r="AP280" s="46">
        <v>176.9666</v>
      </c>
      <c r="AQ280" s="46">
        <v>165.44664</v>
      </c>
      <c r="AR280" s="46">
        <v>155.79660000000001</v>
      </c>
      <c r="AS280" s="46">
        <v>145.7664</v>
      </c>
      <c r="AT280" s="46">
        <v>136.48079999999999</v>
      </c>
      <c r="AU280" s="46">
        <v>129.54936000000001</v>
      </c>
      <c r="AV280" s="46">
        <v>120.33319999999999</v>
      </c>
      <c r="AW280" s="46">
        <v>112.8142</v>
      </c>
      <c r="AX280" s="46">
        <v>105.0762</v>
      </c>
      <c r="AY280" s="46">
        <v>100.59144000000001</v>
      </c>
      <c r="AZ280" s="46">
        <v>95.308800000000005</v>
      </c>
      <c r="BA280" s="46">
        <v>89.045400000000001</v>
      </c>
    </row>
    <row r="281" spans="2:53" ht="24.95" customHeight="1" outlineLevel="1">
      <c r="B281" s="1"/>
      <c r="W281" s="71" t="s">
        <v>204</v>
      </c>
      <c r="X281" s="67" t="s">
        <v>13</v>
      </c>
      <c r="Y281" s="46">
        <v>46.194400000000002</v>
      </c>
      <c r="Z281" s="46">
        <v>39.566000000000003</v>
      </c>
      <c r="AA281" s="46">
        <v>34.023360000000004</v>
      </c>
      <c r="AB281" s="46">
        <v>28.659800000000001</v>
      </c>
      <c r="AC281" s="46">
        <v>25.097399999999997</v>
      </c>
      <c r="AD281" s="46">
        <v>21.038599999999999</v>
      </c>
      <c r="AE281" s="46">
        <v>17.846160000000001</v>
      </c>
      <c r="AF281" s="46">
        <v>15.505199999999999</v>
      </c>
      <c r="AG281" s="46">
        <v>13.417399999999999</v>
      </c>
      <c r="AH281" s="46">
        <v>11.358799999999999</v>
      </c>
      <c r="AI281" s="46">
        <v>9.4281600000000001</v>
      </c>
      <c r="AJ281" s="46">
        <v>8.2343999999999991</v>
      </c>
      <c r="AK281" s="46">
        <v>6.9495999999999993</v>
      </c>
      <c r="AL281" s="46">
        <v>5.9130000000000003</v>
      </c>
      <c r="AM281" s="46">
        <v>4.9629599999999998</v>
      </c>
      <c r="AN281" s="46">
        <v>3.8835999999999999</v>
      </c>
      <c r="AO281" s="46">
        <v>3.2411999999999996</v>
      </c>
      <c r="AP281" s="46">
        <v>2.7010000000000001</v>
      </c>
      <c r="AQ281" s="46">
        <v>7.58352</v>
      </c>
      <c r="AR281" s="46">
        <v>2.0293999999999999</v>
      </c>
      <c r="AS281" s="46">
        <v>1.8979999999999999</v>
      </c>
      <c r="AT281" s="46">
        <v>1.6352</v>
      </c>
      <c r="AU281" s="46">
        <v>1.5664800000000001</v>
      </c>
      <c r="AV281" s="46">
        <v>1.2702</v>
      </c>
      <c r="AW281" s="46">
        <v>1.2118</v>
      </c>
      <c r="AX281" s="46">
        <v>1.022</v>
      </c>
      <c r="AY281" s="46">
        <v>0.90768000000000004</v>
      </c>
      <c r="AZ281" s="46">
        <v>0.9927999999999999</v>
      </c>
      <c r="BA281" s="46">
        <v>1.1533999999999998</v>
      </c>
    </row>
    <row r="282" spans="2:53" ht="24.95" customHeight="1" outlineLevel="1">
      <c r="B282" s="1"/>
      <c r="W282" s="247" t="s">
        <v>260</v>
      </c>
      <c r="X282" s="73" t="s">
        <v>13</v>
      </c>
      <c r="Y282" s="162">
        <v>21.724679999999999</v>
      </c>
      <c r="Z282" s="162">
        <v>19.61628</v>
      </c>
      <c r="AA282" s="162">
        <v>21.399000000000001</v>
      </c>
      <c r="AB282" s="162">
        <v>20.550199999999997</v>
      </c>
      <c r="AC282" s="162">
        <v>18.262999999999998</v>
      </c>
      <c r="AD282" s="162">
        <v>13.533299999999999</v>
      </c>
      <c r="AE282" s="162">
        <v>12.999299999999998</v>
      </c>
      <c r="AF282" s="162">
        <v>12.7197</v>
      </c>
      <c r="AG282" s="162">
        <v>11.185299999999998</v>
      </c>
      <c r="AH282" s="162">
        <v>10.267299999999999</v>
      </c>
      <c r="AI282" s="162">
        <v>9.2861999999999991</v>
      </c>
      <c r="AJ282" s="162">
        <v>7.4832999999999998</v>
      </c>
      <c r="AK282" s="162">
        <v>6.4037999999999995</v>
      </c>
      <c r="AL282" s="162">
        <v>4.7118000000000002</v>
      </c>
      <c r="AM282" s="162">
        <v>4.2275999999999998</v>
      </c>
      <c r="AN282" s="162">
        <v>3.5048999999999997</v>
      </c>
      <c r="AO282" s="162">
        <v>2.2103000000000002</v>
      </c>
      <c r="AP282" s="162" t="s">
        <v>22</v>
      </c>
      <c r="AQ282" s="162" t="s">
        <v>22</v>
      </c>
      <c r="AR282" s="162" t="s">
        <v>22</v>
      </c>
      <c r="AS282" s="162" t="s">
        <v>22</v>
      </c>
      <c r="AT282" s="162" t="s">
        <v>22</v>
      </c>
      <c r="AU282" s="162" t="s">
        <v>22</v>
      </c>
      <c r="AV282" s="162" t="s">
        <v>22</v>
      </c>
      <c r="AW282" s="162" t="s">
        <v>22</v>
      </c>
      <c r="AX282" s="162" t="s">
        <v>22</v>
      </c>
      <c r="AY282" s="162" t="s">
        <v>22</v>
      </c>
      <c r="AZ282" s="162" t="s">
        <v>22</v>
      </c>
      <c r="BA282" s="162" t="s">
        <v>22</v>
      </c>
    </row>
    <row r="283" spans="2:53" ht="24.95" customHeight="1" outlineLevel="1" thickBot="1">
      <c r="B283" s="1"/>
      <c r="W283" s="224" t="s">
        <v>205</v>
      </c>
      <c r="X283" s="63" t="s">
        <v>13</v>
      </c>
      <c r="Y283" s="162">
        <v>0.75848369999999998</v>
      </c>
      <c r="Z283" s="162">
        <v>0.82133610000000001</v>
      </c>
      <c r="AA283" s="162">
        <v>0.85529729999999993</v>
      </c>
      <c r="AB283" s="162">
        <v>0.85758659999999998</v>
      </c>
      <c r="AC283" s="162">
        <v>0.99366149999999998</v>
      </c>
      <c r="AD283" s="162">
        <v>0.85376070000000004</v>
      </c>
      <c r="AE283" s="162">
        <v>0.71385989999999988</v>
      </c>
      <c r="AF283" s="162">
        <v>0.39864630000000001</v>
      </c>
      <c r="AG283" s="162">
        <v>0.36850710000000003</v>
      </c>
      <c r="AH283" s="162">
        <v>3.8161499999999994E-2</v>
      </c>
      <c r="AI283" s="162">
        <v>4.8317099999999995E-2</v>
      </c>
      <c r="AJ283" s="162">
        <v>1.1485499999999997E-2</v>
      </c>
      <c r="AK283" s="162">
        <v>1.2074400000000001E-2</v>
      </c>
      <c r="AL283" s="162">
        <v>1.2378599999999998E-2</v>
      </c>
      <c r="AM283" s="162" t="s">
        <v>22</v>
      </c>
      <c r="AN283" s="162" t="s">
        <v>22</v>
      </c>
      <c r="AO283" s="162" t="s">
        <v>22</v>
      </c>
      <c r="AP283" s="162" t="s">
        <v>22</v>
      </c>
      <c r="AQ283" s="162" t="s">
        <v>22</v>
      </c>
      <c r="AR283" s="162" t="s">
        <v>22</v>
      </c>
      <c r="AS283" s="162" t="s">
        <v>22</v>
      </c>
      <c r="AT283" s="162" t="s">
        <v>22</v>
      </c>
      <c r="AU283" s="162" t="s">
        <v>22</v>
      </c>
      <c r="AV283" s="162" t="s">
        <v>22</v>
      </c>
      <c r="AW283" s="162" t="s">
        <v>22</v>
      </c>
      <c r="AX283" s="162" t="s">
        <v>22</v>
      </c>
      <c r="AY283" s="162" t="s">
        <v>22</v>
      </c>
      <c r="AZ283" s="162" t="s">
        <v>22</v>
      </c>
      <c r="BA283" s="162" t="s">
        <v>22</v>
      </c>
    </row>
    <row r="284" spans="2:53" ht="16.5" outlineLevel="1" thickTop="1" thickBot="1">
      <c r="B284" s="1"/>
      <c r="W284" s="249" t="s">
        <v>188</v>
      </c>
      <c r="X284" s="249" t="s">
        <v>13</v>
      </c>
      <c r="Y284" s="250">
        <f>SUM(Y279:Y283)</f>
        <v>1028.6055030999999</v>
      </c>
      <c r="Z284" s="250">
        <f t="shared" ref="Z284:AZ284" si="98">SUM(Z279:Z283)</f>
        <v>995.84901609999997</v>
      </c>
      <c r="AA284" s="250">
        <f t="shared" si="98"/>
        <v>966.65141730000016</v>
      </c>
      <c r="AB284" s="250">
        <f t="shared" si="98"/>
        <v>927.74658660000011</v>
      </c>
      <c r="AC284" s="250">
        <f t="shared" si="98"/>
        <v>887.82526150000001</v>
      </c>
      <c r="AD284" s="250">
        <f t="shared" si="98"/>
        <v>845.9300606999999</v>
      </c>
      <c r="AE284" s="250">
        <f t="shared" si="98"/>
        <v>809.45571990000008</v>
      </c>
      <c r="AF284" s="250">
        <f t="shared" si="98"/>
        <v>768.8143462999999</v>
      </c>
      <c r="AG284" s="250">
        <f t="shared" si="98"/>
        <v>740.22520710000003</v>
      </c>
      <c r="AH284" s="250">
        <f t="shared" si="98"/>
        <v>698.94366149999985</v>
      </c>
      <c r="AI284" s="250">
        <f t="shared" si="98"/>
        <v>657.75475710000001</v>
      </c>
      <c r="AJ284" s="250">
        <f t="shared" si="98"/>
        <v>614.80443009999999</v>
      </c>
      <c r="AK284" s="250">
        <f t="shared" si="98"/>
        <v>573.80107440000006</v>
      </c>
      <c r="AL284" s="250">
        <f t="shared" si="98"/>
        <v>537.46357860000012</v>
      </c>
      <c r="AM284" s="250">
        <f t="shared" si="98"/>
        <v>507.53616</v>
      </c>
      <c r="AN284" s="250">
        <f t="shared" si="98"/>
        <v>477.84429999999998</v>
      </c>
      <c r="AO284" s="250">
        <f t="shared" si="98"/>
        <v>445.93349999999998</v>
      </c>
      <c r="AP284" s="250">
        <f t="shared" si="98"/>
        <v>412.15800000000002</v>
      </c>
      <c r="AQ284" s="250">
        <f t="shared" si="98"/>
        <v>398.67648000000003</v>
      </c>
      <c r="AR284" s="250">
        <f t="shared" si="98"/>
        <v>372.62120000000004</v>
      </c>
      <c r="AS284" s="250">
        <f t="shared" si="98"/>
        <v>351.30520000000001</v>
      </c>
      <c r="AT284" s="250">
        <f t="shared" si="98"/>
        <v>332.51499999999999</v>
      </c>
      <c r="AU284" s="250">
        <f t="shared" si="98"/>
        <v>322.19711999999998</v>
      </c>
      <c r="AV284" s="250">
        <f t="shared" si="98"/>
        <v>302.39519999999999</v>
      </c>
      <c r="AW284" s="250">
        <f t="shared" si="98"/>
        <v>286.62719999999996</v>
      </c>
      <c r="AX284" s="250">
        <f t="shared" si="98"/>
        <v>272.75719999999995</v>
      </c>
      <c r="AY284" s="250">
        <f t="shared" si="98"/>
        <v>262.80264000000005</v>
      </c>
      <c r="AZ284" s="250">
        <f t="shared" si="98"/>
        <v>250.2294</v>
      </c>
      <c r="BA284" s="250">
        <f t="shared" ref="BA284" si="99">SUM(BA279:BA283)</f>
        <v>238.44720000000001</v>
      </c>
    </row>
    <row r="285" spans="2:53" outlineLevel="1">
      <c r="B285" s="1"/>
      <c r="W285" s="8" t="s">
        <v>206</v>
      </c>
      <c r="X285" s="8"/>
      <c r="Y285" s="195"/>
      <c r="Z285" s="195"/>
      <c r="AA285" s="195"/>
      <c r="AB285" s="195"/>
      <c r="AC285" s="195"/>
      <c r="AD285" s="195"/>
      <c r="AE285" s="195"/>
      <c r="AF285" s="195"/>
      <c r="AG285" s="195"/>
      <c r="AH285" s="195"/>
      <c r="AI285" s="195"/>
      <c r="AJ285" s="195"/>
      <c r="AK285" s="195"/>
      <c r="AL285" s="195"/>
      <c r="AM285" s="195"/>
      <c r="AN285" s="195"/>
      <c r="AO285" s="195"/>
      <c r="AP285" s="195"/>
      <c r="AQ285" s="195"/>
      <c r="AR285" s="195"/>
      <c r="AS285" s="195"/>
      <c r="AT285" s="195"/>
      <c r="AU285" s="195"/>
      <c r="AV285" s="195"/>
      <c r="AW285" s="195"/>
      <c r="AX285" s="195"/>
      <c r="AY285" s="195"/>
      <c r="AZ285" s="195"/>
      <c r="BA285" s="195"/>
    </row>
    <row r="286" spans="2:53" ht="24.95" customHeight="1" outlineLevel="1">
      <c r="B286" s="1"/>
      <c r="W286" s="71" t="s">
        <v>202</v>
      </c>
      <c r="X286" s="67" t="s">
        <v>15</v>
      </c>
      <c r="Y286" s="214">
        <v>19.584796969999999</v>
      </c>
      <c r="Z286" s="214">
        <v>19.79468</v>
      </c>
      <c r="AA286" s="214">
        <v>19.804991999999999</v>
      </c>
      <c r="AB286" s="214">
        <v>19.57714</v>
      </c>
      <c r="AC286" s="214">
        <v>19.391719999999999</v>
      </c>
      <c r="AD286" s="214">
        <v>19.056649999999998</v>
      </c>
      <c r="AE286" s="214">
        <v>18.818256000000002</v>
      </c>
      <c r="AF286" s="214">
        <v>18.360229999999998</v>
      </c>
      <c r="AG286" s="214">
        <v>18.417899999999999</v>
      </c>
      <c r="AH286" s="214">
        <v>17.747029999999999</v>
      </c>
      <c r="AI286" s="214">
        <v>17.047547999999999</v>
      </c>
      <c r="AJ286" s="214">
        <v>16.216982849999997</v>
      </c>
      <c r="AK286" s="214">
        <v>15.35774</v>
      </c>
      <c r="AL286" s="214">
        <v>14.625549999999999</v>
      </c>
      <c r="AM286" s="214">
        <v>14.027315999999999</v>
      </c>
      <c r="AN286" s="214">
        <v>13.361190000000001</v>
      </c>
      <c r="AO286" s="214">
        <v>12.54651</v>
      </c>
      <c r="AP286" s="214">
        <v>11.62452</v>
      </c>
      <c r="AQ286" s="214">
        <v>11.282315999999998</v>
      </c>
      <c r="AR286" s="214">
        <v>10.73976</v>
      </c>
      <c r="AS286" s="214">
        <v>10.182039999999999</v>
      </c>
      <c r="AT286" s="214">
        <v>9.719949999999999</v>
      </c>
      <c r="AU286" s="214">
        <v>9.5540640000000003</v>
      </c>
      <c r="AV286" s="214">
        <v>9.0395900000000005</v>
      </c>
      <c r="AW286" s="214">
        <v>8.6300600000000003</v>
      </c>
      <c r="AX286" s="214">
        <v>8.3329499999999985</v>
      </c>
      <c r="AY286" s="214">
        <v>8.0651759999999992</v>
      </c>
      <c r="AZ286" s="214">
        <v>7.6963899999999992</v>
      </c>
      <c r="BA286" s="214">
        <v>7.41242</v>
      </c>
    </row>
    <row r="287" spans="2:53" ht="24.95" customHeight="1" outlineLevel="1">
      <c r="B287" s="1"/>
      <c r="W287" s="71" t="s">
        <v>203</v>
      </c>
      <c r="X287" s="67" t="s">
        <v>15</v>
      </c>
      <c r="Y287" s="214">
        <v>28.4116</v>
      </c>
      <c r="Z287" s="214">
        <v>26.997589999999999</v>
      </c>
      <c r="AA287" s="214">
        <v>25.713695999999999</v>
      </c>
      <c r="AB287" s="214">
        <v>24.306809999999999</v>
      </c>
      <c r="AC287" s="214">
        <v>22.781839999999999</v>
      </c>
      <c r="AD287" s="214">
        <v>21.46857</v>
      </c>
      <c r="AE287" s="214">
        <v>20.076563999999998</v>
      </c>
      <c r="AF287" s="214">
        <v>18.64931</v>
      </c>
      <c r="AG287" s="214">
        <v>17.344799999999999</v>
      </c>
      <c r="AH287" s="214">
        <v>16.11694</v>
      </c>
      <c r="AI287" s="214">
        <v>14.902056</v>
      </c>
      <c r="AJ287" s="214">
        <v>13.73677938</v>
      </c>
      <c r="AK287" s="214">
        <v>12.664039999999998</v>
      </c>
      <c r="AL287" s="214">
        <v>11.715770000000001</v>
      </c>
      <c r="AM287" s="214">
        <v>10.889963999999999</v>
      </c>
      <c r="AN287" s="214">
        <v>10.1616</v>
      </c>
      <c r="AO287" s="214">
        <v>9.4775899999999993</v>
      </c>
      <c r="AP287" s="214">
        <v>8.8483300000000007</v>
      </c>
      <c r="AQ287" s="214">
        <v>8.2723320000000005</v>
      </c>
      <c r="AR287" s="214">
        <v>7.7898300000000003</v>
      </c>
      <c r="AS287" s="214">
        <v>7.2883199999999997</v>
      </c>
      <c r="AT287" s="214">
        <v>6.8240400000000001</v>
      </c>
      <c r="AU287" s="214">
        <v>6.477468</v>
      </c>
      <c r="AV287" s="214">
        <v>6.0166599999999999</v>
      </c>
      <c r="AW287" s="214">
        <v>5.6407100000000003</v>
      </c>
      <c r="AX287" s="214">
        <v>5.2538099999999996</v>
      </c>
      <c r="AY287" s="214">
        <v>5.0295719999999999</v>
      </c>
      <c r="AZ287" s="214">
        <v>4.7654399999999999</v>
      </c>
      <c r="BA287" s="214">
        <v>4.4522699999999995</v>
      </c>
    </row>
    <row r="288" spans="2:53" ht="24.95" customHeight="1" outlineLevel="1">
      <c r="B288" s="1"/>
      <c r="C288" s="113"/>
      <c r="D288" s="113"/>
      <c r="E288" s="113"/>
      <c r="F288" s="113"/>
      <c r="G288" s="113"/>
      <c r="H288" s="113"/>
      <c r="I288" s="113"/>
      <c r="J288" s="113"/>
      <c r="K288" s="113"/>
      <c r="L288" s="113"/>
      <c r="M288" s="113"/>
      <c r="N288" s="113"/>
      <c r="O288" s="113"/>
      <c r="P288" s="113"/>
      <c r="Q288" s="113"/>
      <c r="W288" s="71" t="s">
        <v>204</v>
      </c>
      <c r="X288" s="67" t="s">
        <v>15</v>
      </c>
      <c r="Y288" s="409">
        <v>2.30972</v>
      </c>
      <c r="Z288" s="409">
        <v>1.9782999999999999</v>
      </c>
      <c r="AA288" s="409">
        <v>1.7011679999999998</v>
      </c>
      <c r="AB288" s="409">
        <v>1.43299</v>
      </c>
      <c r="AC288" s="409">
        <v>1.2548699999999999</v>
      </c>
      <c r="AD288" s="409">
        <v>1.05193</v>
      </c>
      <c r="AE288" s="409">
        <v>0.89230799999999999</v>
      </c>
      <c r="AF288" s="409">
        <v>0.77525999999999995</v>
      </c>
      <c r="AG288" s="409">
        <v>0.67086999999999997</v>
      </c>
      <c r="AH288" s="409">
        <v>0.56793999999999989</v>
      </c>
      <c r="AI288" s="409">
        <v>0.47140799999999999</v>
      </c>
      <c r="AJ288" s="409">
        <v>0.41171999999999997</v>
      </c>
      <c r="AK288" s="409">
        <v>0.34748000000000001</v>
      </c>
      <c r="AL288" s="409">
        <v>0.29564999999999997</v>
      </c>
      <c r="AM288" s="409">
        <v>0.24814800000000001</v>
      </c>
      <c r="AN288" s="409">
        <v>0.19418000000000002</v>
      </c>
      <c r="AO288" s="409">
        <v>0.16206000000000001</v>
      </c>
      <c r="AP288" s="409">
        <v>0.13504999999999998</v>
      </c>
      <c r="AQ288" s="409">
        <v>0.37917600000000001</v>
      </c>
      <c r="AR288" s="409">
        <v>0.10147</v>
      </c>
      <c r="AS288" s="409">
        <v>9.4899999999999998E-2</v>
      </c>
      <c r="AT288" s="409">
        <v>8.1759999999999985E-2</v>
      </c>
      <c r="AU288" s="409">
        <v>7.8324000000000005E-2</v>
      </c>
      <c r="AV288" s="409">
        <v>6.3509999999999997E-2</v>
      </c>
      <c r="AW288" s="409">
        <v>6.0589999999999998E-2</v>
      </c>
      <c r="AX288" s="409">
        <v>5.11E-2</v>
      </c>
      <c r="AY288" s="410">
        <v>4.5384000000000001E-2</v>
      </c>
      <c r="AZ288" s="410">
        <v>4.9640000000000004E-2</v>
      </c>
      <c r="BA288" s="410">
        <v>5.7669999999999999E-2</v>
      </c>
    </row>
    <row r="289" spans="2:53" ht="24.95" customHeight="1" outlineLevel="1">
      <c r="B289" s="1"/>
      <c r="W289" s="85" t="s">
        <v>207</v>
      </c>
      <c r="X289" s="67" t="s">
        <v>15</v>
      </c>
      <c r="Y289" s="215">
        <v>296.96754695859437</v>
      </c>
      <c r="Z289" s="215">
        <v>298.85320200845115</v>
      </c>
      <c r="AA289" s="215">
        <v>300.50630355973976</v>
      </c>
      <c r="AB289" s="215">
        <v>300.28965305127184</v>
      </c>
      <c r="AC289" s="215">
        <v>300.99518546719918</v>
      </c>
      <c r="AD289" s="215">
        <v>301.17397238893005</v>
      </c>
      <c r="AE289" s="215">
        <v>301.91022787328819</v>
      </c>
      <c r="AF289" s="215">
        <v>301.82773542187743</v>
      </c>
      <c r="AG289" s="215">
        <v>301.46549551761751</v>
      </c>
      <c r="AH289" s="215">
        <v>285.92298075992676</v>
      </c>
      <c r="AI289" s="215">
        <v>281.81108012108677</v>
      </c>
      <c r="AJ289" s="215">
        <v>273.02940689969114</v>
      </c>
      <c r="AK289" s="215">
        <v>269.1991298278794</v>
      </c>
      <c r="AL289" s="215">
        <v>265.72929533202677</v>
      </c>
      <c r="AM289" s="215">
        <v>262.56224459089862</v>
      </c>
      <c r="AN289" s="215">
        <v>266.96749574886394</v>
      </c>
      <c r="AO289" s="215">
        <v>261.39825761712808</v>
      </c>
      <c r="AP289" s="215">
        <v>259.72525954373725</v>
      </c>
      <c r="AQ289" s="215">
        <v>254.92744033527532</v>
      </c>
      <c r="AR289" s="215">
        <v>247.10473726556447</v>
      </c>
      <c r="AS289" s="215">
        <v>251.57526415464716</v>
      </c>
      <c r="AT289" s="215">
        <v>254.99403663364515</v>
      </c>
      <c r="AU289" s="215">
        <v>243.21957431986422</v>
      </c>
      <c r="AV289" s="215">
        <v>249.97303138207928</v>
      </c>
      <c r="AW289" s="215">
        <v>241.2627604471397</v>
      </c>
      <c r="AX289" s="215">
        <v>243.04027126924288</v>
      </c>
      <c r="AY289" s="215">
        <v>241.88918015052749</v>
      </c>
      <c r="AZ289" s="215">
        <v>239.18404515039262</v>
      </c>
      <c r="BA289" s="215">
        <v>237.98374831943133</v>
      </c>
    </row>
    <row r="290" spans="2:53" ht="24.95" customHeight="1" outlineLevel="1">
      <c r="B290" s="1"/>
      <c r="W290" s="247" t="s">
        <v>260</v>
      </c>
      <c r="X290" s="73" t="s">
        <v>15</v>
      </c>
      <c r="Y290" s="215">
        <v>7.22966</v>
      </c>
      <c r="Z290" s="215">
        <v>6.4817199999999993</v>
      </c>
      <c r="AA290" s="215">
        <v>4.6279000000000003</v>
      </c>
      <c r="AB290" s="215">
        <v>4.3509399999999996</v>
      </c>
      <c r="AC290" s="215">
        <v>3.8110999999999997</v>
      </c>
      <c r="AD290" s="215">
        <v>3.15</v>
      </c>
      <c r="AE290" s="215">
        <v>3.0044999999999997</v>
      </c>
      <c r="AF290" s="215">
        <v>2.9402999999999997</v>
      </c>
      <c r="AG290" s="215">
        <v>2.59666</v>
      </c>
      <c r="AH290" s="215">
        <v>2.4176599999999997</v>
      </c>
      <c r="AI290" s="215">
        <v>2.1726399999999999</v>
      </c>
      <c r="AJ290" s="215">
        <v>1.72946</v>
      </c>
      <c r="AK290" s="215">
        <v>1.4543599999999999</v>
      </c>
      <c r="AL290" s="215">
        <v>1.0289600000000001</v>
      </c>
      <c r="AM290" s="215">
        <v>0.92991999999999986</v>
      </c>
      <c r="AN290" s="215">
        <v>0.76837999999999995</v>
      </c>
      <c r="AO290" s="215">
        <v>0.48446</v>
      </c>
      <c r="AP290" s="215" t="s">
        <v>22</v>
      </c>
      <c r="AQ290" s="215" t="s">
        <v>22</v>
      </c>
      <c r="AR290" s="215" t="s">
        <v>22</v>
      </c>
      <c r="AS290" s="215" t="s">
        <v>22</v>
      </c>
      <c r="AT290" s="215" t="s">
        <v>22</v>
      </c>
      <c r="AU290" s="215" t="s">
        <v>22</v>
      </c>
      <c r="AV290" s="215" t="s">
        <v>22</v>
      </c>
      <c r="AW290" s="215" t="s">
        <v>22</v>
      </c>
      <c r="AX290" s="215" t="s">
        <v>22</v>
      </c>
      <c r="AY290" s="215" t="s">
        <v>22</v>
      </c>
      <c r="AZ290" s="215" t="s">
        <v>22</v>
      </c>
      <c r="BA290" s="215" t="s">
        <v>22</v>
      </c>
    </row>
    <row r="291" spans="2:53" ht="24.95" customHeight="1" outlineLevel="1" thickBot="1">
      <c r="B291" s="1"/>
      <c r="W291" s="224" t="s">
        <v>205</v>
      </c>
      <c r="X291" s="63" t="s">
        <v>15</v>
      </c>
      <c r="Y291" s="212">
        <v>0.11280013999999999</v>
      </c>
      <c r="Z291" s="212">
        <v>0.12214741999999998</v>
      </c>
      <c r="AA291" s="212">
        <v>0.12719805999999997</v>
      </c>
      <c r="AB291" s="212">
        <v>0.12753851999999999</v>
      </c>
      <c r="AC291" s="212">
        <v>0.1477753</v>
      </c>
      <c r="AD291" s="212">
        <v>0.12696953999999999</v>
      </c>
      <c r="AE291" s="212">
        <v>0.10616377999999999</v>
      </c>
      <c r="AF291" s="212">
        <v>5.9285859999999996E-2</v>
      </c>
      <c r="AG291" s="212">
        <v>5.4803620000000004E-2</v>
      </c>
      <c r="AH291" s="212">
        <v>5.6753000000000003E-3</v>
      </c>
      <c r="AI291" s="411">
        <v>7.1856199999999993E-3</v>
      </c>
      <c r="AJ291" s="212">
        <v>1.7080999999999997E-3</v>
      </c>
      <c r="AK291" s="212">
        <v>1.79568E-3</v>
      </c>
      <c r="AL291" s="212">
        <v>1.8409199999999998E-3</v>
      </c>
      <c r="AM291" s="212" t="s">
        <v>22</v>
      </c>
      <c r="AN291" s="212" t="s">
        <v>22</v>
      </c>
      <c r="AO291" s="212" t="s">
        <v>22</v>
      </c>
      <c r="AP291" s="212" t="s">
        <v>22</v>
      </c>
      <c r="AQ291" s="212" t="s">
        <v>22</v>
      </c>
      <c r="AR291" s="212" t="s">
        <v>22</v>
      </c>
      <c r="AS291" s="212" t="s">
        <v>22</v>
      </c>
      <c r="AT291" s="212" t="s">
        <v>22</v>
      </c>
      <c r="AU291" s="212" t="s">
        <v>22</v>
      </c>
      <c r="AV291" s="212" t="s">
        <v>22</v>
      </c>
      <c r="AW291" s="212" t="s">
        <v>22</v>
      </c>
      <c r="AX291" s="212" t="s">
        <v>22</v>
      </c>
      <c r="AY291" s="212" t="s">
        <v>22</v>
      </c>
      <c r="AZ291" s="212" t="s">
        <v>22</v>
      </c>
      <c r="BA291" s="212" t="s">
        <v>22</v>
      </c>
    </row>
    <row r="292" spans="2:53" ht="15.75" outlineLevel="1" thickTop="1">
      <c r="B292" s="1"/>
      <c r="W292" s="61" t="s">
        <v>188</v>
      </c>
      <c r="X292" s="61" t="s">
        <v>15</v>
      </c>
      <c r="Y292" s="213">
        <f t="shared" ref="Y292:AC292" si="100">SUM(Y286:Y291)</f>
        <v>354.61612406859439</v>
      </c>
      <c r="Z292" s="213">
        <f t="shared" si="100"/>
        <v>354.22763942845114</v>
      </c>
      <c r="AA292" s="213">
        <f t="shared" si="100"/>
        <v>352.48125761973978</v>
      </c>
      <c r="AB292" s="213">
        <f t="shared" si="100"/>
        <v>350.08507157127178</v>
      </c>
      <c r="AC292" s="213">
        <f t="shared" si="100"/>
        <v>348.38249076719916</v>
      </c>
      <c r="AD292" s="213">
        <f>SUM(AD286:AD291)</f>
        <v>346.02809192893005</v>
      </c>
      <c r="AE292" s="213">
        <f t="shared" ref="AE292:AZ292" si="101">SUM(AE286:AE291)</f>
        <v>344.80801965328817</v>
      </c>
      <c r="AF292" s="213">
        <f t="shared" si="101"/>
        <v>342.61212128187742</v>
      </c>
      <c r="AG292" s="213">
        <f t="shared" si="101"/>
        <v>340.55052913761745</v>
      </c>
      <c r="AH292" s="213">
        <f t="shared" si="101"/>
        <v>322.77822605992679</v>
      </c>
      <c r="AI292" s="213">
        <f t="shared" si="101"/>
        <v>316.41191774108677</v>
      </c>
      <c r="AJ292" s="213">
        <f t="shared" si="101"/>
        <v>305.12605722969113</v>
      </c>
      <c r="AK292" s="213">
        <f t="shared" si="101"/>
        <v>299.0245455078794</v>
      </c>
      <c r="AL292" s="213">
        <f t="shared" si="101"/>
        <v>293.39706625202678</v>
      </c>
      <c r="AM292" s="213">
        <f t="shared" si="101"/>
        <v>288.65759259089862</v>
      </c>
      <c r="AN292" s="213">
        <f t="shared" si="101"/>
        <v>291.45284574886392</v>
      </c>
      <c r="AO292" s="213">
        <f t="shared" si="101"/>
        <v>284.06887761712807</v>
      </c>
      <c r="AP292" s="213">
        <f t="shared" si="101"/>
        <v>280.33315954373722</v>
      </c>
      <c r="AQ292" s="213">
        <f t="shared" si="101"/>
        <v>274.86126433527534</v>
      </c>
      <c r="AR292" s="213">
        <f t="shared" si="101"/>
        <v>265.73579726556449</v>
      </c>
      <c r="AS292" s="213">
        <f t="shared" si="101"/>
        <v>269.14052415464715</v>
      </c>
      <c r="AT292" s="213">
        <f t="shared" si="101"/>
        <v>271.61978663364516</v>
      </c>
      <c r="AU292" s="213">
        <f t="shared" si="101"/>
        <v>259.32943031986423</v>
      </c>
      <c r="AV292" s="213">
        <f t="shared" si="101"/>
        <v>265.09279138207927</v>
      </c>
      <c r="AW292" s="213">
        <f t="shared" si="101"/>
        <v>255.59412044713969</v>
      </c>
      <c r="AX292" s="213">
        <f t="shared" si="101"/>
        <v>256.6781312692429</v>
      </c>
      <c r="AY292" s="213">
        <f t="shared" si="101"/>
        <v>255.02931215052749</v>
      </c>
      <c r="AZ292" s="213">
        <f t="shared" si="101"/>
        <v>251.69551515039262</v>
      </c>
      <c r="BA292" s="213">
        <f t="shared" ref="BA292" si="102">SUM(BA286:BA291)</f>
        <v>249.90610831943133</v>
      </c>
    </row>
    <row r="293" spans="2:53" s="303" customFormat="1" outlineLevel="1">
      <c r="R293" s="304"/>
      <c r="S293" s="304"/>
      <c r="T293" s="305"/>
      <c r="U293" s="304"/>
      <c r="V293" s="160"/>
      <c r="W293" s="186"/>
      <c r="X293" s="187"/>
      <c r="Y293" s="188"/>
      <c r="Z293" s="188"/>
      <c r="AA293" s="188"/>
      <c r="AB293" s="188"/>
      <c r="AC293" s="188"/>
      <c r="AD293" s="188"/>
      <c r="AE293" s="188"/>
      <c r="AF293" s="188"/>
      <c r="AG293" s="188"/>
      <c r="AH293" s="188"/>
      <c r="AI293" s="188"/>
      <c r="AJ293" s="188"/>
      <c r="AK293" s="188"/>
      <c r="AL293" s="188"/>
      <c r="AM293" s="188"/>
      <c r="AN293" s="188"/>
      <c r="AO293" s="188"/>
      <c r="AP293" s="188"/>
      <c r="AQ293" s="188"/>
      <c r="AR293" s="188"/>
      <c r="AS293" s="188"/>
      <c r="AT293" s="188"/>
      <c r="AU293" s="188"/>
      <c r="AV293" s="188"/>
      <c r="AW293" s="188"/>
      <c r="AX293" s="188"/>
      <c r="AY293" s="188"/>
      <c r="AZ293" s="188"/>
      <c r="BA293" s="188"/>
    </row>
    <row r="294" spans="2:53" s="303" customFormat="1" outlineLevel="1">
      <c r="R294" s="304"/>
      <c r="S294" s="304"/>
      <c r="T294" s="305"/>
      <c r="U294" s="304"/>
      <c r="V294" s="160"/>
      <c r="Y294" s="188"/>
      <c r="Z294" s="188"/>
      <c r="AA294" s="188"/>
      <c r="AB294" s="188"/>
      <c r="AC294" s="188"/>
      <c r="AD294" s="188"/>
      <c r="AE294" s="188"/>
      <c r="AF294" s="188"/>
      <c r="AG294" s="188"/>
      <c r="AH294" s="188"/>
      <c r="AI294" s="188"/>
      <c r="AJ294" s="188"/>
      <c r="AK294" s="188"/>
      <c r="AL294" s="188"/>
      <c r="AM294" s="188"/>
      <c r="AN294" s="188"/>
      <c r="AO294" s="188"/>
      <c r="AP294" s="188"/>
      <c r="AQ294" s="188"/>
      <c r="AR294" s="188"/>
      <c r="AS294" s="188"/>
      <c r="AT294" s="188"/>
      <c r="AU294" s="188"/>
      <c r="AV294" s="188"/>
      <c r="AW294" s="188"/>
      <c r="AX294" s="188"/>
      <c r="AY294" s="188"/>
      <c r="AZ294" s="188"/>
      <c r="BA294" s="188"/>
    </row>
    <row r="295" spans="2:53" s="140" customFormat="1" outlineLevel="1">
      <c r="C295" s="296"/>
      <c r="D295" s="296"/>
      <c r="E295" s="296"/>
      <c r="F295" s="296"/>
      <c r="G295" s="296"/>
      <c r="H295" s="296"/>
      <c r="I295" s="296"/>
      <c r="J295" s="296"/>
      <c r="K295" s="296"/>
      <c r="L295" s="296"/>
      <c r="M295" s="296"/>
      <c r="N295" s="296"/>
      <c r="O295" s="296"/>
      <c r="P295" s="296"/>
      <c r="Q295" s="296"/>
      <c r="R295" s="246"/>
      <c r="S295" s="246"/>
      <c r="T295" s="245"/>
      <c r="U295" s="245" t="s">
        <v>79</v>
      </c>
      <c r="V295" s="209">
        <v>97</v>
      </c>
      <c r="W295" s="330" t="s">
        <v>382</v>
      </c>
      <c r="X295" s="324"/>
    </row>
    <row r="296" spans="2:53" ht="15" customHeight="1" outlineLevel="1">
      <c r="B296" s="1"/>
      <c r="W296" s="14" t="s">
        <v>68</v>
      </c>
      <c r="X296" s="14" t="s">
        <v>77</v>
      </c>
      <c r="Y296" s="8">
        <v>1990</v>
      </c>
      <c r="Z296" s="8">
        <v>1991</v>
      </c>
      <c r="AA296" s="8">
        <v>1992</v>
      </c>
      <c r="AB296" s="8">
        <v>1993</v>
      </c>
      <c r="AC296" s="8">
        <v>1994</v>
      </c>
      <c r="AD296" s="8">
        <v>1995</v>
      </c>
      <c r="AE296" s="8">
        <v>1996</v>
      </c>
      <c r="AF296" s="8">
        <v>1997</v>
      </c>
      <c r="AG296" s="8">
        <v>1998</v>
      </c>
      <c r="AH296" s="8">
        <v>1999</v>
      </c>
      <c r="AI296" s="8">
        <v>2000</v>
      </c>
      <c r="AJ296" s="8">
        <v>2001</v>
      </c>
      <c r="AK296" s="8">
        <v>2002</v>
      </c>
      <c r="AL296" s="8">
        <v>2003</v>
      </c>
      <c r="AM296" s="8">
        <v>2004</v>
      </c>
      <c r="AN296" s="9">
        <f t="shared" ref="AN296" si="103">AM296+1</f>
        <v>2005</v>
      </c>
      <c r="AO296" s="9">
        <f t="shared" ref="AO296" si="104">AN296+1</f>
        <v>2006</v>
      </c>
      <c r="AP296" s="9">
        <f>AO296+1</f>
        <v>2007</v>
      </c>
      <c r="AQ296" s="9">
        <f>AP296+1</f>
        <v>2008</v>
      </c>
      <c r="AR296" s="9">
        <f t="shared" ref="AR296" si="105">AQ296+1</f>
        <v>2009</v>
      </c>
      <c r="AS296" s="9">
        <f t="shared" ref="AS296" si="106">AR296+1</f>
        <v>2010</v>
      </c>
      <c r="AT296" s="9">
        <f t="shared" ref="AT296" si="107">AS296+1</f>
        <v>2011</v>
      </c>
      <c r="AU296" s="9">
        <f t="shared" ref="AU296" si="108">AT296+1</f>
        <v>2012</v>
      </c>
      <c r="AV296" s="9">
        <f t="shared" ref="AV296" si="109">AU296+1</f>
        <v>2013</v>
      </c>
      <c r="AW296" s="9">
        <f t="shared" ref="AW296" si="110">AV296+1</f>
        <v>2014</v>
      </c>
      <c r="AX296" s="9">
        <f t="shared" ref="AX296" si="111">AW296+1</f>
        <v>2015</v>
      </c>
      <c r="AY296" s="9">
        <f t="shared" ref="AY296:BA296" si="112">AX296+1</f>
        <v>2016</v>
      </c>
      <c r="AZ296" s="9">
        <f t="shared" si="112"/>
        <v>2017</v>
      </c>
      <c r="BA296" s="9">
        <f t="shared" si="112"/>
        <v>2018</v>
      </c>
    </row>
    <row r="297" spans="2:53" ht="15" customHeight="1" outlineLevel="1">
      <c r="B297" s="1"/>
      <c r="W297" s="14" t="s">
        <v>208</v>
      </c>
      <c r="X297" s="14"/>
      <c r="Y297" s="8"/>
      <c r="Z297" s="8"/>
      <c r="AA297" s="8"/>
      <c r="AB297" s="8"/>
      <c r="AC297" s="8"/>
      <c r="AD297" s="8"/>
      <c r="AE297" s="8"/>
      <c r="AF297" s="8"/>
      <c r="AG297" s="8"/>
      <c r="AH297" s="8"/>
      <c r="AI297" s="8"/>
      <c r="AJ297" s="8"/>
      <c r="AK297" s="8"/>
      <c r="AL297" s="8"/>
      <c r="AM297" s="8"/>
      <c r="AN297" s="9"/>
      <c r="AO297" s="9"/>
      <c r="AP297" s="9"/>
      <c r="AQ297" s="9"/>
      <c r="AR297" s="9"/>
      <c r="AS297" s="9"/>
      <c r="AT297" s="9"/>
      <c r="AU297" s="9"/>
      <c r="AV297" s="9"/>
      <c r="AW297" s="9"/>
      <c r="AX297" s="9"/>
      <c r="AY297" s="9"/>
      <c r="AZ297" s="9"/>
      <c r="BA297" s="9"/>
    </row>
    <row r="298" spans="2:53" ht="15" customHeight="1" outlineLevel="1">
      <c r="B298" s="1"/>
      <c r="W298" s="355" t="s">
        <v>209</v>
      </c>
      <c r="X298" s="359" t="s">
        <v>13</v>
      </c>
      <c r="Y298" s="360">
        <v>297.81439135541223</v>
      </c>
      <c r="Z298" s="360">
        <v>300.2251657351444</v>
      </c>
      <c r="AA298" s="360">
        <v>303.08994006676465</v>
      </c>
      <c r="AB298" s="360">
        <v>297.02187498120537</v>
      </c>
      <c r="AC298" s="360">
        <v>306.21480527964826</v>
      </c>
      <c r="AD298" s="360">
        <v>326.19087258793945</v>
      </c>
      <c r="AE298" s="360">
        <v>314.10676695036665</v>
      </c>
      <c r="AF298" s="360">
        <v>307.31614746051849</v>
      </c>
      <c r="AG298" s="360">
        <v>305.43284919845991</v>
      </c>
      <c r="AH298" s="360">
        <v>319.69069671596827</v>
      </c>
      <c r="AI298" s="360">
        <v>306.80237061920354</v>
      </c>
      <c r="AJ298" s="360">
        <v>309.37367140856213</v>
      </c>
      <c r="AK298" s="360">
        <v>320.37945174184654</v>
      </c>
      <c r="AL298" s="360">
        <v>303.92036606608241</v>
      </c>
      <c r="AM298" s="360">
        <v>295.0569567699161</v>
      </c>
      <c r="AN298" s="360">
        <v>289.35283738620802</v>
      </c>
      <c r="AO298" s="360">
        <v>290.76571084403122</v>
      </c>
      <c r="AP298" s="360">
        <v>303.68936714739306</v>
      </c>
      <c r="AQ298" s="360">
        <v>313.01796835036305</v>
      </c>
      <c r="AR298" s="360">
        <v>305.68532303992106</v>
      </c>
      <c r="AS298" s="360">
        <v>311.71031198565902</v>
      </c>
      <c r="AT298" s="360">
        <v>299.84070682735631</v>
      </c>
      <c r="AU298" s="360">
        <v>287.97110166905361</v>
      </c>
      <c r="AV298" s="360">
        <v>307.18916956247341</v>
      </c>
      <c r="AW298" s="360">
        <v>348.42744197273674</v>
      </c>
      <c r="AX298" s="360">
        <v>348.42744197273674</v>
      </c>
      <c r="AY298" s="360">
        <v>348.42744197273674</v>
      </c>
      <c r="AZ298" s="360">
        <v>348.42744197273674</v>
      </c>
      <c r="BA298" s="360">
        <v>348.42744197273674</v>
      </c>
    </row>
    <row r="299" spans="2:53" ht="15" customHeight="1" outlineLevel="1">
      <c r="B299" s="1"/>
      <c r="W299" s="355" t="s">
        <v>210</v>
      </c>
      <c r="X299" s="359" t="s">
        <v>13</v>
      </c>
      <c r="Y299" s="360">
        <v>88.738118268894908</v>
      </c>
      <c r="Z299" s="360">
        <v>106.37356508462304</v>
      </c>
      <c r="AA299" s="360">
        <v>102.65103154873491</v>
      </c>
      <c r="AB299" s="360">
        <v>106.30509893304753</v>
      </c>
      <c r="AC299" s="360">
        <v>104.7797290935417</v>
      </c>
      <c r="AD299" s="360">
        <v>100.49765052624694</v>
      </c>
      <c r="AE299" s="360">
        <v>100.7531991571729</v>
      </c>
      <c r="AF299" s="360">
        <v>102.48423774142857</v>
      </c>
      <c r="AG299" s="360">
        <v>89.163927043510967</v>
      </c>
      <c r="AH299" s="360">
        <v>89.647328187101152</v>
      </c>
      <c r="AI299" s="360">
        <v>92.043636440983633</v>
      </c>
      <c r="AJ299" s="360">
        <v>87.968577179400839</v>
      </c>
      <c r="AK299" s="360">
        <v>79.971115988237514</v>
      </c>
      <c r="AL299" s="360">
        <v>72.829982167086982</v>
      </c>
      <c r="AM299" s="360">
        <v>69.992135046303588</v>
      </c>
      <c r="AN299" s="360">
        <v>71.505066962129234</v>
      </c>
      <c r="AO299" s="360">
        <v>69.273736005625778</v>
      </c>
      <c r="AP299" s="360">
        <v>65.348124647235963</v>
      </c>
      <c r="AQ299" s="360">
        <v>63.225819070690562</v>
      </c>
      <c r="AR299" s="360">
        <v>62.599698396031805</v>
      </c>
      <c r="AS299" s="360">
        <v>57.983045590591729</v>
      </c>
      <c r="AT299" s="360">
        <v>56.864768288149044</v>
      </c>
      <c r="AU299" s="360">
        <v>55.746490985706373</v>
      </c>
      <c r="AV299" s="360">
        <v>52.822275806363884</v>
      </c>
      <c r="AW299" s="360">
        <v>61.973640436281052</v>
      </c>
      <c r="AX299" s="360">
        <v>61.973640436281052</v>
      </c>
      <c r="AY299" s="360">
        <v>61.973640436281052</v>
      </c>
      <c r="AZ299" s="360">
        <v>61.973640436281052</v>
      </c>
      <c r="BA299" s="360">
        <v>61.973640436281052</v>
      </c>
    </row>
    <row r="300" spans="2:53" ht="15" customHeight="1" outlineLevel="1">
      <c r="B300" s="1"/>
      <c r="W300" s="355" t="s">
        <v>211</v>
      </c>
      <c r="X300" s="359" t="s">
        <v>13</v>
      </c>
      <c r="Y300" s="360">
        <v>98.067842778102246</v>
      </c>
      <c r="Z300" s="360">
        <v>99.564300351853575</v>
      </c>
      <c r="AA300" s="360">
        <v>93.869492205504599</v>
      </c>
      <c r="AB300" s="360">
        <v>91.753302541413902</v>
      </c>
      <c r="AC300" s="360">
        <v>96.344894592608213</v>
      </c>
      <c r="AD300" s="360">
        <v>94.244198033690225</v>
      </c>
      <c r="AE300" s="360">
        <v>88.203998554394857</v>
      </c>
      <c r="AF300" s="360">
        <v>82.020984330879187</v>
      </c>
      <c r="AG300" s="360">
        <v>73.494388967217517</v>
      </c>
      <c r="AH300" s="360">
        <v>68.895576407194753</v>
      </c>
      <c r="AI300" s="360">
        <v>65.501610527531341</v>
      </c>
      <c r="AJ300" s="360">
        <v>57.878383616858009</v>
      </c>
      <c r="AK300" s="360">
        <v>50.676015144964673</v>
      </c>
      <c r="AL300" s="360">
        <v>49.664205748310231</v>
      </c>
      <c r="AM300" s="360">
        <v>48.965895498705322</v>
      </c>
      <c r="AN300" s="360">
        <v>47.694670555244997</v>
      </c>
      <c r="AO300" s="360">
        <v>48.369522291169829</v>
      </c>
      <c r="AP300" s="360">
        <v>44.424847489808847</v>
      </c>
      <c r="AQ300" s="360">
        <v>45.073474437237742</v>
      </c>
      <c r="AR300" s="360">
        <v>40.229360222187147</v>
      </c>
      <c r="AS300" s="360">
        <v>40.127517082449586</v>
      </c>
      <c r="AT300" s="360">
        <v>42.770139707779414</v>
      </c>
      <c r="AU300" s="360">
        <v>45.412762333109249</v>
      </c>
      <c r="AV300" s="360">
        <v>38.151140517211225</v>
      </c>
      <c r="AW300" s="360">
        <v>36.375364184749856</v>
      </c>
      <c r="AX300" s="360">
        <v>36.375364184749856</v>
      </c>
      <c r="AY300" s="360">
        <v>36.375364184749856</v>
      </c>
      <c r="AZ300" s="360">
        <v>36.375364184749856</v>
      </c>
      <c r="BA300" s="360">
        <v>36.375364184749856</v>
      </c>
    </row>
    <row r="301" spans="2:53" ht="15" customHeight="1" outlineLevel="1">
      <c r="B301" s="1"/>
      <c r="W301" s="355" t="s">
        <v>212</v>
      </c>
      <c r="X301" s="359" t="s">
        <v>13</v>
      </c>
      <c r="Y301" s="360">
        <v>471.84680719621474</v>
      </c>
      <c r="Z301" s="360">
        <v>479.71113292625512</v>
      </c>
      <c r="AA301" s="360">
        <v>476.29961419208314</v>
      </c>
      <c r="AB301" s="360">
        <v>459.42550541754673</v>
      </c>
      <c r="AC301" s="360">
        <v>441.98827361495182</v>
      </c>
      <c r="AD301" s="360">
        <v>422.70853573525045</v>
      </c>
      <c r="AE301" s="360">
        <v>415.79900931493125</v>
      </c>
      <c r="AF301" s="360">
        <v>411.20815601185353</v>
      </c>
      <c r="AG301" s="360">
        <v>428.0163378791861</v>
      </c>
      <c r="AH301" s="360">
        <v>453.81167688728408</v>
      </c>
      <c r="AI301" s="360">
        <v>457.28165982003895</v>
      </c>
      <c r="AJ301" s="360">
        <v>449.68781711279718</v>
      </c>
      <c r="AK301" s="360">
        <v>444.62312903609273</v>
      </c>
      <c r="AL301" s="360">
        <v>434.34298693270432</v>
      </c>
      <c r="AM301" s="360">
        <v>435.49947704881225</v>
      </c>
      <c r="AN301" s="360">
        <v>423.35935871457133</v>
      </c>
      <c r="AO301" s="360">
        <v>422.75338053848446</v>
      </c>
      <c r="AP301" s="360">
        <v>419.83803051022136</v>
      </c>
      <c r="AQ301" s="360">
        <v>415.5296012345699</v>
      </c>
      <c r="AR301" s="360">
        <v>400.9571958558642</v>
      </c>
      <c r="AS301" s="360">
        <v>365.39238413200246</v>
      </c>
      <c r="AT301" s="360">
        <v>353.14051921167987</v>
      </c>
      <c r="AU301" s="360">
        <v>340.88865429135734</v>
      </c>
      <c r="AV301" s="360">
        <v>321.3538928388262</v>
      </c>
      <c r="AW301" s="360">
        <v>323.95770044647298</v>
      </c>
      <c r="AX301" s="360">
        <v>323.95770044647298</v>
      </c>
      <c r="AY301" s="360">
        <v>323.95770044647298</v>
      </c>
      <c r="AZ301" s="360">
        <v>323.95770044647298</v>
      </c>
      <c r="BA301" s="360">
        <v>323.95770044647298</v>
      </c>
    </row>
    <row r="302" spans="2:53" ht="15" customHeight="1" outlineLevel="1">
      <c r="B302" s="1"/>
      <c r="W302" s="355" t="s">
        <v>213</v>
      </c>
      <c r="X302" s="359" t="s">
        <v>13</v>
      </c>
      <c r="Y302" s="360">
        <v>110.16545972709449</v>
      </c>
      <c r="Z302" s="360">
        <v>107.88294377418939</v>
      </c>
      <c r="AA302" s="360">
        <v>104.82910675782468</v>
      </c>
      <c r="AB302" s="360">
        <v>96.905396724537908</v>
      </c>
      <c r="AC302" s="360">
        <v>89.191186687211513</v>
      </c>
      <c r="AD302" s="360">
        <v>95.344201657036507</v>
      </c>
      <c r="AE302" s="360">
        <v>96.800595762539203</v>
      </c>
      <c r="AF302" s="360">
        <v>100.40843740155086</v>
      </c>
      <c r="AG302" s="360">
        <v>99.581680374248833</v>
      </c>
      <c r="AH302" s="360">
        <v>104.99271176536277</v>
      </c>
      <c r="AI302" s="360">
        <v>102.96272007173371</v>
      </c>
      <c r="AJ302" s="360">
        <v>126.83813037491454</v>
      </c>
      <c r="AK302" s="360">
        <v>132.20055665974209</v>
      </c>
      <c r="AL302" s="360">
        <v>142.76546565269891</v>
      </c>
      <c r="AM302" s="360">
        <v>158.27720025906362</v>
      </c>
      <c r="AN302" s="360">
        <v>160.05917613632622</v>
      </c>
      <c r="AO302" s="360">
        <v>160.63833598434309</v>
      </c>
      <c r="AP302" s="360">
        <v>164.80019496715644</v>
      </c>
      <c r="AQ302" s="360">
        <v>160.06615002896584</v>
      </c>
      <c r="AR302" s="360">
        <v>151.82200822007445</v>
      </c>
      <c r="AS302" s="360">
        <v>162.85758195409792</v>
      </c>
      <c r="AT302" s="360">
        <v>157.05767015967118</v>
      </c>
      <c r="AU302" s="360">
        <v>151.25775836524448</v>
      </c>
      <c r="AV302" s="360">
        <v>154.19150019295623</v>
      </c>
      <c r="AW302" s="360">
        <v>146.08665187076951</v>
      </c>
      <c r="AX302" s="360">
        <v>146.08665187076951</v>
      </c>
      <c r="AY302" s="360">
        <v>146.08665187076951</v>
      </c>
      <c r="AZ302" s="360">
        <v>146.08665187076951</v>
      </c>
      <c r="BA302" s="360">
        <v>146.08665187076951</v>
      </c>
    </row>
    <row r="303" spans="2:53" ht="15" customHeight="1" outlineLevel="1">
      <c r="B303" s="1"/>
      <c r="W303" s="355" t="s">
        <v>214</v>
      </c>
      <c r="X303" s="359" t="s">
        <v>13</v>
      </c>
      <c r="Y303" s="360">
        <v>0.34180529069263632</v>
      </c>
      <c r="Z303" s="360">
        <v>0.35854519589796813</v>
      </c>
      <c r="AA303" s="360">
        <v>0.30777237813625868</v>
      </c>
      <c r="AB303" s="360">
        <v>0.46411033866824225</v>
      </c>
      <c r="AC303" s="360">
        <v>0.32144623130489741</v>
      </c>
      <c r="AD303" s="360">
        <v>0.26242775222865067</v>
      </c>
      <c r="AE303" s="360">
        <v>0.28548707213683289</v>
      </c>
      <c r="AF303" s="360">
        <v>0.27985303058355432</v>
      </c>
      <c r="AG303" s="360">
        <v>0.29069245607582361</v>
      </c>
      <c r="AH303" s="360">
        <v>0.29135364604340319</v>
      </c>
      <c r="AI303" s="360">
        <v>0.29699309213730435</v>
      </c>
      <c r="AJ303" s="360">
        <v>0.26560664257367439</v>
      </c>
      <c r="AK303" s="360">
        <v>0.21168220940911223</v>
      </c>
      <c r="AL303" s="360">
        <v>0.20559544290460222</v>
      </c>
      <c r="AM303" s="360">
        <v>0.25867003513629044</v>
      </c>
      <c r="AN303" s="360">
        <v>0.24088366722945351</v>
      </c>
      <c r="AO303" s="360">
        <v>0.27247059694319797</v>
      </c>
      <c r="AP303" s="360">
        <v>0.25418912805945248</v>
      </c>
      <c r="AQ303" s="360">
        <v>0.260866041873768</v>
      </c>
      <c r="AR303" s="360">
        <v>0.23635270511799003</v>
      </c>
      <c r="AS303" s="360">
        <v>0.23735631511437724</v>
      </c>
      <c r="AT303" s="360">
        <v>0.23635319199283178</v>
      </c>
      <c r="AU303" s="360">
        <v>0.23535006887128629</v>
      </c>
      <c r="AV303" s="360">
        <v>0.21297989495625802</v>
      </c>
      <c r="AW303" s="360">
        <v>0.31563539292086618</v>
      </c>
      <c r="AX303" s="360">
        <v>0.31563539292086618</v>
      </c>
      <c r="AY303" s="360">
        <v>0.31563539292086618</v>
      </c>
      <c r="AZ303" s="360">
        <v>0.31563539292086618</v>
      </c>
      <c r="BA303" s="360">
        <v>0.31563539292086618</v>
      </c>
    </row>
    <row r="304" spans="2:53" ht="15" customHeight="1" outlineLevel="1">
      <c r="B304" s="1"/>
      <c r="W304" s="355" t="s">
        <v>215</v>
      </c>
      <c r="X304" s="359" t="s">
        <v>13</v>
      </c>
      <c r="Y304" s="360">
        <v>6.1836626163994275</v>
      </c>
      <c r="Z304" s="360">
        <v>6.2541506853088755</v>
      </c>
      <c r="AA304" s="360">
        <v>4.9711976853823661</v>
      </c>
      <c r="AB304" s="360">
        <v>4.8013703792635223</v>
      </c>
      <c r="AC304" s="360">
        <v>4.6946090458134071</v>
      </c>
      <c r="AD304" s="360">
        <v>5.9137423507095308</v>
      </c>
      <c r="AE304" s="360">
        <v>5.0225444291218251</v>
      </c>
      <c r="AF304" s="360">
        <v>6.0033213798712666</v>
      </c>
      <c r="AG304" s="360">
        <v>5.8530320409600858</v>
      </c>
      <c r="AH304" s="360">
        <v>5.7141815460080583</v>
      </c>
      <c r="AI304" s="360">
        <v>6.2430265712974649</v>
      </c>
      <c r="AJ304" s="360">
        <v>6.6849655843838409</v>
      </c>
      <c r="AK304" s="360">
        <v>5.854302241290978</v>
      </c>
      <c r="AL304" s="360">
        <v>6.5901153173619367</v>
      </c>
      <c r="AM304" s="360">
        <v>7.49415963190381</v>
      </c>
      <c r="AN304" s="360">
        <v>6.9037184167542893</v>
      </c>
      <c r="AO304" s="360">
        <v>5.6541479405547719</v>
      </c>
      <c r="AP304" s="360">
        <v>5.495404473593184</v>
      </c>
      <c r="AQ304" s="360">
        <v>6.8340576732755931</v>
      </c>
      <c r="AR304" s="360">
        <v>7.7710623378120545</v>
      </c>
      <c r="AS304" s="360">
        <v>6.8865045380661378</v>
      </c>
      <c r="AT304" s="360">
        <v>7.123946043659112</v>
      </c>
      <c r="AU304" s="360">
        <v>7.361387549252087</v>
      </c>
      <c r="AV304" s="360">
        <v>7.0538472799704603</v>
      </c>
      <c r="AW304" s="360">
        <v>6.1597910866597347</v>
      </c>
      <c r="AX304" s="360">
        <v>6.1597910866597347</v>
      </c>
      <c r="AY304" s="360">
        <v>6.1597910866597347</v>
      </c>
      <c r="AZ304" s="360">
        <v>6.1597910866597347</v>
      </c>
      <c r="BA304" s="360">
        <v>6.1597910866597347</v>
      </c>
    </row>
    <row r="305" spans="2:53" ht="15" customHeight="1" outlineLevel="1">
      <c r="B305" s="1"/>
      <c r="W305" s="355" t="s">
        <v>216</v>
      </c>
      <c r="X305" s="359" t="s">
        <v>13</v>
      </c>
      <c r="Y305" s="360">
        <v>0.15806930769722805</v>
      </c>
      <c r="Z305" s="360">
        <v>0.12664633007682657</v>
      </c>
      <c r="AA305" s="360">
        <v>0.14205240198660057</v>
      </c>
      <c r="AB305" s="360">
        <v>0.13267144765934208</v>
      </c>
      <c r="AC305" s="360">
        <v>0.14148945865169701</v>
      </c>
      <c r="AD305" s="360">
        <v>0.13555090155863958</v>
      </c>
      <c r="AE305" s="360">
        <v>0.11396400460634663</v>
      </c>
      <c r="AF305" s="360">
        <v>0.10514804888869964</v>
      </c>
      <c r="AG305" s="360">
        <v>9.3941476321164549E-2</v>
      </c>
      <c r="AH305" s="360">
        <v>0.11562320496612125</v>
      </c>
      <c r="AI305" s="360">
        <v>8.902476076048095E-2</v>
      </c>
      <c r="AJ305" s="360">
        <v>0.10602449274269993</v>
      </c>
      <c r="AK305" s="360">
        <v>0.10283481359035099</v>
      </c>
      <c r="AL305" s="360">
        <v>9.5217952285394147E-2</v>
      </c>
      <c r="AM305" s="360">
        <v>0.11207509902470421</v>
      </c>
      <c r="AN305" s="360">
        <v>0.11581243184486351</v>
      </c>
      <c r="AO305" s="360">
        <v>0.11175726787451083</v>
      </c>
      <c r="AP305" s="360">
        <v>0.11819498669817151</v>
      </c>
      <c r="AQ305" s="360">
        <v>0.1194640966981715</v>
      </c>
      <c r="AR305" s="360">
        <v>0.10313336893994439</v>
      </c>
      <c r="AS305" s="360">
        <v>9.5463990278508826E-2</v>
      </c>
      <c r="AT305" s="360">
        <v>9.2000806301920035E-2</v>
      </c>
      <c r="AU305" s="360">
        <v>8.8537622325331258E-2</v>
      </c>
      <c r="AV305" s="360">
        <v>9.0338947810919543E-2</v>
      </c>
      <c r="AW305" s="360">
        <v>9.203001957385519E-2</v>
      </c>
      <c r="AX305" s="360">
        <v>9.203001957385519E-2</v>
      </c>
      <c r="AY305" s="360">
        <v>9.203001957385519E-2</v>
      </c>
      <c r="AZ305" s="360">
        <v>9.203001957385519E-2</v>
      </c>
      <c r="BA305" s="360">
        <v>9.203001957385519E-2</v>
      </c>
    </row>
    <row r="306" spans="2:53" ht="15" customHeight="1" outlineLevel="1">
      <c r="B306" s="1"/>
      <c r="W306" s="355" t="s">
        <v>217</v>
      </c>
      <c r="X306" s="359" t="s">
        <v>13</v>
      </c>
      <c r="Y306" s="360">
        <v>1.2683122569529353</v>
      </c>
      <c r="Z306" s="360">
        <v>1.2834598665094747</v>
      </c>
      <c r="AA306" s="360">
        <v>1.3705658367973934</v>
      </c>
      <c r="AB306" s="360">
        <v>1.2603529730326202</v>
      </c>
      <c r="AC306" s="360">
        <v>1.2860724975461708</v>
      </c>
      <c r="AD306" s="360">
        <v>1.0817764900567082</v>
      </c>
      <c r="AE306" s="360">
        <v>1.1301654187533359</v>
      </c>
      <c r="AF306" s="360">
        <v>1.0052392839307582</v>
      </c>
      <c r="AG306" s="360">
        <v>0.80010422023656236</v>
      </c>
      <c r="AH306" s="360">
        <v>0.77041128127591929</v>
      </c>
      <c r="AI306" s="360">
        <v>0.80042673684468924</v>
      </c>
      <c r="AJ306" s="360">
        <v>0.71094001984217015</v>
      </c>
      <c r="AK306" s="360">
        <v>0.60825423052475303</v>
      </c>
      <c r="AL306" s="360">
        <v>0.62740243625207726</v>
      </c>
      <c r="AM306" s="360">
        <v>0.61079492093563637</v>
      </c>
      <c r="AN306" s="360">
        <v>0.52238277870501348</v>
      </c>
      <c r="AO306" s="360">
        <v>0.52089600891919441</v>
      </c>
      <c r="AP306" s="360">
        <v>0.40141810270627254</v>
      </c>
      <c r="AQ306" s="360">
        <v>0.27951276866559538</v>
      </c>
      <c r="AR306" s="360">
        <v>0.33714585953368981</v>
      </c>
      <c r="AS306" s="360">
        <v>0.36966995387836882</v>
      </c>
      <c r="AT306" s="360">
        <v>0.35976390888376131</v>
      </c>
      <c r="AU306" s="360">
        <v>0.3498578638891538</v>
      </c>
      <c r="AV306" s="360">
        <v>0.32882470096529515</v>
      </c>
      <c r="AW306" s="360">
        <v>0.17190884009871477</v>
      </c>
      <c r="AX306" s="360">
        <v>0.17190884009871477</v>
      </c>
      <c r="AY306" s="360">
        <v>0.17190884009871477</v>
      </c>
      <c r="AZ306" s="360">
        <v>0.17190884009871477</v>
      </c>
      <c r="BA306" s="360">
        <v>0.17190884009871477</v>
      </c>
    </row>
    <row r="307" spans="2:53" ht="15" customHeight="1" outlineLevel="1">
      <c r="B307" s="1"/>
      <c r="W307" s="355" t="s">
        <v>218</v>
      </c>
      <c r="X307" s="359" t="s">
        <v>13</v>
      </c>
      <c r="Y307" s="360">
        <v>1.1605061462027477</v>
      </c>
      <c r="Z307" s="360">
        <v>1.1757473901761186</v>
      </c>
      <c r="AA307" s="360">
        <v>1.1250922644719092</v>
      </c>
      <c r="AB307" s="360">
        <v>1.1007203640087282</v>
      </c>
      <c r="AC307" s="360">
        <v>1.1042217226007971</v>
      </c>
      <c r="AD307" s="360">
        <v>1.2718003352905638</v>
      </c>
      <c r="AE307" s="360">
        <v>1.3201418936914884</v>
      </c>
      <c r="AF307" s="360">
        <v>1.7524225251431313</v>
      </c>
      <c r="AG307" s="360">
        <v>1.7053138748527372</v>
      </c>
      <c r="AH307" s="360">
        <v>1.5102208191369211</v>
      </c>
      <c r="AI307" s="360">
        <v>1.3039465281858196</v>
      </c>
      <c r="AJ307" s="360">
        <v>1.245614819530495</v>
      </c>
      <c r="AK307" s="360">
        <v>1.3269032373120246</v>
      </c>
      <c r="AL307" s="360">
        <v>1.7567817354794877</v>
      </c>
      <c r="AM307" s="360">
        <v>1.5841737942002607</v>
      </c>
      <c r="AN307" s="360">
        <v>1.5217035264172203</v>
      </c>
      <c r="AO307" s="360">
        <v>1.6133694727810146</v>
      </c>
      <c r="AP307" s="360">
        <v>1.7097168464485846</v>
      </c>
      <c r="AQ307" s="360">
        <v>1.7582422644703386</v>
      </c>
      <c r="AR307" s="360">
        <v>1.7897542198294201</v>
      </c>
      <c r="AS307" s="360">
        <v>1.7574342400471761</v>
      </c>
      <c r="AT307" s="360">
        <v>1.7109909058000976</v>
      </c>
      <c r="AU307" s="360">
        <v>1.6645475715530194</v>
      </c>
      <c r="AV307" s="360">
        <v>1.5596195144014275</v>
      </c>
      <c r="AW307" s="360">
        <v>1.4188918396012629</v>
      </c>
      <c r="AX307" s="360">
        <v>1.4188918396012629</v>
      </c>
      <c r="AY307" s="360">
        <v>1.4188918396012629</v>
      </c>
      <c r="AZ307" s="360">
        <v>1.4188918396012629</v>
      </c>
      <c r="BA307" s="360">
        <v>1.4188918396012629</v>
      </c>
    </row>
    <row r="308" spans="2:53" ht="15" customHeight="1" outlineLevel="1">
      <c r="B308" s="1"/>
      <c r="W308" s="14" t="s">
        <v>219</v>
      </c>
      <c r="X308" s="14"/>
      <c r="Y308" s="8"/>
      <c r="Z308" s="8"/>
      <c r="AA308" s="8"/>
      <c r="AB308" s="8"/>
      <c r="AC308" s="8"/>
      <c r="AD308" s="8"/>
      <c r="AE308" s="8"/>
      <c r="AF308" s="8"/>
      <c r="AG308" s="8"/>
      <c r="AH308" s="8"/>
      <c r="AI308" s="8"/>
      <c r="AJ308" s="8"/>
      <c r="AK308" s="8"/>
      <c r="AL308" s="8"/>
      <c r="AM308" s="8"/>
      <c r="AN308" s="9"/>
      <c r="AO308" s="9"/>
      <c r="AP308" s="9"/>
      <c r="AQ308" s="9"/>
      <c r="AR308" s="9"/>
      <c r="AS308" s="9"/>
      <c r="AT308" s="9"/>
      <c r="AU308" s="9"/>
      <c r="AV308" s="9"/>
      <c r="AW308" s="9"/>
      <c r="AX308" s="9"/>
      <c r="AY308" s="9"/>
      <c r="AZ308" s="9"/>
      <c r="BA308" s="9"/>
    </row>
    <row r="309" spans="2:53" ht="15" customHeight="1" outlineLevel="1">
      <c r="B309" s="1"/>
      <c r="W309" s="355" t="s">
        <v>209</v>
      </c>
      <c r="X309" s="359" t="s">
        <v>15</v>
      </c>
      <c r="Y309" s="360">
        <v>15.529229821741032</v>
      </c>
      <c r="Z309" s="360">
        <v>15.71221897528814</v>
      </c>
      <c r="AA309" s="360">
        <v>15.837446878484506</v>
      </c>
      <c r="AB309" s="360">
        <v>15.459744509968381</v>
      </c>
      <c r="AC309" s="360">
        <v>15.748947974432099</v>
      </c>
      <c r="AD309" s="360">
        <v>16.896814360635116</v>
      </c>
      <c r="AE309" s="360">
        <v>16.116310416207085</v>
      </c>
      <c r="AF309" s="360">
        <v>15.73243382281964</v>
      </c>
      <c r="AG309" s="360">
        <v>15.688892710007503</v>
      </c>
      <c r="AH309" s="360">
        <v>17.010954906034758</v>
      </c>
      <c r="AI309" s="360">
        <v>16.338569325624235</v>
      </c>
      <c r="AJ309" s="360">
        <v>16.619286572171319</v>
      </c>
      <c r="AK309" s="360">
        <v>16.719968889227161</v>
      </c>
      <c r="AL309" s="360">
        <v>15.660516884394328</v>
      </c>
      <c r="AM309" s="360">
        <v>15.149251174168045</v>
      </c>
      <c r="AN309" s="360">
        <v>15.041474092294298</v>
      </c>
      <c r="AO309" s="360">
        <v>15.007935484844833</v>
      </c>
      <c r="AP309" s="360">
        <v>15.982168164847385</v>
      </c>
      <c r="AQ309" s="360">
        <v>15.549972031004049</v>
      </c>
      <c r="AR309" s="360">
        <v>15.106858464766463</v>
      </c>
      <c r="AS309" s="360">
        <v>16.012191605155113</v>
      </c>
      <c r="AT309" s="360">
        <v>15.301634292598578</v>
      </c>
      <c r="AU309" s="360">
        <v>14.591076980042043</v>
      </c>
      <c r="AV309" s="360">
        <v>15.79706499480022</v>
      </c>
      <c r="AW309" s="360">
        <v>17.406396389250162</v>
      </c>
      <c r="AX309" s="360">
        <v>17.406396389250162</v>
      </c>
      <c r="AY309" s="360">
        <v>17.406396389250162</v>
      </c>
      <c r="AZ309" s="360">
        <v>17.406396389250162</v>
      </c>
      <c r="BA309" s="360">
        <v>17.406396389250162</v>
      </c>
    </row>
    <row r="310" spans="2:53" ht="15" customHeight="1" outlineLevel="1">
      <c r="B310" s="1"/>
      <c r="W310" s="355" t="s">
        <v>210</v>
      </c>
      <c r="X310" s="359" t="s">
        <v>15</v>
      </c>
      <c r="Y310" s="360">
        <v>3.7682509396700041</v>
      </c>
      <c r="Z310" s="360">
        <v>4.4669336373905146</v>
      </c>
      <c r="AA310" s="360">
        <v>4.3286107923306778</v>
      </c>
      <c r="AB310" s="360">
        <v>4.427348272511181</v>
      </c>
      <c r="AC310" s="360">
        <v>4.4291328827649528</v>
      </c>
      <c r="AD310" s="360">
        <v>4.2294594786180388</v>
      </c>
      <c r="AE310" s="360">
        <v>4.2163495776049418</v>
      </c>
      <c r="AF310" s="360">
        <v>4.2747299721829704</v>
      </c>
      <c r="AG310" s="360">
        <v>3.7710848293575685</v>
      </c>
      <c r="AH310" s="360">
        <v>3.9687681304691349</v>
      </c>
      <c r="AI310" s="360">
        <v>4.2876677497394722</v>
      </c>
      <c r="AJ310" s="360">
        <v>4.0948615362981586</v>
      </c>
      <c r="AK310" s="360">
        <v>3.8035876398762323</v>
      </c>
      <c r="AL310" s="360">
        <v>3.7030027885589645</v>
      </c>
      <c r="AM310" s="360">
        <v>3.6138853439896113</v>
      </c>
      <c r="AN310" s="360">
        <v>3.9138018280565396</v>
      </c>
      <c r="AO310" s="360">
        <v>4.0501178319489428</v>
      </c>
      <c r="AP310" s="360">
        <v>3.7793558041208692</v>
      </c>
      <c r="AQ310" s="360">
        <v>2.9026331170519168</v>
      </c>
      <c r="AR310" s="360">
        <v>2.7392105780830041</v>
      </c>
      <c r="AS310" s="360">
        <v>2.5839957522727803</v>
      </c>
      <c r="AT310" s="360">
        <v>2.4904318933268406</v>
      </c>
      <c r="AU310" s="360">
        <v>2.3968680343809003</v>
      </c>
      <c r="AV310" s="360">
        <v>2.7717385120839477</v>
      </c>
      <c r="AW310" s="360">
        <v>3.3477300531355501</v>
      </c>
      <c r="AX310" s="360">
        <v>3.3477300531355501</v>
      </c>
      <c r="AY310" s="360">
        <v>3.3477300531355501</v>
      </c>
      <c r="AZ310" s="360">
        <v>3.3477300531355501</v>
      </c>
      <c r="BA310" s="360">
        <v>3.3477300531355501</v>
      </c>
    </row>
    <row r="311" spans="2:53" ht="15" customHeight="1" outlineLevel="1">
      <c r="B311" s="1"/>
      <c r="W311" s="355" t="s">
        <v>211</v>
      </c>
      <c r="X311" s="359" t="s">
        <v>15</v>
      </c>
      <c r="Y311" s="360">
        <v>10.825313750950658</v>
      </c>
      <c r="Z311" s="360">
        <v>10.867048583128145</v>
      </c>
      <c r="AA311" s="360">
        <v>10.209276496665844</v>
      </c>
      <c r="AB311" s="360">
        <v>10.121885767219901</v>
      </c>
      <c r="AC311" s="360">
        <v>10.652495841818682</v>
      </c>
      <c r="AD311" s="360">
        <v>10.548434266836537</v>
      </c>
      <c r="AE311" s="360">
        <v>9.8974250294849409</v>
      </c>
      <c r="AF311" s="360">
        <v>9.1208801793154457</v>
      </c>
      <c r="AG311" s="360">
        <v>8.2246996296181631</v>
      </c>
      <c r="AH311" s="360">
        <v>7.7119978149392985</v>
      </c>
      <c r="AI311" s="360">
        <v>7.4137516096883092</v>
      </c>
      <c r="AJ311" s="360">
        <v>6.406643299753819</v>
      </c>
      <c r="AK311" s="360">
        <v>5.593000230729249</v>
      </c>
      <c r="AL311" s="360">
        <v>5.4604669463251332</v>
      </c>
      <c r="AM311" s="360">
        <v>5.3758208277151827</v>
      </c>
      <c r="AN311" s="360">
        <v>5.186145680974187</v>
      </c>
      <c r="AO311" s="360">
        <v>5.3281509444239692</v>
      </c>
      <c r="AP311" s="360">
        <v>4.8425906574590192</v>
      </c>
      <c r="AQ311" s="360">
        <v>5.0280070603530129</v>
      </c>
      <c r="AR311" s="360">
        <v>4.4513777520408802</v>
      </c>
      <c r="AS311" s="360">
        <v>4.370791876526245</v>
      </c>
      <c r="AT311" s="360">
        <v>4.8231628468541405</v>
      </c>
      <c r="AU311" s="360">
        <v>5.2755338171820343</v>
      </c>
      <c r="AV311" s="360">
        <v>4.2775913204443157</v>
      </c>
      <c r="AW311" s="360">
        <v>4.1143479394840972</v>
      </c>
      <c r="AX311" s="360">
        <v>4.1143479394840972</v>
      </c>
      <c r="AY311" s="360">
        <v>4.1143479394840972</v>
      </c>
      <c r="AZ311" s="360">
        <v>4.1143479394840972</v>
      </c>
      <c r="BA311" s="360">
        <v>4.1143479394840972</v>
      </c>
    </row>
    <row r="312" spans="2:53" ht="15" customHeight="1" outlineLevel="1">
      <c r="B312" s="1"/>
      <c r="W312" s="355" t="s">
        <v>212</v>
      </c>
      <c r="X312" s="359" t="s">
        <v>15</v>
      </c>
      <c r="Y312" s="360">
        <v>18.443802252719067</v>
      </c>
      <c r="Z312" s="360">
        <v>18.950115544618505</v>
      </c>
      <c r="AA312" s="360">
        <v>19.20486292902239</v>
      </c>
      <c r="AB312" s="360">
        <v>18.662925049755689</v>
      </c>
      <c r="AC312" s="360">
        <v>17.512831468201053</v>
      </c>
      <c r="AD312" s="360">
        <v>16.481427933745557</v>
      </c>
      <c r="AE312" s="360">
        <v>16.457522394880378</v>
      </c>
      <c r="AF312" s="360">
        <v>15.929326871883982</v>
      </c>
      <c r="AG312" s="360">
        <v>16.655331371398393</v>
      </c>
      <c r="AH312" s="360">
        <v>17.5154511829097</v>
      </c>
      <c r="AI312" s="360">
        <v>17.65756222855887</v>
      </c>
      <c r="AJ312" s="360">
        <v>17.448878429106557</v>
      </c>
      <c r="AK312" s="360">
        <v>17.289169247600029</v>
      </c>
      <c r="AL312" s="360">
        <v>16.946176988787656</v>
      </c>
      <c r="AM312" s="360">
        <v>16.897343465167456</v>
      </c>
      <c r="AN312" s="360">
        <v>16.185557343769531</v>
      </c>
      <c r="AO312" s="360">
        <v>16.482088167453973</v>
      </c>
      <c r="AP312" s="360">
        <v>16.405874468026642</v>
      </c>
      <c r="AQ312" s="360">
        <v>16.287516690809991</v>
      </c>
      <c r="AR312" s="360">
        <v>20.153386402488685</v>
      </c>
      <c r="AS312" s="360">
        <v>14.43407513247937</v>
      </c>
      <c r="AT312" s="360">
        <v>13.825842036486421</v>
      </c>
      <c r="AU312" s="360">
        <v>13.21760894049347</v>
      </c>
      <c r="AV312" s="360">
        <v>11.839168578754339</v>
      </c>
      <c r="AW312" s="360">
        <v>11.965031980078285</v>
      </c>
      <c r="AX312" s="360">
        <v>11.965031980078285</v>
      </c>
      <c r="AY312" s="360">
        <v>11.965031980078285</v>
      </c>
      <c r="AZ312" s="360">
        <v>11.965031980078285</v>
      </c>
      <c r="BA312" s="360">
        <v>11.965031980078285</v>
      </c>
    </row>
    <row r="313" spans="2:53" ht="15" customHeight="1" outlineLevel="1">
      <c r="B313" s="1"/>
      <c r="W313" s="355" t="s">
        <v>213</v>
      </c>
      <c r="X313" s="359" t="s">
        <v>15</v>
      </c>
      <c r="Y313" s="360">
        <v>40.036749867951073</v>
      </c>
      <c r="Z313" s="360">
        <v>35.966649961727732</v>
      </c>
      <c r="AA313" s="360">
        <v>40.836232339097542</v>
      </c>
      <c r="AB313" s="360">
        <v>35.732857022706987</v>
      </c>
      <c r="AC313" s="360">
        <v>34.843113531349296</v>
      </c>
      <c r="AD313" s="360">
        <v>38.756138859456541</v>
      </c>
      <c r="AE313" s="360">
        <v>35.168642203942561</v>
      </c>
      <c r="AF313" s="360">
        <v>35.880826506133317</v>
      </c>
      <c r="AG313" s="360">
        <v>34.449701915219379</v>
      </c>
      <c r="AH313" s="360">
        <v>32.290471991146184</v>
      </c>
      <c r="AI313" s="360">
        <v>30.051914712120581</v>
      </c>
      <c r="AJ313" s="360">
        <v>36.230854605188931</v>
      </c>
      <c r="AK313" s="360">
        <v>39.810216460160348</v>
      </c>
      <c r="AL313" s="360">
        <v>49.517281222582135</v>
      </c>
      <c r="AM313" s="360">
        <v>55.721260764111143</v>
      </c>
      <c r="AN313" s="360">
        <v>48.524571685549837</v>
      </c>
      <c r="AO313" s="360">
        <v>46.187004129395078</v>
      </c>
      <c r="AP313" s="360">
        <v>48.085977699691945</v>
      </c>
      <c r="AQ313" s="360">
        <v>53.89695749594464</v>
      </c>
      <c r="AR313" s="360">
        <v>47.346786608759338</v>
      </c>
      <c r="AS313" s="360">
        <v>50.822477046367233</v>
      </c>
      <c r="AT313" s="360">
        <v>50.694694921371003</v>
      </c>
      <c r="AU313" s="360">
        <v>50.566912796374773</v>
      </c>
      <c r="AV313" s="360">
        <v>50.830245118145292</v>
      </c>
      <c r="AW313" s="360">
        <v>49.825301882803096</v>
      </c>
      <c r="AX313" s="360">
        <v>49.825301882803096</v>
      </c>
      <c r="AY313" s="360">
        <v>49.825301882803096</v>
      </c>
      <c r="AZ313" s="360">
        <v>49.825301882803096</v>
      </c>
      <c r="BA313" s="360">
        <v>49.825301882803096</v>
      </c>
    </row>
    <row r="314" spans="2:53" ht="15" customHeight="1" outlineLevel="1">
      <c r="B314" s="1"/>
      <c r="W314" s="355" t="s">
        <v>214</v>
      </c>
      <c r="X314" s="359" t="s">
        <v>15</v>
      </c>
      <c r="Y314" s="360">
        <v>0.13188561352373263</v>
      </c>
      <c r="Z314" s="360">
        <v>0.15064479201608416</v>
      </c>
      <c r="AA314" s="360">
        <v>0.14811442145467676</v>
      </c>
      <c r="AB314" s="360">
        <v>0.15835879128202232</v>
      </c>
      <c r="AC314" s="360">
        <v>0.13700972993513255</v>
      </c>
      <c r="AD314" s="360">
        <v>5.0653908552880392E-2</v>
      </c>
      <c r="AE314" s="360">
        <v>5.5450149767942117E-2</v>
      </c>
      <c r="AF314" s="360">
        <v>5.236842219507927E-2</v>
      </c>
      <c r="AG314" s="360">
        <v>5.331013170404271E-2</v>
      </c>
      <c r="AH314" s="360">
        <v>7.7780399516695867E-2</v>
      </c>
      <c r="AI314" s="360">
        <v>9.1698679852005166E-2</v>
      </c>
      <c r="AJ314" s="360">
        <v>6.2982065762142908E-2</v>
      </c>
      <c r="AK314" s="360">
        <v>4.9433625306005792E-2</v>
      </c>
      <c r="AL314" s="360">
        <v>4.9038716444538069E-2</v>
      </c>
      <c r="AM314" s="360">
        <v>9.8498148083141709E-2</v>
      </c>
      <c r="AN314" s="360">
        <v>7.1193663836492005E-2</v>
      </c>
      <c r="AO314" s="360">
        <v>8.8919806434231793E-2</v>
      </c>
      <c r="AP314" s="360">
        <v>5.0946967831069424E-2</v>
      </c>
      <c r="AQ314" s="360">
        <v>6.177999260006279E-2</v>
      </c>
      <c r="AR314" s="360">
        <v>4.180419751986196E-2</v>
      </c>
      <c r="AS314" s="360">
        <v>3.2945909287501386E-2</v>
      </c>
      <c r="AT314" s="360">
        <v>2.9222553995026483E-2</v>
      </c>
      <c r="AU314" s="360">
        <v>2.549919870255158E-2</v>
      </c>
      <c r="AV314" s="360">
        <v>2.4103074039247857E-2</v>
      </c>
      <c r="AW314" s="360">
        <v>3.6638927203623599E-2</v>
      </c>
      <c r="AX314" s="360">
        <v>3.6638927203623599E-2</v>
      </c>
      <c r="AY314" s="360">
        <v>3.6638927203623599E-2</v>
      </c>
      <c r="AZ314" s="360">
        <v>3.6638927203623599E-2</v>
      </c>
      <c r="BA314" s="360">
        <v>3.6638927203623599E-2</v>
      </c>
    </row>
    <row r="315" spans="2:53" ht="15" customHeight="1" outlineLevel="1">
      <c r="B315" s="1"/>
      <c r="W315" s="355" t="s">
        <v>215</v>
      </c>
      <c r="X315" s="359" t="s">
        <v>15</v>
      </c>
      <c r="Y315" s="360">
        <v>0.24423293292499926</v>
      </c>
      <c r="Z315" s="360">
        <v>0.24654912234380191</v>
      </c>
      <c r="AA315" s="360">
        <v>0.14388134630155477</v>
      </c>
      <c r="AB315" s="360">
        <v>0.14682334260451829</v>
      </c>
      <c r="AC315" s="360">
        <v>0.1445416246558498</v>
      </c>
      <c r="AD315" s="360">
        <v>0.23043921082258603</v>
      </c>
      <c r="AE315" s="360">
        <v>0.15434985354114675</v>
      </c>
      <c r="AF315" s="360">
        <v>0.2319238677038436</v>
      </c>
      <c r="AG315" s="360">
        <v>0.22037629192666242</v>
      </c>
      <c r="AH315" s="360">
        <v>0.21750177470701637</v>
      </c>
      <c r="AI315" s="360">
        <v>0.28556334448852677</v>
      </c>
      <c r="AJ315" s="360">
        <v>0.27833896880397502</v>
      </c>
      <c r="AK315" s="360">
        <v>0.31362015176853536</v>
      </c>
      <c r="AL315" s="360">
        <v>0.30563175528270781</v>
      </c>
      <c r="AM315" s="360">
        <v>0.41510002095630538</v>
      </c>
      <c r="AN315" s="360">
        <v>0.37262925779508071</v>
      </c>
      <c r="AO315" s="360">
        <v>0.30421842500720669</v>
      </c>
      <c r="AP315" s="360">
        <v>0.26658236389938456</v>
      </c>
      <c r="AQ315" s="360">
        <v>0.32285408053598347</v>
      </c>
      <c r="AR315" s="360">
        <v>0.37109601080964461</v>
      </c>
      <c r="AS315" s="360">
        <v>0.37283645333365312</v>
      </c>
      <c r="AT315" s="360">
        <v>0.43587214355432669</v>
      </c>
      <c r="AU315" s="360">
        <v>0.49890783377500025</v>
      </c>
      <c r="AV315" s="360">
        <v>0.41401629158659858</v>
      </c>
      <c r="AW315" s="360">
        <v>0.38818340853982486</v>
      </c>
      <c r="AX315" s="360">
        <v>0.38818340853982486</v>
      </c>
      <c r="AY315" s="360">
        <v>0.38818340853982486</v>
      </c>
      <c r="AZ315" s="360">
        <v>0.38818340853982486</v>
      </c>
      <c r="BA315" s="360">
        <v>0.38818340853982486</v>
      </c>
    </row>
    <row r="316" spans="2:53" ht="15" customHeight="1" outlineLevel="1">
      <c r="B316" s="1"/>
      <c r="W316" s="355" t="s">
        <v>216</v>
      </c>
      <c r="X316" s="359" t="s">
        <v>15</v>
      </c>
      <c r="Y316" s="360">
        <v>4.2520559680780931E-2</v>
      </c>
      <c r="Z316" s="360">
        <v>3.7229095477579181E-2</v>
      </c>
      <c r="AA316" s="360">
        <v>3.8040489623430582E-2</v>
      </c>
      <c r="AB316" s="360">
        <v>3.6570480499160604E-2</v>
      </c>
      <c r="AC316" s="360">
        <v>3.9373058319536428E-2</v>
      </c>
      <c r="AD316" s="360">
        <v>3.5077037760654725E-2</v>
      </c>
      <c r="AE316" s="360">
        <v>2.8780065025996948E-2</v>
      </c>
      <c r="AF316" s="360">
        <v>2.8047479155644303E-2</v>
      </c>
      <c r="AG316" s="360">
        <v>2.5131536839190765E-2</v>
      </c>
      <c r="AH316" s="360">
        <v>2.9536384493963584E-2</v>
      </c>
      <c r="AI316" s="360">
        <v>1.8526955139326135E-2</v>
      </c>
      <c r="AJ316" s="360">
        <v>2.600240881276521E-2</v>
      </c>
      <c r="AK316" s="360">
        <v>2.1926720198182127E-2</v>
      </c>
      <c r="AL316" s="360">
        <v>2.0743535721012982E-2</v>
      </c>
      <c r="AM316" s="360">
        <v>2.9453771543309609E-2</v>
      </c>
      <c r="AN316" s="360">
        <v>2.8874251587294324E-2</v>
      </c>
      <c r="AO316" s="360">
        <v>3.0322848254571249E-2</v>
      </c>
      <c r="AP316" s="360">
        <v>3.1567588884362771E-2</v>
      </c>
      <c r="AQ316" s="360">
        <v>3.090011343579651E-2</v>
      </c>
      <c r="AR316" s="360">
        <v>2.7455254376044125E-2</v>
      </c>
      <c r="AS316" s="360">
        <v>2.6470275919170651E-2</v>
      </c>
      <c r="AT316" s="360">
        <v>2.5181500121518638E-2</v>
      </c>
      <c r="AU316" s="360">
        <v>2.3892724323866632E-2</v>
      </c>
      <c r="AV316" s="360">
        <v>2.3151654555232624E-2</v>
      </c>
      <c r="AW316" s="360">
        <v>2.3561107774675606E-2</v>
      </c>
      <c r="AX316" s="360">
        <v>2.3561107774675606E-2</v>
      </c>
      <c r="AY316" s="360">
        <v>2.3561107774675606E-2</v>
      </c>
      <c r="AZ316" s="360">
        <v>2.3561107774675606E-2</v>
      </c>
      <c r="BA316" s="360">
        <v>2.3561107774675606E-2</v>
      </c>
    </row>
    <row r="317" spans="2:53" ht="15" customHeight="1" outlineLevel="1">
      <c r="B317" s="1"/>
      <c r="W317" s="355" t="s">
        <v>217</v>
      </c>
      <c r="X317" s="359" t="s">
        <v>15</v>
      </c>
      <c r="Y317" s="360">
        <v>7.1792650616605946E-2</v>
      </c>
      <c r="Z317" s="360">
        <v>7.2638652391466108E-2</v>
      </c>
      <c r="AA317" s="360">
        <v>7.5778503636216937E-2</v>
      </c>
      <c r="AB317" s="360">
        <v>7.0382647658505659E-2</v>
      </c>
      <c r="AC317" s="360">
        <v>6.9644746110433184E-2</v>
      </c>
      <c r="AD317" s="360">
        <v>6.0155426202418295E-2</v>
      </c>
      <c r="AE317" s="360">
        <v>6.3086700023285008E-2</v>
      </c>
      <c r="AF317" s="360">
        <v>5.7546920729932775E-2</v>
      </c>
      <c r="AG317" s="360">
        <v>4.560889568468373E-2</v>
      </c>
      <c r="AH317" s="360">
        <v>4.4504393367505182E-2</v>
      </c>
      <c r="AI317" s="360">
        <v>4.6280546408834528E-2</v>
      </c>
      <c r="AJ317" s="360">
        <v>4.0819585637003129E-2</v>
      </c>
      <c r="AK317" s="360">
        <v>3.504797352851264E-2</v>
      </c>
      <c r="AL317" s="360">
        <v>3.6331076220383896E-2</v>
      </c>
      <c r="AM317" s="360">
        <v>3.524296599238947E-2</v>
      </c>
      <c r="AN317" s="360">
        <v>3.0061263066697982E-2</v>
      </c>
      <c r="AO317" s="360">
        <v>3.0070663086418647E-2</v>
      </c>
      <c r="AP317" s="360">
        <v>2.3199248670609945E-2</v>
      </c>
      <c r="AQ317" s="360">
        <v>1.5514822686138824E-2</v>
      </c>
      <c r="AR317" s="360">
        <v>1.5589932706728765E-2</v>
      </c>
      <c r="AS317" s="360">
        <v>1.7202036088823421E-2</v>
      </c>
      <c r="AT317" s="360">
        <v>1.6136923717296268E-2</v>
      </c>
      <c r="AU317" s="360">
        <v>1.5071811345769121E-2</v>
      </c>
      <c r="AV317" s="360">
        <v>1.3846229048544755E-2</v>
      </c>
      <c r="AW317" s="360">
        <v>9.6491202432662515E-3</v>
      </c>
      <c r="AX317" s="360">
        <v>9.6491202432662515E-3</v>
      </c>
      <c r="AY317" s="360">
        <v>9.6491202432662515E-3</v>
      </c>
      <c r="AZ317" s="360">
        <v>9.6491202432662515E-3</v>
      </c>
      <c r="BA317" s="360">
        <v>9.6491202432662515E-3</v>
      </c>
    </row>
    <row r="318" spans="2:53" ht="15" customHeight="1" outlineLevel="1">
      <c r="B318" s="1"/>
      <c r="W318" s="355" t="s">
        <v>218</v>
      </c>
      <c r="X318" s="359" t="s">
        <v>15</v>
      </c>
      <c r="Y318" s="360">
        <v>57.673306587860239</v>
      </c>
      <c r="Z318" s="360">
        <v>56.662965152067294</v>
      </c>
      <c r="AA318" s="360">
        <v>56.980008179719512</v>
      </c>
      <c r="AB318" s="360">
        <v>55.350847568213432</v>
      </c>
      <c r="AC318" s="360">
        <v>53.195900557724883</v>
      </c>
      <c r="AD318" s="360">
        <v>53.905821575296521</v>
      </c>
      <c r="AE318" s="360">
        <v>54.155938093623412</v>
      </c>
      <c r="AF318" s="360">
        <v>53.958039026680829</v>
      </c>
      <c r="AG318" s="360">
        <v>54.341283398828089</v>
      </c>
      <c r="AH318" s="360">
        <v>55.124140542249179</v>
      </c>
      <c r="AI318" s="360">
        <v>55.523983560637383</v>
      </c>
      <c r="AJ318" s="360">
        <v>54.44002092942101</v>
      </c>
      <c r="AK318" s="360">
        <v>55.119049902015028</v>
      </c>
      <c r="AL318" s="360">
        <v>54.755169406613682</v>
      </c>
      <c r="AM318" s="360">
        <v>55.301396776648893</v>
      </c>
      <c r="AN318" s="360">
        <v>54.660723236126678</v>
      </c>
      <c r="AO318" s="360">
        <v>54.538343509655363</v>
      </c>
      <c r="AP318" s="360">
        <v>56.229752822403135</v>
      </c>
      <c r="AQ318" s="360">
        <v>56.421261322504272</v>
      </c>
      <c r="AR318" s="360">
        <v>42.341121264894134</v>
      </c>
      <c r="AS318" s="360">
        <v>45.610583393751298</v>
      </c>
      <c r="AT318" s="360">
        <v>53.423002698345414</v>
      </c>
      <c r="AU318" s="360">
        <v>61.235422002939529</v>
      </c>
      <c r="AV318" s="360">
        <v>58.912103907745866</v>
      </c>
      <c r="AW318" s="360">
        <v>57.512268163205263</v>
      </c>
      <c r="AX318" s="360">
        <v>57.512268163205263</v>
      </c>
      <c r="AY318" s="360">
        <v>57.512268163205263</v>
      </c>
      <c r="AZ318" s="360">
        <v>57.512268163205263</v>
      </c>
      <c r="BA318" s="360">
        <v>57.512268163205263</v>
      </c>
    </row>
    <row r="319" spans="2:53" outlineLevel="1">
      <c r="B319" s="1"/>
      <c r="W319" s="35"/>
      <c r="X319" s="36"/>
      <c r="Y319" s="37"/>
      <c r="Z319" s="37"/>
      <c r="AA319" s="37"/>
      <c r="AB319" s="37"/>
      <c r="AC319" s="37"/>
      <c r="AD319" s="37"/>
      <c r="AE319" s="37"/>
      <c r="AF319" s="37"/>
      <c r="AG319" s="37"/>
      <c r="AH319" s="37"/>
      <c r="AI319" s="37"/>
      <c r="AJ319" s="37"/>
      <c r="AK319" s="37"/>
      <c r="AL319" s="37"/>
      <c r="AM319" s="37"/>
      <c r="AN319" s="37"/>
      <c r="AO319" s="37"/>
      <c r="AP319" s="37"/>
      <c r="AQ319" s="37"/>
      <c r="AR319" s="37"/>
      <c r="AS319" s="37"/>
      <c r="AT319" s="37"/>
      <c r="AU319" s="37"/>
      <c r="AV319" s="37"/>
      <c r="AW319" s="37"/>
      <c r="AX319" s="37"/>
      <c r="AY319" s="37"/>
      <c r="AZ319" s="37"/>
      <c r="BA319" s="37"/>
    </row>
    <row r="320" spans="2:53" s="17" customFormat="1" outlineLevel="1">
      <c r="R320" s="243"/>
      <c r="S320" s="243"/>
      <c r="T320" s="242"/>
      <c r="U320" s="243"/>
      <c r="V320" s="209"/>
      <c r="W320" s="32"/>
      <c r="X320" s="38"/>
      <c r="Y320" s="39"/>
      <c r="Z320" s="39"/>
      <c r="AA320" s="39"/>
      <c r="AB320" s="39"/>
      <c r="AC320" s="39"/>
      <c r="AD320" s="39"/>
      <c r="AE320" s="39"/>
      <c r="AF320" s="39"/>
      <c r="AG320" s="39"/>
      <c r="AH320" s="39"/>
      <c r="AI320" s="39"/>
      <c r="AJ320" s="39"/>
      <c r="AK320" s="39"/>
      <c r="AL320" s="39"/>
      <c r="AM320" s="39"/>
      <c r="AN320" s="39"/>
      <c r="AO320" s="39"/>
      <c r="AP320" s="39"/>
      <c r="AQ320" s="39"/>
      <c r="AR320" s="39"/>
      <c r="AS320" s="39"/>
      <c r="AT320" s="39"/>
      <c r="AU320" s="39"/>
      <c r="AV320" s="39"/>
      <c r="AW320" s="39"/>
      <c r="AX320" s="39"/>
      <c r="AY320" s="39"/>
      <c r="AZ320" s="39"/>
      <c r="BA320" s="39"/>
    </row>
    <row r="321" spans="2:53" s="140" customFormat="1" outlineLevel="1">
      <c r="C321" s="296"/>
      <c r="D321" s="296"/>
      <c r="E321" s="296"/>
      <c r="F321" s="296"/>
      <c r="G321" s="296"/>
      <c r="H321" s="296"/>
      <c r="I321" s="296"/>
      <c r="J321" s="296"/>
      <c r="K321" s="296"/>
      <c r="L321" s="296"/>
      <c r="M321" s="296"/>
      <c r="N321" s="296"/>
      <c r="O321" s="296"/>
      <c r="P321" s="296"/>
      <c r="Q321" s="296"/>
      <c r="R321" s="246"/>
      <c r="S321" s="246"/>
      <c r="T321" s="245"/>
      <c r="U321" s="245" t="s">
        <v>79</v>
      </c>
      <c r="V321" s="209">
        <v>100</v>
      </c>
      <c r="W321" s="330" t="s">
        <v>385</v>
      </c>
      <c r="X321" s="324"/>
    </row>
    <row r="322" spans="2:53" outlineLevel="1">
      <c r="B322" s="1"/>
      <c r="W322" s="14" t="s">
        <v>68</v>
      </c>
      <c r="X322" s="14" t="s">
        <v>77</v>
      </c>
      <c r="Y322" s="8">
        <v>1990</v>
      </c>
      <c r="Z322" s="8">
        <v>1991</v>
      </c>
      <c r="AA322" s="8">
        <v>1992</v>
      </c>
      <c r="AB322" s="8">
        <v>1993</v>
      </c>
      <c r="AC322" s="8">
        <v>1994</v>
      </c>
      <c r="AD322" s="8">
        <v>1995</v>
      </c>
      <c r="AE322" s="8">
        <v>1996</v>
      </c>
      <c r="AF322" s="8">
        <v>1997</v>
      </c>
      <c r="AG322" s="8">
        <v>1998</v>
      </c>
      <c r="AH322" s="8">
        <v>1999</v>
      </c>
      <c r="AI322" s="8">
        <v>2000</v>
      </c>
      <c r="AJ322" s="8">
        <v>2001</v>
      </c>
      <c r="AK322" s="8">
        <v>2002</v>
      </c>
      <c r="AL322" s="8">
        <v>2003</v>
      </c>
      <c r="AM322" s="8">
        <v>2004</v>
      </c>
      <c r="AN322" s="9">
        <f t="shared" ref="AN322:BA322" si="113">AM322+1</f>
        <v>2005</v>
      </c>
      <c r="AO322" s="9">
        <f t="shared" si="113"/>
        <v>2006</v>
      </c>
      <c r="AP322" s="9">
        <f t="shared" si="113"/>
        <v>2007</v>
      </c>
      <c r="AQ322" s="9">
        <f t="shared" si="113"/>
        <v>2008</v>
      </c>
      <c r="AR322" s="9">
        <f t="shared" si="113"/>
        <v>2009</v>
      </c>
      <c r="AS322" s="9">
        <f t="shared" si="113"/>
        <v>2010</v>
      </c>
      <c r="AT322" s="9">
        <f t="shared" si="113"/>
        <v>2011</v>
      </c>
      <c r="AU322" s="9">
        <f t="shared" si="113"/>
        <v>2012</v>
      </c>
      <c r="AV322" s="9">
        <f t="shared" si="113"/>
        <v>2013</v>
      </c>
      <c r="AW322" s="9">
        <f t="shared" si="113"/>
        <v>2014</v>
      </c>
      <c r="AX322" s="9">
        <f t="shared" si="113"/>
        <v>2015</v>
      </c>
      <c r="AY322" s="9">
        <f t="shared" si="113"/>
        <v>2016</v>
      </c>
      <c r="AZ322" s="9">
        <f t="shared" si="113"/>
        <v>2017</v>
      </c>
      <c r="BA322" s="9">
        <f t="shared" si="113"/>
        <v>2018</v>
      </c>
    </row>
    <row r="323" spans="2:53" ht="15" customHeight="1" outlineLevel="1">
      <c r="B323" s="1"/>
      <c r="W323" s="348" t="s">
        <v>386</v>
      </c>
      <c r="X323" s="14"/>
      <c r="Y323" s="8"/>
      <c r="Z323" s="8"/>
      <c r="AA323" s="8"/>
      <c r="AB323" s="8"/>
      <c r="AC323" s="8"/>
      <c r="AD323" s="8"/>
      <c r="AE323" s="8"/>
      <c r="AF323" s="8"/>
      <c r="AG323" s="8"/>
      <c r="AH323" s="8"/>
      <c r="AI323" s="8"/>
      <c r="AJ323" s="8"/>
      <c r="AK323" s="8"/>
      <c r="AL323" s="8"/>
      <c r="AM323" s="8"/>
      <c r="AN323" s="9"/>
      <c r="AO323" s="9"/>
      <c r="AP323" s="9"/>
      <c r="AQ323" s="9"/>
      <c r="AR323" s="9"/>
      <c r="AS323" s="9"/>
      <c r="AT323" s="9"/>
      <c r="AU323" s="9"/>
      <c r="AV323" s="9"/>
      <c r="AW323" s="9"/>
      <c r="AX323" s="9"/>
      <c r="AY323" s="9"/>
      <c r="AZ323" s="9"/>
      <c r="BA323" s="9"/>
    </row>
    <row r="324" spans="2:53" ht="15" customHeight="1" outlineLevel="1">
      <c r="B324" s="1"/>
      <c r="W324" s="355" t="s">
        <v>209</v>
      </c>
      <c r="X324" s="359" t="s">
        <v>13</v>
      </c>
      <c r="Y324" s="360">
        <v>8.015536773478189</v>
      </c>
      <c r="Z324" s="360">
        <v>8.0754430519187519</v>
      </c>
      <c r="AA324" s="360">
        <v>8.0975061281914069</v>
      </c>
      <c r="AB324" s="360">
        <v>8.0370707591927477</v>
      </c>
      <c r="AC324" s="360">
        <v>8.1471017543810511</v>
      </c>
      <c r="AD324" s="360">
        <v>8.4948597509544275</v>
      </c>
      <c r="AE324" s="360">
        <v>8.3719387870444812</v>
      </c>
      <c r="AF324" s="360">
        <v>8.2017700362964483</v>
      </c>
      <c r="AG324" s="360">
        <v>8.2962589963406437</v>
      </c>
      <c r="AH324" s="360">
        <v>8.8361231609271638</v>
      </c>
      <c r="AI324" s="360">
        <v>9.0177930176818322</v>
      </c>
      <c r="AJ324" s="360">
        <v>9.2025117587775398</v>
      </c>
      <c r="AK324" s="360">
        <v>8.8871936270475018</v>
      </c>
      <c r="AL324" s="360">
        <v>8.4383661066135911</v>
      </c>
      <c r="AM324" s="360">
        <v>8.2111349391747712</v>
      </c>
      <c r="AN324" s="360">
        <v>16.266599987284316</v>
      </c>
      <c r="AO324" s="360">
        <v>8.001528223652274</v>
      </c>
      <c r="AP324" s="360">
        <v>8.0213145754771205</v>
      </c>
      <c r="AQ324" s="360">
        <v>7.2777643825397424</v>
      </c>
      <c r="AR324" s="360">
        <v>6.0458357055999974</v>
      </c>
      <c r="AS324" s="360">
        <v>6.1639701288099964</v>
      </c>
      <c r="AT324" s="360">
        <v>6.2821045520199963</v>
      </c>
      <c r="AU324" s="360">
        <v>5.2694197181089653</v>
      </c>
      <c r="AV324" s="360">
        <v>4.2567348841979351</v>
      </c>
      <c r="AW324" s="360">
        <v>4.6234594696377567</v>
      </c>
      <c r="AX324" s="360">
        <v>4.9901840550775782</v>
      </c>
      <c r="AY324" s="360">
        <v>5.2533099495886013</v>
      </c>
      <c r="AZ324" s="360">
        <v>5.5164358440996235</v>
      </c>
      <c r="BA324" s="360">
        <v>5.5164358440996235</v>
      </c>
    </row>
    <row r="325" spans="2:53" ht="15" customHeight="1" outlineLevel="1">
      <c r="B325" s="1"/>
      <c r="W325" s="355" t="s">
        <v>210</v>
      </c>
      <c r="X325" s="359" t="s">
        <v>13</v>
      </c>
      <c r="Y325" s="360">
        <v>0.56115639984148591</v>
      </c>
      <c r="Z325" s="360">
        <v>0.59832887402407309</v>
      </c>
      <c r="AA325" s="360">
        <v>0.56806697993676414</v>
      </c>
      <c r="AB325" s="360">
        <v>0.5754775747010521</v>
      </c>
      <c r="AC325" s="360">
        <v>0.57740687658430723</v>
      </c>
      <c r="AD325" s="360">
        <v>0.57139726631715071</v>
      </c>
      <c r="AE325" s="360">
        <v>0.57867578173490775</v>
      </c>
      <c r="AF325" s="360">
        <v>0.59559137232990256</v>
      </c>
      <c r="AG325" s="360">
        <v>0.58608323175284993</v>
      </c>
      <c r="AH325" s="360">
        <v>0.58330642072935468</v>
      </c>
      <c r="AI325" s="360">
        <v>0.56521155025461967</v>
      </c>
      <c r="AJ325" s="360">
        <v>0.56611880957543326</v>
      </c>
      <c r="AK325" s="360">
        <v>0.54871421092363948</v>
      </c>
      <c r="AL325" s="360">
        <v>0.53426410146388836</v>
      </c>
      <c r="AM325" s="360">
        <v>0.54970323364944829</v>
      </c>
      <c r="AN325" s="360">
        <v>0.58761389054804292</v>
      </c>
      <c r="AO325" s="360">
        <v>0.44994842121487155</v>
      </c>
      <c r="AP325" s="360">
        <v>0.51937600722499999</v>
      </c>
      <c r="AQ325" s="360">
        <v>0.51078675910978732</v>
      </c>
      <c r="AR325" s="360">
        <v>0.31533878515196584</v>
      </c>
      <c r="AS325" s="360">
        <v>0.3148681451385329</v>
      </c>
      <c r="AT325" s="360">
        <v>0.31439750512509995</v>
      </c>
      <c r="AU325" s="360">
        <v>0.28561660140279999</v>
      </c>
      <c r="AV325" s="360">
        <v>0.25683569768050007</v>
      </c>
      <c r="AW325" s="360">
        <v>0.24646972181618171</v>
      </c>
      <c r="AX325" s="360">
        <v>0.23610374595186337</v>
      </c>
      <c r="AY325" s="360">
        <v>0.32507607047394416</v>
      </c>
      <c r="AZ325" s="360">
        <v>0.41404839499602497</v>
      </c>
      <c r="BA325" s="360">
        <v>0.41404839499602497</v>
      </c>
    </row>
    <row r="326" spans="2:53" ht="15" customHeight="1" outlineLevel="1">
      <c r="B326" s="1"/>
      <c r="W326" s="355" t="s">
        <v>211</v>
      </c>
      <c r="X326" s="359" t="s">
        <v>13</v>
      </c>
      <c r="Y326" s="360">
        <v>3.3866285153723696</v>
      </c>
      <c r="Z326" s="360">
        <v>3.4341693771580006</v>
      </c>
      <c r="AA326" s="360">
        <v>3.3826098662627371</v>
      </c>
      <c r="AB326" s="360">
        <v>3.1933084254246946</v>
      </c>
      <c r="AC326" s="360">
        <v>3.023101638324341</v>
      </c>
      <c r="AD326" s="360">
        <v>2.9367826337708345</v>
      </c>
      <c r="AE326" s="360">
        <v>2.8375608517512791</v>
      </c>
      <c r="AF326" s="360">
        <v>2.6922551200100084</v>
      </c>
      <c r="AG326" s="360">
        <v>2.4976511263060086</v>
      </c>
      <c r="AH326" s="360">
        <v>2.3469973131967818</v>
      </c>
      <c r="AI326" s="360">
        <v>2.2348181195087822</v>
      </c>
      <c r="AJ326" s="360">
        <v>2.3328591957098723</v>
      </c>
      <c r="AK326" s="360">
        <v>1.9926004184159549</v>
      </c>
      <c r="AL326" s="360">
        <v>1.8992427074536589</v>
      </c>
      <c r="AM326" s="360">
        <v>1.8693790453768644</v>
      </c>
      <c r="AN326" s="360">
        <v>2.2325544747620754</v>
      </c>
      <c r="AO326" s="360">
        <v>1.3685138304395152</v>
      </c>
      <c r="AP326" s="360">
        <v>0.73197377516598039</v>
      </c>
      <c r="AQ326" s="360">
        <v>6.0071879236659997</v>
      </c>
      <c r="AR326" s="360">
        <v>4.4250480964177399</v>
      </c>
      <c r="AS326" s="360">
        <v>4.4444600163863708</v>
      </c>
      <c r="AT326" s="360">
        <v>4.4638719363550008</v>
      </c>
      <c r="AU326" s="360">
        <v>4.7980984308115033</v>
      </c>
      <c r="AV326" s="360">
        <v>5.132324925268005</v>
      </c>
      <c r="AW326" s="360">
        <v>3.8368062393986935</v>
      </c>
      <c r="AX326" s="360">
        <v>2.541287553529382</v>
      </c>
      <c r="AY326" s="360">
        <v>2.9072179400817859</v>
      </c>
      <c r="AZ326" s="360">
        <v>3.2731483266341899</v>
      </c>
      <c r="BA326" s="360">
        <v>3.2731483266341899</v>
      </c>
    </row>
    <row r="327" spans="2:53" ht="15" customHeight="1" outlineLevel="1">
      <c r="B327" s="1"/>
      <c r="W327" s="355" t="s">
        <v>212</v>
      </c>
      <c r="X327" s="359" t="s">
        <v>13</v>
      </c>
      <c r="Y327" s="360">
        <v>9.4040048739857802</v>
      </c>
      <c r="Z327" s="360">
        <v>9.7057237545451933</v>
      </c>
      <c r="AA327" s="360">
        <v>9.4885199090871701</v>
      </c>
      <c r="AB327" s="360">
        <v>9.3257997318741968</v>
      </c>
      <c r="AC327" s="360">
        <v>9.163207101289963</v>
      </c>
      <c r="AD327" s="360">
        <v>8.9473197716090898</v>
      </c>
      <c r="AE327" s="360">
        <v>8.9958783858303697</v>
      </c>
      <c r="AF327" s="360">
        <v>8.9684866477677385</v>
      </c>
      <c r="AG327" s="360">
        <v>8.9744241632437429</v>
      </c>
      <c r="AH327" s="360">
        <v>8.9654526506621632</v>
      </c>
      <c r="AI327" s="360">
        <v>8.9387506906319913</v>
      </c>
      <c r="AJ327" s="360">
        <v>8.8291602815302159</v>
      </c>
      <c r="AK327" s="360">
        <v>8.709896120362167</v>
      </c>
      <c r="AL327" s="360">
        <v>8.6201685330941267</v>
      </c>
      <c r="AM327" s="360">
        <v>8.634570306743143</v>
      </c>
      <c r="AN327" s="360">
        <v>8.4397001312959272</v>
      </c>
      <c r="AO327" s="360">
        <v>9.797667237502294</v>
      </c>
      <c r="AP327" s="360">
        <v>9.146264548720092</v>
      </c>
      <c r="AQ327" s="360">
        <v>8.7930857722714286</v>
      </c>
      <c r="AR327" s="360">
        <v>3.662796936997728</v>
      </c>
      <c r="AS327" s="360">
        <v>3.6441855365613636</v>
      </c>
      <c r="AT327" s="360">
        <v>3.6255741361249996</v>
      </c>
      <c r="AU327" s="360">
        <v>5.2576261388077619</v>
      </c>
      <c r="AV327" s="360">
        <v>6.8896781414905233</v>
      </c>
      <c r="AW327" s="360">
        <v>5.156035383120261</v>
      </c>
      <c r="AX327" s="360">
        <v>3.4223926247499987</v>
      </c>
      <c r="AY327" s="360">
        <v>3.7439519867372875</v>
      </c>
      <c r="AZ327" s="360">
        <v>4.0655113487245762</v>
      </c>
      <c r="BA327" s="360">
        <v>4.0655113487245762</v>
      </c>
    </row>
    <row r="328" spans="2:53" ht="15" customHeight="1" outlineLevel="1">
      <c r="B328" s="1"/>
      <c r="W328" s="355" t="s">
        <v>213</v>
      </c>
      <c r="X328" s="359" t="s">
        <v>13</v>
      </c>
      <c r="Y328" s="360">
        <v>49.457135201868979</v>
      </c>
      <c r="Z328" s="360">
        <v>49.730900595401501</v>
      </c>
      <c r="AA328" s="360">
        <v>52.063023550587438</v>
      </c>
      <c r="AB328" s="360">
        <v>51.245179005616308</v>
      </c>
      <c r="AC328" s="360">
        <v>47.399453484953604</v>
      </c>
      <c r="AD328" s="360">
        <v>50.640997947115814</v>
      </c>
      <c r="AE328" s="360">
        <v>47.279177258893611</v>
      </c>
      <c r="AF328" s="360">
        <v>46.738187683400362</v>
      </c>
      <c r="AG328" s="360">
        <v>46.067363506266176</v>
      </c>
      <c r="AH328" s="360">
        <v>44.661413352635215</v>
      </c>
      <c r="AI328" s="360">
        <v>44.934189116372728</v>
      </c>
      <c r="AJ328" s="360">
        <v>49.954219006701344</v>
      </c>
      <c r="AK328" s="360">
        <v>43.813155794452044</v>
      </c>
      <c r="AL328" s="360">
        <v>43.911660165022163</v>
      </c>
      <c r="AM328" s="360">
        <v>44.247023978965103</v>
      </c>
      <c r="AN328" s="360">
        <v>46.714062586634753</v>
      </c>
      <c r="AO328" s="360">
        <v>49.653636380261432</v>
      </c>
      <c r="AP328" s="360">
        <v>46.036705021779703</v>
      </c>
      <c r="AQ328" s="360">
        <v>41.583847942887537</v>
      </c>
      <c r="AR328" s="360">
        <v>28.245686658617814</v>
      </c>
      <c r="AS328" s="360">
        <v>28.315573941022656</v>
      </c>
      <c r="AT328" s="360">
        <v>28.385461223427495</v>
      </c>
      <c r="AU328" s="360">
        <v>25.900433232581648</v>
      </c>
      <c r="AV328" s="360">
        <v>23.415405241735801</v>
      </c>
      <c r="AW328" s="360">
        <v>25.305792996411121</v>
      </c>
      <c r="AX328" s="360">
        <v>27.196180751086445</v>
      </c>
      <c r="AY328" s="360">
        <v>24.01297840971813</v>
      </c>
      <c r="AZ328" s="360">
        <v>20.829776068349819</v>
      </c>
      <c r="BA328" s="360">
        <v>20.829776068349819</v>
      </c>
    </row>
    <row r="329" spans="2:53" ht="15" customHeight="1" outlineLevel="1">
      <c r="B329" s="1"/>
      <c r="W329" s="355" t="s">
        <v>214</v>
      </c>
      <c r="X329" s="359" t="s">
        <v>13</v>
      </c>
      <c r="Y329" s="360">
        <v>25.408664175091953</v>
      </c>
      <c r="Z329" s="360">
        <v>24.269686624972216</v>
      </c>
      <c r="AA329" s="360">
        <v>21.021474454739117</v>
      </c>
      <c r="AB329" s="360">
        <v>20.167812838491201</v>
      </c>
      <c r="AC329" s="360">
        <v>20.802915133600127</v>
      </c>
      <c r="AD329" s="360">
        <v>20.800171711159049</v>
      </c>
      <c r="AE329" s="360">
        <v>22.972962284490645</v>
      </c>
      <c r="AF329" s="360">
        <v>22.715080575029571</v>
      </c>
      <c r="AG329" s="360">
        <v>23.991229247203083</v>
      </c>
      <c r="AH329" s="360">
        <v>24.200643826871822</v>
      </c>
      <c r="AI329" s="360">
        <v>24.572377567637517</v>
      </c>
      <c r="AJ329" s="360">
        <v>20.457701143098156</v>
      </c>
      <c r="AK329" s="360">
        <v>18.886177321435547</v>
      </c>
      <c r="AL329" s="360">
        <v>16.993215837093622</v>
      </c>
      <c r="AM329" s="360">
        <v>17.731196473742866</v>
      </c>
      <c r="AN329" s="360">
        <v>26.93242987004</v>
      </c>
      <c r="AO329" s="360">
        <v>20.322092905931299</v>
      </c>
      <c r="AP329" s="360">
        <v>16.648885420518749</v>
      </c>
      <c r="AQ329" s="360">
        <v>13.326830679009996</v>
      </c>
      <c r="AR329" s="360">
        <v>12.30841221855556</v>
      </c>
      <c r="AS329" s="360">
        <v>11.26660861227778</v>
      </c>
      <c r="AT329" s="360">
        <v>10.224805006</v>
      </c>
      <c r="AU329" s="360">
        <v>9.3388070302857145</v>
      </c>
      <c r="AV329" s="360">
        <v>8.4528090545714267</v>
      </c>
      <c r="AW329" s="360">
        <v>9.8353354199482119</v>
      </c>
      <c r="AX329" s="360">
        <v>11.217861785324999</v>
      </c>
      <c r="AY329" s="360">
        <v>10.1583146140125</v>
      </c>
      <c r="AZ329" s="360">
        <v>9.0987674427000016</v>
      </c>
      <c r="BA329" s="360">
        <v>9.0987674427000016</v>
      </c>
    </row>
    <row r="330" spans="2:53" ht="15" customHeight="1" outlineLevel="1">
      <c r="B330" s="1"/>
      <c r="W330" s="355" t="s">
        <v>215</v>
      </c>
      <c r="X330" s="359" t="s">
        <v>13</v>
      </c>
      <c r="Y330" s="360">
        <v>0.61553693286616029</v>
      </c>
      <c r="Z330" s="360">
        <v>0.62979672879580628</v>
      </c>
      <c r="AA330" s="360">
        <v>0.44159483374941599</v>
      </c>
      <c r="AB330" s="360">
        <v>0.44226223748703419</v>
      </c>
      <c r="AC330" s="360">
        <v>0.43550477464364989</v>
      </c>
      <c r="AD330" s="360">
        <v>0.60093747610576198</v>
      </c>
      <c r="AE330" s="360">
        <v>0.4824256409829869</v>
      </c>
      <c r="AF330" s="360">
        <v>0.60842789126813779</v>
      </c>
      <c r="AG330" s="360">
        <v>0.57116054327649279</v>
      </c>
      <c r="AH330" s="360">
        <v>0.5560843695606531</v>
      </c>
      <c r="AI330" s="360">
        <v>0.6064256800552833</v>
      </c>
      <c r="AJ330" s="360">
        <v>0.6174914723834708</v>
      </c>
      <c r="AK330" s="360">
        <v>0.64635072507351499</v>
      </c>
      <c r="AL330" s="360">
        <v>0.67241522461228309</v>
      </c>
      <c r="AM330" s="360">
        <v>0.84910440518475949</v>
      </c>
      <c r="AN330" s="360">
        <v>0.80224503787812507</v>
      </c>
      <c r="AO330" s="360">
        <v>1.1427112579669614</v>
      </c>
      <c r="AP330" s="360">
        <v>1.2113181362934617</v>
      </c>
      <c r="AQ330" s="360">
        <v>0.84348929840333331</v>
      </c>
      <c r="AR330" s="360">
        <v>0.69834788831315775</v>
      </c>
      <c r="AS330" s="360">
        <v>0.6982368652065789</v>
      </c>
      <c r="AT330" s="360">
        <v>0.69812584209999995</v>
      </c>
      <c r="AU330" s="360">
        <v>0.62037004129374995</v>
      </c>
      <c r="AV330" s="360">
        <v>0.54261424048749995</v>
      </c>
      <c r="AW330" s="360">
        <v>0.5820278532778409</v>
      </c>
      <c r="AX330" s="360">
        <v>0.62144146606818185</v>
      </c>
      <c r="AY330" s="360">
        <v>0.35897169362424247</v>
      </c>
      <c r="AZ330" s="360">
        <v>9.6501921180303055E-2</v>
      </c>
      <c r="BA330" s="360">
        <v>9.6501921180303055E-2</v>
      </c>
    </row>
    <row r="331" spans="2:53" ht="15" customHeight="1" outlineLevel="1">
      <c r="B331" s="1"/>
      <c r="W331" s="355" t="s">
        <v>216</v>
      </c>
      <c r="X331" s="359" t="s">
        <v>13</v>
      </c>
      <c r="Y331" s="360">
        <v>0.1524904820653647</v>
      </c>
      <c r="Z331" s="360">
        <v>0.12735941920528049</v>
      </c>
      <c r="AA331" s="360">
        <v>0.13516840519035542</v>
      </c>
      <c r="AB331" s="360">
        <v>0.11994506804027827</v>
      </c>
      <c r="AC331" s="360">
        <v>0.14612251110510069</v>
      </c>
      <c r="AD331" s="360">
        <v>0.14636168372332659</v>
      </c>
      <c r="AE331" s="360">
        <v>0.12765240566260719</v>
      </c>
      <c r="AF331" s="360">
        <v>0.12121866223233102</v>
      </c>
      <c r="AG331" s="360">
        <v>0.11555625049583337</v>
      </c>
      <c r="AH331" s="360">
        <v>0.12175082130788363</v>
      </c>
      <c r="AI331" s="360">
        <v>9.6189247734992836E-2</v>
      </c>
      <c r="AJ331" s="360">
        <v>0.11947868143473776</v>
      </c>
      <c r="AK331" s="360">
        <v>0.10832127879450051</v>
      </c>
      <c r="AL331" s="360">
        <v>0.10129558313411534</v>
      </c>
      <c r="AM331" s="360">
        <v>0.13019361473125715</v>
      </c>
      <c r="AN331" s="360">
        <v>0.14197649574103777</v>
      </c>
      <c r="AO331" s="360">
        <v>0.15393396410707963</v>
      </c>
      <c r="AP331" s="360">
        <v>6.4517640971568618E-2</v>
      </c>
      <c r="AQ331" s="360">
        <v>6.0473248844300012E-2</v>
      </c>
      <c r="AR331" s="360">
        <v>5.9853203461956515E-2</v>
      </c>
      <c r="AS331" s="360">
        <v>5.9845046378478262E-2</v>
      </c>
      <c r="AT331" s="360">
        <v>5.9836889295000008E-2</v>
      </c>
      <c r="AU331" s="360">
        <v>5.2234322634308515E-2</v>
      </c>
      <c r="AV331" s="361">
        <v>4.4631755973617022E-2</v>
      </c>
      <c r="AW331" s="360">
        <v>5.6824801082460671E-2</v>
      </c>
      <c r="AX331" s="360">
        <v>6.9017846191304327E-2</v>
      </c>
      <c r="AY331" s="360">
        <v>5.3261275752902168E-2</v>
      </c>
      <c r="AZ331" s="361">
        <v>3.7504705314500002E-2</v>
      </c>
      <c r="BA331" s="361">
        <v>3.7504705314500002E-2</v>
      </c>
    </row>
    <row r="332" spans="2:53" ht="15" customHeight="1" outlineLevel="1">
      <c r="B332" s="1"/>
      <c r="W332" s="355" t="s">
        <v>217</v>
      </c>
      <c r="X332" s="359" t="s">
        <v>13</v>
      </c>
      <c r="Y332" s="360">
        <v>0.31707197435410245</v>
      </c>
      <c r="Z332" s="360">
        <v>0.32203620132865823</v>
      </c>
      <c r="AA332" s="360">
        <v>0.33192345837341691</v>
      </c>
      <c r="AB332" s="360">
        <v>0.30846182134429179</v>
      </c>
      <c r="AC332" s="360">
        <v>0.32051191586759137</v>
      </c>
      <c r="AD332" s="360">
        <v>0.26363958940805282</v>
      </c>
      <c r="AE332" s="360">
        <v>0.28603010692399566</v>
      </c>
      <c r="AF332" s="360">
        <v>0.25257822058922913</v>
      </c>
      <c r="AG332" s="360">
        <v>0.20130867312172046</v>
      </c>
      <c r="AH332" s="360">
        <v>0.19535572044268873</v>
      </c>
      <c r="AI332" s="360">
        <v>0.20258577715666845</v>
      </c>
      <c r="AJ332" s="360">
        <v>0.17889755715360098</v>
      </c>
      <c r="AK332" s="360">
        <v>0.15360265788076019</v>
      </c>
      <c r="AL332" s="360">
        <v>0.15922603532496665</v>
      </c>
      <c r="AM332" s="360">
        <v>0.15444719441999999</v>
      </c>
      <c r="AN332" s="360">
        <v>8.0624313449999985E-2</v>
      </c>
      <c r="AO332" s="360">
        <v>5.9838100000000004E-4</v>
      </c>
      <c r="AP332" s="362">
        <v>3.7514700000000005E-4</v>
      </c>
      <c r="AQ332" s="360">
        <v>2.680925E-4</v>
      </c>
      <c r="AR332" s="360">
        <v>6.0071699999999996E-4</v>
      </c>
      <c r="AS332" s="360">
        <v>6.0071699999999996E-4</v>
      </c>
      <c r="AT332" s="360">
        <v>6.0071699999999996E-4</v>
      </c>
      <c r="AU332" s="360">
        <v>5.9752690000000001E-4</v>
      </c>
      <c r="AV332" s="360">
        <v>5.9433680000000005E-4</v>
      </c>
      <c r="AW332" s="360">
        <v>1.1250796500000002E-3</v>
      </c>
      <c r="AX332" s="360">
        <v>1.6558225000000001E-3</v>
      </c>
      <c r="AY332" s="360">
        <v>9.4065975000000009E-4</v>
      </c>
      <c r="AZ332" s="360">
        <v>2.2549700000000004E-4</v>
      </c>
      <c r="BA332" s="360">
        <v>2.2549700000000004E-4</v>
      </c>
    </row>
    <row r="333" spans="2:53" ht="15" customHeight="1" outlineLevel="1">
      <c r="B333" s="1"/>
      <c r="W333" s="355" t="s">
        <v>218</v>
      </c>
      <c r="X333" s="359" t="s">
        <v>13</v>
      </c>
      <c r="Y333" s="360">
        <v>39.705721976344954</v>
      </c>
      <c r="Z333" s="360">
        <v>38.726940706261104</v>
      </c>
      <c r="AA333" s="360">
        <v>38.432094776506439</v>
      </c>
      <c r="AB333" s="360">
        <v>37.202895497446846</v>
      </c>
      <c r="AC333" s="360">
        <v>36.096218104288049</v>
      </c>
      <c r="AD333" s="360">
        <v>37.302620432142511</v>
      </c>
      <c r="AE333" s="360">
        <v>37.548133277014166</v>
      </c>
      <c r="AF333" s="360">
        <v>39.898055337159029</v>
      </c>
      <c r="AG333" s="360">
        <v>39.824665504825532</v>
      </c>
      <c r="AH333" s="360">
        <v>40.196064159614721</v>
      </c>
      <c r="AI333" s="360">
        <v>40.283646802839577</v>
      </c>
      <c r="AJ333" s="360">
        <v>39.553300032749497</v>
      </c>
      <c r="AK333" s="360">
        <v>40.737307472030317</v>
      </c>
      <c r="AL333" s="360">
        <v>40.999291482705075</v>
      </c>
      <c r="AM333" s="360">
        <v>40.748806463290748</v>
      </c>
      <c r="AN333" s="360">
        <v>36.54253573783258</v>
      </c>
      <c r="AO333" s="360">
        <v>30.015648991211716</v>
      </c>
      <c r="AP333" s="360">
        <v>32.585199728846646</v>
      </c>
      <c r="AQ333" s="360">
        <v>27.457743089820895</v>
      </c>
      <c r="AR333" s="360">
        <v>25.686511241833518</v>
      </c>
      <c r="AS333" s="360">
        <v>26.06763915769676</v>
      </c>
      <c r="AT333" s="360">
        <v>26.448767073560003</v>
      </c>
      <c r="AU333" s="360">
        <v>22.761074801079477</v>
      </c>
      <c r="AV333" s="360">
        <v>19.073382528598952</v>
      </c>
      <c r="AW333" s="360">
        <v>22.513652001943846</v>
      </c>
      <c r="AX333" s="360">
        <v>25.953921475288737</v>
      </c>
      <c r="AY333" s="360">
        <v>22.224297483918381</v>
      </c>
      <c r="AZ333" s="360">
        <v>18.494673492548024</v>
      </c>
      <c r="BA333" s="360">
        <v>18.494673492548024</v>
      </c>
    </row>
    <row r="334" spans="2:53" ht="15" customHeight="1" outlineLevel="1">
      <c r="B334" s="1"/>
      <c r="W334" s="348" t="s">
        <v>387</v>
      </c>
      <c r="X334" s="14"/>
      <c r="Y334" s="8"/>
      <c r="Z334" s="8"/>
      <c r="AA334" s="8"/>
      <c r="AB334" s="8"/>
      <c r="AC334" s="8"/>
      <c r="AD334" s="8"/>
      <c r="AE334" s="8"/>
      <c r="AF334" s="8"/>
      <c r="AG334" s="8"/>
      <c r="AH334" s="8"/>
      <c r="AI334" s="8"/>
      <c r="AJ334" s="8"/>
      <c r="AK334" s="8"/>
      <c r="AL334" s="8"/>
      <c r="AM334" s="8"/>
      <c r="AN334" s="9"/>
      <c r="AO334" s="9"/>
      <c r="AP334" s="9"/>
      <c r="AQ334" s="9"/>
      <c r="AR334" s="9"/>
      <c r="AS334" s="9"/>
      <c r="AT334" s="9"/>
      <c r="AU334" s="9"/>
      <c r="AV334" s="9"/>
      <c r="AW334" s="9"/>
      <c r="AX334" s="9"/>
      <c r="AY334" s="9"/>
      <c r="AZ334" s="9"/>
      <c r="BA334" s="9"/>
    </row>
    <row r="335" spans="2:53" ht="15" customHeight="1" outlineLevel="1">
      <c r="B335" s="1"/>
      <c r="W335" s="355" t="s">
        <v>209</v>
      </c>
      <c r="X335" s="359" t="s">
        <v>15</v>
      </c>
      <c r="Y335" s="360">
        <v>4.9698697640104204</v>
      </c>
      <c r="Z335" s="360">
        <v>5.007013427661402</v>
      </c>
      <c r="AA335" s="360">
        <v>5.0206931872043103</v>
      </c>
      <c r="AB335" s="360">
        <v>4.9832214717657299</v>
      </c>
      <c r="AC335" s="360">
        <v>5.0514439416444414</v>
      </c>
      <c r="AD335" s="360">
        <v>5.2670641803390614</v>
      </c>
      <c r="AE335" s="360">
        <v>5.1908495487849518</v>
      </c>
      <c r="AF335" s="360">
        <v>5.0853398925981841</v>
      </c>
      <c r="AG335" s="360">
        <v>5.143925841216153</v>
      </c>
      <c r="AH335" s="360">
        <v>5.4786575833408948</v>
      </c>
      <c r="AI335" s="360">
        <v>5.59129826526061</v>
      </c>
      <c r="AJ335" s="360">
        <v>5.7058293456063698</v>
      </c>
      <c r="AK335" s="360">
        <v>5.5103227821389602</v>
      </c>
      <c r="AL335" s="360">
        <v>5.2320364507180983</v>
      </c>
      <c r="AM335" s="360">
        <v>5.0911464092387</v>
      </c>
      <c r="AN335" s="360">
        <v>5.3116963495238911</v>
      </c>
      <c r="AO335" s="360">
        <v>4.4171836165526344</v>
      </c>
      <c r="AP335" s="360">
        <v>4.3329175234638164</v>
      </c>
      <c r="AQ335" s="360">
        <v>4.4971166760937846</v>
      </c>
      <c r="AR335" s="360">
        <v>3.1242201831150069</v>
      </c>
      <c r="AS335" s="360">
        <v>3.236405956045008</v>
      </c>
      <c r="AT335" s="360">
        <v>3.3485917289750091</v>
      </c>
      <c r="AU335" s="360">
        <v>3.3248140346715145</v>
      </c>
      <c r="AV335" s="360">
        <v>3.3010363403680199</v>
      </c>
      <c r="AW335" s="360">
        <v>2.9330288624440102</v>
      </c>
      <c r="AX335" s="360">
        <v>2.5650213845200005</v>
      </c>
      <c r="AY335" s="360">
        <v>2.4667997138234594</v>
      </c>
      <c r="AZ335" s="360">
        <v>2.3685780431269183</v>
      </c>
      <c r="BA335" s="360">
        <v>2.3685780431269183</v>
      </c>
    </row>
    <row r="336" spans="2:53" ht="15" customHeight="1" outlineLevel="1">
      <c r="B336" s="1"/>
      <c r="W336" s="355" t="s">
        <v>210</v>
      </c>
      <c r="X336" s="359" t="s">
        <v>15</v>
      </c>
      <c r="Y336" s="360">
        <v>0.58921501259610964</v>
      </c>
      <c r="Z336" s="360">
        <v>0.62824616300250014</v>
      </c>
      <c r="AA336" s="360">
        <v>0.59647113145893638</v>
      </c>
      <c r="AB336" s="360">
        <v>0.60425226643060925</v>
      </c>
      <c r="AC336" s="360">
        <v>0.60627803613361009</v>
      </c>
      <c r="AD336" s="360">
        <v>0.59996793686313821</v>
      </c>
      <c r="AE336" s="360">
        <v>0.6076103883343611</v>
      </c>
      <c r="AF336" s="360">
        <v>0.62537178235627</v>
      </c>
      <c r="AG336" s="360">
        <v>0.61538822131792814</v>
      </c>
      <c r="AH336" s="360">
        <v>0.61247256582037357</v>
      </c>
      <c r="AI336" s="360">
        <v>0.59347292625873316</v>
      </c>
      <c r="AJ336" s="360">
        <v>0.5944255498273</v>
      </c>
      <c r="AK336" s="360">
        <v>0.57615069665491581</v>
      </c>
      <c r="AL336" s="360">
        <v>0.56097806130807226</v>
      </c>
      <c r="AM336" s="360">
        <v>0.57718917191423724</v>
      </c>
      <c r="AN336" s="360">
        <v>0.42030018789500079</v>
      </c>
      <c r="AO336" s="360">
        <v>0.3050151085268108</v>
      </c>
      <c r="AP336" s="360">
        <v>0.42569823132083373</v>
      </c>
      <c r="AQ336" s="360">
        <v>0.37235637482274675</v>
      </c>
      <c r="AR336" s="360">
        <v>0.3347372379280098</v>
      </c>
      <c r="AS336" s="360">
        <v>0.33356464800000529</v>
      </c>
      <c r="AT336" s="360">
        <v>0.33239205807200078</v>
      </c>
      <c r="AU336" s="360">
        <v>0.29667841129792538</v>
      </c>
      <c r="AV336" s="360">
        <v>0.26096476452385003</v>
      </c>
      <c r="AW336" s="360">
        <v>0.23629076496192494</v>
      </c>
      <c r="AX336" s="360">
        <v>0.21161676539999985</v>
      </c>
      <c r="AY336" s="360">
        <v>0.24256813900228325</v>
      </c>
      <c r="AZ336" s="360">
        <v>0.27351951260456664</v>
      </c>
      <c r="BA336" s="360">
        <v>0.27351951260456664</v>
      </c>
    </row>
    <row r="337" spans="2:53" ht="15" customHeight="1" outlineLevel="1">
      <c r="B337" s="1"/>
      <c r="W337" s="355" t="s">
        <v>211</v>
      </c>
      <c r="X337" s="359" t="s">
        <v>15</v>
      </c>
      <c r="Y337" s="360">
        <v>0.78605900483372615</v>
      </c>
      <c r="Z337" s="360">
        <v>0.79709355507581015</v>
      </c>
      <c r="AA337" s="360">
        <v>0.78512624964503186</v>
      </c>
      <c r="AB337" s="360">
        <v>0.74118812607366613</v>
      </c>
      <c r="AC337" s="360">
        <v>0.70168199864435188</v>
      </c>
      <c r="AD337" s="360">
        <v>0.68164678353009345</v>
      </c>
      <c r="AE337" s="360">
        <v>0.65861674794216452</v>
      </c>
      <c r="AF337" s="360">
        <v>0.62489032109294729</v>
      </c>
      <c r="AG337" s="360">
        <v>0.57972143973106116</v>
      </c>
      <c r="AH337" s="360">
        <v>0.54475368762317344</v>
      </c>
      <c r="AI337" s="360">
        <v>0.51871615059979448</v>
      </c>
      <c r="AJ337" s="360">
        <v>0.54147213651370363</v>
      </c>
      <c r="AK337" s="360">
        <v>0.4624958110467845</v>
      </c>
      <c r="AL337" s="360">
        <v>0.4408268653565578</v>
      </c>
      <c r="AM337" s="360">
        <v>0.43389531074812604</v>
      </c>
      <c r="AN337" s="360">
        <v>0.41453449068750015</v>
      </c>
      <c r="AO337" s="360">
        <v>0.33924553612926633</v>
      </c>
      <c r="AP337" s="360">
        <v>0.34450784507461885</v>
      </c>
      <c r="AQ337" s="360">
        <v>2.5777490916033998</v>
      </c>
      <c r="AR337" s="360">
        <v>1.7330975876552921</v>
      </c>
      <c r="AS337" s="360">
        <v>1.7252669663651465</v>
      </c>
      <c r="AT337" s="360">
        <v>1.7174363450750012</v>
      </c>
      <c r="AU337" s="360">
        <v>1.7709049061052764</v>
      </c>
      <c r="AV337" s="360">
        <v>1.8243734671355518</v>
      </c>
      <c r="AW337" s="360">
        <v>1.6913731261677754</v>
      </c>
      <c r="AX337" s="360">
        <v>1.5583727851999989</v>
      </c>
      <c r="AY337" s="360">
        <v>1.6024452110148899</v>
      </c>
      <c r="AZ337" s="360">
        <v>1.6465176368297807</v>
      </c>
      <c r="BA337" s="360">
        <v>1.6465176368297807</v>
      </c>
    </row>
    <row r="338" spans="2:53" ht="15" customHeight="1" outlineLevel="1">
      <c r="B338" s="1"/>
      <c r="W338" s="355" t="s">
        <v>212</v>
      </c>
      <c r="X338" s="359" t="s">
        <v>15</v>
      </c>
      <c r="Y338" s="360">
        <v>0.72591130549834137</v>
      </c>
      <c r="Z338" s="360">
        <v>0.74920150466510904</v>
      </c>
      <c r="AA338" s="360">
        <v>0.73243516637323325</v>
      </c>
      <c r="AB338" s="360">
        <v>0.71987451611258235</v>
      </c>
      <c r="AC338" s="360">
        <v>0.70732371139550809</v>
      </c>
      <c r="AD338" s="360">
        <v>0.69065899722009194</v>
      </c>
      <c r="AE338" s="360">
        <v>0.69440732014366557</v>
      </c>
      <c r="AF338" s="360">
        <v>0.69229290478517114</v>
      </c>
      <c r="AG338" s="360">
        <v>0.69275123181374654</v>
      </c>
      <c r="AH338" s="360">
        <v>0.69205870533192759</v>
      </c>
      <c r="AI338" s="360">
        <v>0.68999753512576512</v>
      </c>
      <c r="AJ338" s="360">
        <v>0.68153806301710707</v>
      </c>
      <c r="AK338" s="360">
        <v>0.67233185735337375</v>
      </c>
      <c r="AL338" s="360">
        <v>0.66540563061425972</v>
      </c>
      <c r="AM338" s="360">
        <v>0.66651732828468191</v>
      </c>
      <c r="AN338" s="360">
        <v>0.53947080561059835</v>
      </c>
      <c r="AO338" s="360">
        <v>0.76618325473414828</v>
      </c>
      <c r="AP338" s="360">
        <v>0.77219960899061402</v>
      </c>
      <c r="AQ338" s="360">
        <v>0.75713567926159353</v>
      </c>
      <c r="AR338" s="360">
        <v>0.59897370102642888</v>
      </c>
      <c r="AS338" s="360">
        <v>0.5982851397632154</v>
      </c>
      <c r="AT338" s="360">
        <v>0.59759657850000192</v>
      </c>
      <c r="AU338" s="360">
        <v>0.50202946095213918</v>
      </c>
      <c r="AV338" s="360">
        <v>0.40646234340427645</v>
      </c>
      <c r="AW338" s="360">
        <v>0.47550975632713821</v>
      </c>
      <c r="AX338" s="360">
        <v>0.54455716924999997</v>
      </c>
      <c r="AY338" s="360">
        <v>0.50953642532454424</v>
      </c>
      <c r="AZ338" s="360">
        <v>0.47451568139908851</v>
      </c>
      <c r="BA338" s="360">
        <v>0.47451568139908851</v>
      </c>
    </row>
    <row r="339" spans="2:53" ht="15" customHeight="1" outlineLevel="1">
      <c r="B339" s="1"/>
      <c r="W339" s="355" t="s">
        <v>213</v>
      </c>
      <c r="X339" s="359" t="s">
        <v>15</v>
      </c>
      <c r="Y339" s="360">
        <v>31.400194119341091</v>
      </c>
      <c r="Z339" s="360">
        <v>31.574006987089934</v>
      </c>
      <c r="AA339" s="360">
        <v>33.0546652016046</v>
      </c>
      <c r="AB339" s="360">
        <v>32.535418031975432</v>
      </c>
      <c r="AC339" s="360">
        <v>30.093777864472369</v>
      </c>
      <c r="AD339" s="360">
        <v>32.151825200673962</v>
      </c>
      <c r="AE339" s="360">
        <v>30.017414831498254</v>
      </c>
      <c r="AF339" s="360">
        <v>29.673942092576123</v>
      </c>
      <c r="AG339" s="360">
        <v>29.248037735277958</v>
      </c>
      <c r="AH339" s="360">
        <v>28.355403991614182</v>
      </c>
      <c r="AI339" s="360">
        <v>28.528588546227972</v>
      </c>
      <c r="AJ339" s="360">
        <v>31.715791209661987</v>
      </c>
      <c r="AK339" s="360">
        <v>27.816847686615279</v>
      </c>
      <c r="AL339" s="360">
        <v>27.87938783061837</v>
      </c>
      <c r="AM339" s="360">
        <v>28.092309359846229</v>
      </c>
      <c r="AN339" s="360">
        <v>28.207489452519017</v>
      </c>
      <c r="AO339" s="360">
        <v>27.040398417436798</v>
      </c>
      <c r="AP339" s="360">
        <v>23.966455189052006</v>
      </c>
      <c r="AQ339" s="360">
        <v>25.840221231838939</v>
      </c>
      <c r="AR339" s="360">
        <v>22.059044985834529</v>
      </c>
      <c r="AS339" s="360">
        <v>21.321585834297252</v>
      </c>
      <c r="AT339" s="360">
        <v>20.584126682759972</v>
      </c>
      <c r="AU339" s="360">
        <v>18.345035761703571</v>
      </c>
      <c r="AV339" s="360">
        <v>16.105944840647172</v>
      </c>
      <c r="AW339" s="360">
        <v>15.820987542338569</v>
      </c>
      <c r="AX339" s="360">
        <v>15.536030244029966</v>
      </c>
      <c r="AY339" s="360">
        <v>15.86107708176355</v>
      </c>
      <c r="AZ339" s="360">
        <v>16.186123919497135</v>
      </c>
      <c r="BA339" s="360">
        <v>16.186123919497135</v>
      </c>
    </row>
    <row r="340" spans="2:53" ht="15" customHeight="1" outlineLevel="1">
      <c r="B340" s="1"/>
      <c r="W340" s="355" t="s">
        <v>214</v>
      </c>
      <c r="X340" s="359" t="s">
        <v>15</v>
      </c>
      <c r="Y340" s="360">
        <v>19.577563488971556</v>
      </c>
      <c r="Z340" s="360">
        <v>18.699972870813774</v>
      </c>
      <c r="AA340" s="360">
        <v>16.19720139293625</v>
      </c>
      <c r="AB340" s="360">
        <v>15.539448809997436</v>
      </c>
      <c r="AC340" s="360">
        <v>16.028799821085823</v>
      </c>
      <c r="AD340" s="360">
        <v>16.026685993824099</v>
      </c>
      <c r="AE340" s="360">
        <v>17.700837185107037</v>
      </c>
      <c r="AF340" s="360">
        <v>17.502137422505275</v>
      </c>
      <c r="AG340" s="360">
        <v>18.485419403749106</v>
      </c>
      <c r="AH340" s="360">
        <v>18.64677488472713</v>
      </c>
      <c r="AI340" s="360">
        <v>18.933198478690308</v>
      </c>
      <c r="AJ340" s="360">
        <v>15.76280989065261</v>
      </c>
      <c r="AK340" s="360">
        <v>14.551939174230164</v>
      </c>
      <c r="AL340" s="360">
        <v>13.093398363642756</v>
      </c>
      <c r="AM340" s="360">
        <v>13.662017897045674</v>
      </c>
      <c r="AN340" s="360">
        <v>8.7687623299994009</v>
      </c>
      <c r="AO340" s="360">
        <v>9.0688448676896787</v>
      </c>
      <c r="AP340" s="360">
        <v>10.259754224272344</v>
      </c>
      <c r="AQ340" s="360">
        <v>8.6680437964565229</v>
      </c>
      <c r="AR340" s="360">
        <v>7.6176144249333344</v>
      </c>
      <c r="AS340" s="360">
        <v>7.6038276619666672</v>
      </c>
      <c r="AT340" s="360">
        <v>7.5900408990000008</v>
      </c>
      <c r="AU340" s="360">
        <v>7.4142599137219509</v>
      </c>
      <c r="AV340" s="360">
        <v>7.2384789284439002</v>
      </c>
      <c r="AW340" s="360">
        <v>6.9546962612219509</v>
      </c>
      <c r="AX340" s="360">
        <v>6.6709135940000008</v>
      </c>
      <c r="AY340" s="360">
        <v>6.5015483311055569</v>
      </c>
      <c r="AZ340" s="360">
        <v>6.3321830682111129</v>
      </c>
      <c r="BA340" s="360">
        <v>6.3321830682111129</v>
      </c>
    </row>
    <row r="341" spans="2:53" ht="15" customHeight="1" outlineLevel="1">
      <c r="B341" s="1"/>
      <c r="W341" s="355" t="s">
        <v>215</v>
      </c>
      <c r="X341" s="359" t="s">
        <v>15</v>
      </c>
      <c r="Y341" s="360">
        <v>0.31927359062820704</v>
      </c>
      <c r="Z341" s="360">
        <v>0.32667002129709349</v>
      </c>
      <c r="AA341" s="360">
        <v>0.22905135442896057</v>
      </c>
      <c r="AB341" s="360">
        <v>0.22939753087480899</v>
      </c>
      <c r="AC341" s="360">
        <v>0.22589249436059367</v>
      </c>
      <c r="AD341" s="360">
        <v>0.31170098087527259</v>
      </c>
      <c r="AE341" s="360">
        <v>0.25022993484818762</v>
      </c>
      <c r="AF341" s="360">
        <v>0.31558619330769655</v>
      </c>
      <c r="AG341" s="360">
        <v>0.29625594784041026</v>
      </c>
      <c r="AH341" s="360">
        <v>0.28843606919758419</v>
      </c>
      <c r="AI341" s="360">
        <v>0.31454766397015127</v>
      </c>
      <c r="AJ341" s="360">
        <v>0.32028739307676318</v>
      </c>
      <c r="AK341" s="360">
        <v>0.33525643349858397</v>
      </c>
      <c r="AL341" s="360">
        <v>0.34877586005341454</v>
      </c>
      <c r="AM341" s="360">
        <v>0.44042298323066215</v>
      </c>
      <c r="AN341" s="360">
        <v>0.38967018129858688</v>
      </c>
      <c r="AO341" s="360">
        <v>0.68116639453429273</v>
      </c>
      <c r="AP341" s="360">
        <v>0.38204367123338234</v>
      </c>
      <c r="AQ341" s="360">
        <v>0.73270739589271572</v>
      </c>
      <c r="AR341" s="360">
        <v>0.30018267700873008</v>
      </c>
      <c r="AS341" s="360">
        <v>0.29999271765436508</v>
      </c>
      <c r="AT341" s="360">
        <v>0.29980275830000003</v>
      </c>
      <c r="AU341" s="360">
        <v>0.28380811921500004</v>
      </c>
      <c r="AV341" s="360">
        <v>0.26781348013</v>
      </c>
      <c r="AW341" s="360">
        <v>0.32407801806500003</v>
      </c>
      <c r="AX341" s="360">
        <v>0.38034255600000005</v>
      </c>
      <c r="AY341" s="360">
        <v>0.23742145109827273</v>
      </c>
      <c r="AZ341" s="360">
        <v>9.4500346196545432E-2</v>
      </c>
      <c r="BA341" s="360">
        <v>9.4500346196545432E-2</v>
      </c>
    </row>
    <row r="342" spans="2:53" ht="15" customHeight="1" outlineLevel="1">
      <c r="B342" s="1"/>
      <c r="W342" s="355" t="s">
        <v>216</v>
      </c>
      <c r="X342" s="359" t="s">
        <v>15</v>
      </c>
      <c r="Y342" s="360">
        <v>0.34896398081584024</v>
      </c>
      <c r="Z342" s="360">
        <v>0.29145327182595765</v>
      </c>
      <c r="AA342" s="360">
        <v>0.30932359919707036</v>
      </c>
      <c r="AB342" s="360">
        <v>0.27448603909993952</v>
      </c>
      <c r="AC342" s="360">
        <v>0.33439131722454241</v>
      </c>
      <c r="AD342" s="360">
        <v>0.33493864731247852</v>
      </c>
      <c r="AE342" s="360">
        <v>0.29212375118367939</v>
      </c>
      <c r="AF342" s="360">
        <v>0.27740057181819899</v>
      </c>
      <c r="AG342" s="360">
        <v>0.26444253198631262</v>
      </c>
      <c r="AH342" s="360">
        <v>0.2786183812638568</v>
      </c>
      <c r="AI342" s="360">
        <v>0.22012247811568927</v>
      </c>
      <c r="AJ342" s="360">
        <v>0.27341874542846412</v>
      </c>
      <c r="AK342" s="360">
        <v>0.2478857968262464</v>
      </c>
      <c r="AL342" s="360">
        <v>0.23180797549312435</v>
      </c>
      <c r="AM342" s="360">
        <v>0.2979391333680001</v>
      </c>
      <c r="AN342" s="360">
        <v>0.25155711806875003</v>
      </c>
      <c r="AO342" s="360">
        <v>0.44206120826999995</v>
      </c>
      <c r="AP342" s="360">
        <v>0.28712620829000007</v>
      </c>
      <c r="AQ342" s="360">
        <v>7.7002863639680022E-2</v>
      </c>
      <c r="AR342" s="360">
        <v>6.6199883411355048E-2</v>
      </c>
      <c r="AS342" s="360">
        <v>6.5924059920677514E-2</v>
      </c>
      <c r="AT342" s="360">
        <v>6.5648236429999965E-2</v>
      </c>
      <c r="AU342" s="360">
        <v>6.4971281971249933E-2</v>
      </c>
      <c r="AV342" s="360">
        <v>6.4294327512499916E-2</v>
      </c>
      <c r="AW342" s="360">
        <v>5.0195493956249962E-2</v>
      </c>
      <c r="AX342" s="360">
        <v>3.6096660400000008E-2</v>
      </c>
      <c r="AY342" s="360">
        <v>3.2198667251656654E-2</v>
      </c>
      <c r="AZ342" s="360">
        <v>2.8300674103313307E-2</v>
      </c>
      <c r="BA342" s="360">
        <v>2.8300674103313307E-2</v>
      </c>
    </row>
    <row r="343" spans="2:53" ht="15" customHeight="1" outlineLevel="1">
      <c r="B343" s="1"/>
      <c r="W343" s="355" t="s">
        <v>217</v>
      </c>
      <c r="X343" s="359" t="s">
        <v>15</v>
      </c>
      <c r="Y343" s="361">
        <v>1.0218699851390008E-2</v>
      </c>
      <c r="Z343" s="361">
        <v>1.0378688590699108E-2</v>
      </c>
      <c r="AA343" s="361">
        <v>1.0697338361937153E-2</v>
      </c>
      <c r="AB343" s="361">
        <v>9.9412090089368785E-3</v>
      </c>
      <c r="AC343" s="361">
        <v>1.0329563417633244E-2</v>
      </c>
      <c r="AD343" s="361">
        <v>8.4966633793244154E-3</v>
      </c>
      <c r="AE343" s="361">
        <v>9.2182723404405659E-3</v>
      </c>
      <c r="AF343" s="361">
        <v>8.1401739477518532E-3</v>
      </c>
      <c r="AG343" s="361">
        <v>6.487842113144582E-3</v>
      </c>
      <c r="AH343" s="361">
        <v>6.2959883967116772E-3</v>
      </c>
      <c r="AI343" s="361">
        <v>6.5290010419294959E-3</v>
      </c>
      <c r="AJ343" s="361">
        <v>5.7655692983383505E-3</v>
      </c>
      <c r="AK343" s="361">
        <v>4.9503569669210211E-3</v>
      </c>
      <c r="AL343" s="361">
        <v>5.1315890243126593E-3</v>
      </c>
      <c r="AM343" s="361">
        <v>4.9775749682142711E-3</v>
      </c>
      <c r="AN343" s="361">
        <v>1.0751061312500004E-2</v>
      </c>
      <c r="AO343" s="361">
        <v>2.5570730386742513E-4</v>
      </c>
      <c r="AP343" s="361">
        <v>9.8531019999999886E-4</v>
      </c>
      <c r="AQ343" s="361">
        <v>9.925919999999866E-4</v>
      </c>
      <c r="AR343" s="361">
        <v>2.6685149999999963E-3</v>
      </c>
      <c r="AS343" s="361">
        <v>2.7524284999999975E-3</v>
      </c>
      <c r="AT343" s="361">
        <v>2.8363419999999986E-3</v>
      </c>
      <c r="AU343" s="361">
        <v>2.0580629285714283E-3</v>
      </c>
      <c r="AV343" s="361">
        <v>1.279783857142858E-3</v>
      </c>
      <c r="AW343" s="361">
        <v>1.12753192857143E-3</v>
      </c>
      <c r="AX343" s="361">
        <v>9.7528000000000198E-4</v>
      </c>
      <c r="AY343" s="361">
        <v>7.560500500000001E-4</v>
      </c>
      <c r="AZ343" s="361">
        <v>5.3682009999999822E-4</v>
      </c>
      <c r="BA343" s="361">
        <v>5.3682009999999822E-4</v>
      </c>
    </row>
    <row r="344" spans="2:53" ht="15" customHeight="1" outlineLevel="1">
      <c r="B344" s="1"/>
      <c r="W344" s="355" t="s">
        <v>218</v>
      </c>
      <c r="X344" s="359" t="s">
        <v>15</v>
      </c>
      <c r="Y344" s="360">
        <v>33.250599898366083</v>
      </c>
      <c r="Z344" s="360">
        <v>32.430943113911653</v>
      </c>
      <c r="AA344" s="360">
        <v>32.184031496292029</v>
      </c>
      <c r="AB344" s="360">
        <v>31.154668185691101</v>
      </c>
      <c r="AC344" s="360">
        <v>30.227907875466485</v>
      </c>
      <c r="AD344" s="360">
        <v>31.238180428723265</v>
      </c>
      <c r="AE344" s="360">
        <v>31.443779243413008</v>
      </c>
      <c r="AF344" s="360">
        <v>33.411664835841513</v>
      </c>
      <c r="AG344" s="360">
        <v>33.350206289564909</v>
      </c>
      <c r="AH344" s="360">
        <v>33.661225141722888</v>
      </c>
      <c r="AI344" s="360">
        <v>33.734569115411269</v>
      </c>
      <c r="AJ344" s="360">
        <v>33.122957815312077</v>
      </c>
      <c r="AK344" s="360">
        <v>34.114476308885116</v>
      </c>
      <c r="AL344" s="360">
        <v>34.333868504395511</v>
      </c>
      <c r="AM344" s="360">
        <v>34.124105861972282</v>
      </c>
      <c r="AN344" s="360">
        <v>41.777675167037742</v>
      </c>
      <c r="AO344" s="360">
        <v>30.938788038534184</v>
      </c>
      <c r="AP344" s="360">
        <v>32.648253732043003</v>
      </c>
      <c r="AQ344" s="360">
        <v>18.579902228915426</v>
      </c>
      <c r="AR344" s="360">
        <v>17.610429108809864</v>
      </c>
      <c r="AS344" s="360">
        <v>17.613617158779931</v>
      </c>
      <c r="AT344" s="360">
        <v>17.616805208750002</v>
      </c>
      <c r="AU344" s="360">
        <v>16.276542624945478</v>
      </c>
      <c r="AV344" s="360">
        <v>14.936280041140954</v>
      </c>
      <c r="AW344" s="360">
        <v>14.57546977007048</v>
      </c>
      <c r="AX344" s="360">
        <v>14.214659499000005</v>
      </c>
      <c r="AY344" s="360">
        <v>14.728928575413128</v>
      </c>
      <c r="AZ344" s="360">
        <v>15.24319765182625</v>
      </c>
      <c r="BA344" s="360">
        <v>15.24319765182625</v>
      </c>
    </row>
    <row r="345" spans="2:53" outlineLevel="1">
      <c r="B345" s="1"/>
      <c r="W345" s="35"/>
      <c r="X345" s="36"/>
      <c r="Y345" s="37"/>
      <c r="Z345" s="37"/>
      <c r="AA345" s="37"/>
      <c r="AB345" s="37"/>
      <c r="AC345" s="37"/>
      <c r="AD345" s="37"/>
      <c r="AE345" s="37"/>
      <c r="AF345" s="37"/>
      <c r="AG345" s="37"/>
      <c r="AH345" s="37"/>
      <c r="AI345" s="37"/>
      <c r="AJ345" s="37"/>
      <c r="AK345" s="37"/>
      <c r="AL345" s="37"/>
      <c r="AM345" s="37"/>
      <c r="AN345" s="37"/>
      <c r="AO345" s="37"/>
      <c r="AP345" s="37"/>
      <c r="AQ345" s="37"/>
      <c r="AR345" s="37"/>
      <c r="AS345" s="37"/>
      <c r="AT345" s="37"/>
      <c r="AU345" s="37"/>
      <c r="AV345" s="37"/>
      <c r="AW345" s="37"/>
      <c r="AX345" s="37"/>
      <c r="AY345" s="37"/>
      <c r="AZ345" s="37"/>
      <c r="BA345" s="37"/>
    </row>
    <row r="346" spans="2:53" s="17" customFormat="1" outlineLevel="1">
      <c r="R346" s="243"/>
      <c r="S346" s="243"/>
      <c r="T346" s="242"/>
      <c r="U346" s="243"/>
      <c r="V346" s="209"/>
      <c r="W346" s="32"/>
      <c r="X346" s="38"/>
      <c r="Y346" s="39"/>
      <c r="Z346" s="39"/>
      <c r="AA346" s="39"/>
      <c r="AB346" s="39"/>
      <c r="AC346" s="39"/>
      <c r="AD346" s="39"/>
      <c r="AE346" s="39"/>
      <c r="AF346" s="39"/>
      <c r="AG346" s="39"/>
      <c r="AH346" s="39"/>
      <c r="AI346" s="39"/>
      <c r="AJ346" s="39"/>
      <c r="AK346" s="39"/>
      <c r="AL346" s="39"/>
      <c r="AM346" s="39"/>
      <c r="AN346" s="39"/>
      <c r="AO346" s="39"/>
      <c r="AP346" s="39"/>
      <c r="AQ346" s="39"/>
      <c r="AR346" s="39"/>
      <c r="AS346" s="39"/>
      <c r="AT346" s="39"/>
      <c r="AU346" s="39"/>
      <c r="AV346" s="39"/>
      <c r="AW346" s="39"/>
      <c r="AX346" s="39"/>
      <c r="AY346" s="39"/>
      <c r="AZ346" s="39"/>
      <c r="BA346" s="39"/>
    </row>
    <row r="347" spans="2:53" s="140" customFormat="1" outlineLevel="1">
      <c r="C347" s="296"/>
      <c r="D347" s="296"/>
      <c r="E347" s="296"/>
      <c r="F347" s="296"/>
      <c r="G347" s="296"/>
      <c r="H347" s="296"/>
      <c r="I347" s="296"/>
      <c r="J347" s="296"/>
      <c r="K347" s="296"/>
      <c r="L347" s="296"/>
      <c r="M347" s="296"/>
      <c r="N347" s="296"/>
      <c r="O347" s="296"/>
      <c r="P347" s="296"/>
      <c r="Q347" s="296"/>
      <c r="R347" s="246"/>
      <c r="S347" s="246"/>
      <c r="T347" s="245"/>
      <c r="U347" s="245" t="s">
        <v>79</v>
      </c>
      <c r="V347" s="209">
        <v>101</v>
      </c>
      <c r="W347" s="346" t="s">
        <v>438</v>
      </c>
      <c r="X347" s="324"/>
    </row>
    <row r="348" spans="2:53" ht="15" customHeight="1" outlineLevel="1">
      <c r="B348" s="1"/>
      <c r="W348" s="14" t="s">
        <v>68</v>
      </c>
      <c r="X348" s="14" t="s">
        <v>77</v>
      </c>
      <c r="Y348" s="8">
        <v>1990</v>
      </c>
      <c r="Z348" s="8">
        <v>1991</v>
      </c>
      <c r="AA348" s="8">
        <v>1992</v>
      </c>
      <c r="AB348" s="8">
        <v>1993</v>
      </c>
      <c r="AC348" s="8">
        <v>1994</v>
      </c>
      <c r="AD348" s="8">
        <v>1995</v>
      </c>
      <c r="AE348" s="8">
        <v>1996</v>
      </c>
      <c r="AF348" s="8">
        <v>1997</v>
      </c>
      <c r="AG348" s="8">
        <v>1998</v>
      </c>
      <c r="AH348" s="8">
        <v>1999</v>
      </c>
      <c r="AI348" s="8">
        <v>2000</v>
      </c>
      <c r="AJ348" s="8">
        <v>2001</v>
      </c>
      <c r="AK348" s="8">
        <v>2002</v>
      </c>
      <c r="AL348" s="8">
        <v>2003</v>
      </c>
      <c r="AM348" s="8">
        <v>2004</v>
      </c>
      <c r="AN348" s="9">
        <f t="shared" ref="AN348:BA348" si="114">AM348+1</f>
        <v>2005</v>
      </c>
      <c r="AO348" s="9">
        <f t="shared" si="114"/>
        <v>2006</v>
      </c>
      <c r="AP348" s="9">
        <f t="shared" si="114"/>
        <v>2007</v>
      </c>
      <c r="AQ348" s="9">
        <f t="shared" si="114"/>
        <v>2008</v>
      </c>
      <c r="AR348" s="9">
        <f t="shared" si="114"/>
        <v>2009</v>
      </c>
      <c r="AS348" s="9">
        <f t="shared" si="114"/>
        <v>2010</v>
      </c>
      <c r="AT348" s="9">
        <f t="shared" si="114"/>
        <v>2011</v>
      </c>
      <c r="AU348" s="9">
        <f t="shared" si="114"/>
        <v>2012</v>
      </c>
      <c r="AV348" s="9">
        <f t="shared" si="114"/>
        <v>2013</v>
      </c>
      <c r="AW348" s="9">
        <f t="shared" si="114"/>
        <v>2014</v>
      </c>
      <c r="AX348" s="9">
        <f t="shared" si="114"/>
        <v>2015</v>
      </c>
      <c r="AY348" s="9">
        <f t="shared" si="114"/>
        <v>2016</v>
      </c>
      <c r="AZ348" s="9">
        <f t="shared" si="114"/>
        <v>2017</v>
      </c>
      <c r="BA348" s="9">
        <f t="shared" si="114"/>
        <v>2018</v>
      </c>
    </row>
    <row r="349" spans="2:53" ht="15" customHeight="1" outlineLevel="1">
      <c r="B349" s="1"/>
      <c r="W349" s="355" t="s">
        <v>209</v>
      </c>
      <c r="X349" s="359" t="s">
        <v>15</v>
      </c>
      <c r="Y349" s="360">
        <v>5.8162206276399777</v>
      </c>
      <c r="Z349" s="360">
        <v>5.8596897230028766</v>
      </c>
      <c r="AA349" s="360">
        <v>5.8756990961681037</v>
      </c>
      <c r="AB349" s="360">
        <v>5.831846082983497</v>
      </c>
      <c r="AC349" s="360">
        <v>5.9116865929804661</v>
      </c>
      <c r="AD349" s="360">
        <v>6.1640261792436517</v>
      </c>
      <c r="AE349" s="360">
        <v>6.074832471315319</v>
      </c>
      <c r="AF349" s="360">
        <v>5.951354901908454</v>
      </c>
      <c r="AG349" s="360">
        <v>6.0199178258927475</v>
      </c>
      <c r="AH349" s="360">
        <v>6.4116531742453704</v>
      </c>
      <c r="AI349" s="360">
        <v>6.5434761573016136</v>
      </c>
      <c r="AJ349" s="360">
        <v>6.6775114668054512</v>
      </c>
      <c r="AK349" s="360">
        <v>6.4487108419857435</v>
      </c>
      <c r="AL349" s="360">
        <v>6.1230333538307695</v>
      </c>
      <c r="AM349" s="360">
        <v>5.9581502473526875</v>
      </c>
      <c r="AN349" s="360">
        <v>7.0197889094654125</v>
      </c>
      <c r="AO349" s="360">
        <v>12.570377694882524</v>
      </c>
      <c r="AP349" s="360">
        <v>11.727690284423705</v>
      </c>
      <c r="AQ349" s="360">
        <v>7.2227284991486558</v>
      </c>
      <c r="AR349" s="360">
        <v>3.8797457897051011</v>
      </c>
      <c r="AS349" s="360">
        <v>4.043881665301102</v>
      </c>
      <c r="AT349" s="360">
        <v>4.2080175408971021</v>
      </c>
      <c r="AU349" s="360">
        <v>6.0332746895570697</v>
      </c>
      <c r="AV349" s="360">
        <v>7.8585318382170382</v>
      </c>
      <c r="AW349" s="360">
        <v>6.5576660470735213</v>
      </c>
      <c r="AX349" s="360">
        <v>5.2568002559300044</v>
      </c>
      <c r="AY349" s="360">
        <v>5.3224325720599062</v>
      </c>
      <c r="AZ349" s="360">
        <v>5.3880648881898088</v>
      </c>
      <c r="BA349" s="360">
        <v>5.3880648881898088</v>
      </c>
    </row>
    <row r="350" spans="2:53" ht="15" customHeight="1" outlineLevel="1">
      <c r="B350" s="1"/>
      <c r="W350" s="355" t="s">
        <v>210</v>
      </c>
      <c r="X350" s="359" t="s">
        <v>15</v>
      </c>
      <c r="Y350" s="360">
        <v>1.0668212568286632</v>
      </c>
      <c r="Z350" s="360">
        <v>1.1374902996090728</v>
      </c>
      <c r="AA350" s="360">
        <v>1.0799590446980385</v>
      </c>
      <c r="AB350" s="360">
        <v>1.0940474165361194</v>
      </c>
      <c r="AC350" s="360">
        <v>1.0977152358115969</v>
      </c>
      <c r="AD350" s="360">
        <v>1.0862902926405498</v>
      </c>
      <c r="AE350" s="360">
        <v>1.1001275668265196</v>
      </c>
      <c r="AF350" s="360">
        <v>1.1322860018432976</v>
      </c>
      <c r="AG350" s="360">
        <v>1.1142099601490743</v>
      </c>
      <c r="AH350" s="360">
        <v>1.1089309309392181</v>
      </c>
      <c r="AI350" s="360">
        <v>1.0745305526000215</v>
      </c>
      <c r="AJ350" s="360">
        <v>1.0762553543294024</v>
      </c>
      <c r="AK350" s="360">
        <v>1.0431672601482616</v>
      </c>
      <c r="AL350" s="360">
        <v>1.015695981304221</v>
      </c>
      <c r="AM350" s="360">
        <v>1.0450475032813302</v>
      </c>
      <c r="AN350" s="360">
        <v>0.69516888045333336</v>
      </c>
      <c r="AO350" s="360">
        <v>0.52840575531938105</v>
      </c>
      <c r="AP350" s="360">
        <v>0.62527850098070203</v>
      </c>
      <c r="AQ350" s="360">
        <v>1.0988389254181066</v>
      </c>
      <c r="AR350" s="360">
        <v>0.63034311925190456</v>
      </c>
      <c r="AS350" s="360">
        <v>0.62937142227345233</v>
      </c>
      <c r="AT350" s="360">
        <v>0.62839972529499999</v>
      </c>
      <c r="AU350" s="360">
        <v>0.54015218481903149</v>
      </c>
      <c r="AV350" s="360">
        <v>0.45190464434306293</v>
      </c>
      <c r="AW350" s="360">
        <v>0.42339654637153146</v>
      </c>
      <c r="AX350" s="360">
        <v>0.39488844840000004</v>
      </c>
      <c r="AY350" s="360">
        <v>0.74694090193737472</v>
      </c>
      <c r="AZ350" s="360">
        <v>1.0989933554747493</v>
      </c>
      <c r="BA350" s="360">
        <v>1.0989933554747493</v>
      </c>
    </row>
    <row r="351" spans="2:53" ht="15" customHeight="1" outlineLevel="1">
      <c r="B351" s="1"/>
      <c r="W351" s="355" t="s">
        <v>211</v>
      </c>
      <c r="X351" s="359" t="s">
        <v>15</v>
      </c>
      <c r="Y351" s="360">
        <v>2.4671359999556293</v>
      </c>
      <c r="Z351" s="360">
        <v>2.5017691966726154</v>
      </c>
      <c r="AA351" s="360">
        <v>2.4642084412214604</v>
      </c>
      <c r="AB351" s="360">
        <v>2.3263036201242895</v>
      </c>
      <c r="AC351" s="360">
        <v>2.2023091253085818</v>
      </c>
      <c r="AD351" s="360">
        <v>2.1394263134951128</v>
      </c>
      <c r="AE351" s="360">
        <v>2.0671439154437636</v>
      </c>
      <c r="AF351" s="360">
        <v>1.9612896712739192</v>
      </c>
      <c r="AG351" s="360">
        <v>1.8195219762276595</v>
      </c>
      <c r="AH351" s="360">
        <v>1.7097716909025233</v>
      </c>
      <c r="AI351" s="360">
        <v>1.6280499059658518</v>
      </c>
      <c r="AJ351" s="360">
        <v>1.6994721678030074</v>
      </c>
      <c r="AK351" s="360">
        <v>1.4515959466726815</v>
      </c>
      <c r="AL351" s="360">
        <v>1.3835854847802562</v>
      </c>
      <c r="AM351" s="360">
        <v>1.3618300086582855</v>
      </c>
      <c r="AN351" s="360">
        <v>2.0561107634796869</v>
      </c>
      <c r="AO351" s="360">
        <v>1.2604691540614636</v>
      </c>
      <c r="AP351" s="360">
        <v>1.2019174822281347</v>
      </c>
      <c r="AQ351" s="360">
        <v>2.0000769490174135</v>
      </c>
      <c r="AR351" s="360">
        <v>1.6787173836457912</v>
      </c>
      <c r="AS351" s="360">
        <v>1.6687115279378952</v>
      </c>
      <c r="AT351" s="360">
        <v>1.6587056722299995</v>
      </c>
      <c r="AU351" s="360">
        <v>1.5549850264261598</v>
      </c>
      <c r="AV351" s="360">
        <v>1.4512643806223198</v>
      </c>
      <c r="AW351" s="360">
        <v>1.2563283549861601</v>
      </c>
      <c r="AX351" s="360">
        <v>1.0613923293500005</v>
      </c>
      <c r="AY351" s="360">
        <v>1.2145398419576408</v>
      </c>
      <c r="AZ351" s="360">
        <v>1.3676873545652812</v>
      </c>
      <c r="BA351" s="360">
        <v>1.3676873545652812</v>
      </c>
    </row>
    <row r="352" spans="2:53" ht="15" customHeight="1" outlineLevel="1">
      <c r="B352" s="1"/>
      <c r="W352" s="355" t="s">
        <v>212</v>
      </c>
      <c r="X352" s="359" t="s">
        <v>15</v>
      </c>
      <c r="Y352" s="360">
        <v>8.3964048157966058</v>
      </c>
      <c r="Z352" s="360">
        <v>8.6657957716386029</v>
      </c>
      <c r="AA352" s="360">
        <v>8.4718644159607397</v>
      </c>
      <c r="AB352" s="360">
        <v>8.3265790297995963</v>
      </c>
      <c r="AC352" s="360">
        <v>8.1814075241757518</v>
      </c>
      <c r="AD352" s="360">
        <v>7.9886516250782984</v>
      </c>
      <c r="AE352" s="360">
        <v>8.032007385497332</v>
      </c>
      <c r="AF352" s="360">
        <v>8.0075505583833522</v>
      </c>
      <c r="AG352" s="360">
        <v>8.0128518937404287</v>
      </c>
      <c r="AH352" s="360">
        <v>8.0048416414644716</v>
      </c>
      <c r="AI352" s="360">
        <v>7.9810006855320967</v>
      </c>
      <c r="AJ352" s="360">
        <v>7.883152433529089</v>
      </c>
      <c r="AK352" s="360">
        <v>7.7766669318091264</v>
      </c>
      <c r="AL352" s="360">
        <v>7.6965532827901555</v>
      </c>
      <c r="AM352" s="360">
        <v>7.7094119662173757</v>
      </c>
      <c r="AN352" s="360">
        <v>8.047426006167127</v>
      </c>
      <c r="AO352" s="360">
        <v>8.2468006213372949</v>
      </c>
      <c r="AP352" s="360">
        <v>7.7939058398758894</v>
      </c>
      <c r="AQ352" s="360">
        <v>7.0410785489831467</v>
      </c>
      <c r="AR352" s="360">
        <v>5.3989274923908237</v>
      </c>
      <c r="AS352" s="360">
        <v>5.3769582959584099</v>
      </c>
      <c r="AT352" s="360">
        <v>5.354989099525997</v>
      </c>
      <c r="AU352" s="360">
        <v>4.5611765115089833</v>
      </c>
      <c r="AV352" s="360">
        <v>3.76736392349197</v>
      </c>
      <c r="AW352" s="360">
        <v>4.0763145519859849</v>
      </c>
      <c r="AX352" s="360">
        <v>4.3852651804800002</v>
      </c>
      <c r="AY352" s="360">
        <v>5.5831895115118133</v>
      </c>
      <c r="AZ352" s="360">
        <v>6.7811138425436255</v>
      </c>
      <c r="BA352" s="360">
        <v>6.7811138425436255</v>
      </c>
    </row>
    <row r="353" spans="2:53" ht="15" customHeight="1" outlineLevel="1">
      <c r="B353" s="1"/>
      <c r="W353" s="355" t="s">
        <v>213</v>
      </c>
      <c r="X353" s="359" t="s">
        <v>15</v>
      </c>
      <c r="Y353" s="360">
        <v>17.021666277164705</v>
      </c>
      <c r="Z353" s="360">
        <v>17.115888135101418</v>
      </c>
      <c r="AA353" s="360">
        <v>17.918535083786587</v>
      </c>
      <c r="AB353" s="360">
        <v>17.637057459692986</v>
      </c>
      <c r="AC353" s="360">
        <v>16.313473791955147</v>
      </c>
      <c r="AD353" s="360">
        <v>17.429116415255159</v>
      </c>
      <c r="AE353" s="360">
        <v>16.272078313371246</v>
      </c>
      <c r="AF353" s="360">
        <v>16.085885886820765</v>
      </c>
      <c r="AG353" s="360">
        <v>15.855008274779053</v>
      </c>
      <c r="AH353" s="360">
        <v>15.371122295137223</v>
      </c>
      <c r="AI353" s="360">
        <v>15.465003552106257</v>
      </c>
      <c r="AJ353" s="360">
        <v>17.192747651027219</v>
      </c>
      <c r="AK353" s="360">
        <v>15.079177421793027</v>
      </c>
      <c r="AL353" s="360">
        <v>15.113079679088013</v>
      </c>
      <c r="AM353" s="360">
        <v>15.228501870427518</v>
      </c>
      <c r="AN353" s="360">
        <v>14.220182121355908</v>
      </c>
      <c r="AO353" s="360">
        <v>12.889834459748172</v>
      </c>
      <c r="AP353" s="360">
        <v>13.049681627342137</v>
      </c>
      <c r="AQ353" s="360">
        <v>16.003520025592742</v>
      </c>
      <c r="AR353" s="360">
        <v>16.482650117900892</v>
      </c>
      <c r="AS353" s="360">
        <v>15.924727906259198</v>
      </c>
      <c r="AT353" s="360">
        <v>15.366805694617504</v>
      </c>
      <c r="AU353" s="360">
        <v>14.552352590320545</v>
      </c>
      <c r="AV353" s="360">
        <v>13.737899486023586</v>
      </c>
      <c r="AW353" s="360">
        <v>13.220440547926797</v>
      </c>
      <c r="AX353" s="360">
        <v>12.702981609830008</v>
      </c>
      <c r="AY353" s="360">
        <v>11.183634293112869</v>
      </c>
      <c r="AZ353" s="360">
        <v>9.6642869763957293</v>
      </c>
      <c r="BA353" s="360">
        <v>9.6642869763957293</v>
      </c>
    </row>
    <row r="354" spans="2:53" ht="15" customHeight="1" outlineLevel="1">
      <c r="B354" s="1"/>
      <c r="W354" s="355" t="s">
        <v>214</v>
      </c>
      <c r="X354" s="359" t="s">
        <v>15</v>
      </c>
      <c r="Y354" s="360">
        <v>2.1548062829537384</v>
      </c>
      <c r="Z354" s="360">
        <v>2.0582141927821036</v>
      </c>
      <c r="AA354" s="360">
        <v>1.7827464253877654</v>
      </c>
      <c r="AB354" s="360">
        <v>1.7103508282980655</v>
      </c>
      <c r="AC354" s="360">
        <v>1.7642112912641039</v>
      </c>
      <c r="AD354" s="360">
        <v>1.7639786326767775</v>
      </c>
      <c r="AE354" s="360">
        <v>1.9482442338392061</v>
      </c>
      <c r="AF354" s="360">
        <v>1.926374326630534</v>
      </c>
      <c r="AG354" s="360">
        <v>2.0345993461684841</v>
      </c>
      <c r="AH354" s="360">
        <v>2.052358951667725</v>
      </c>
      <c r="AI354" s="360">
        <v>2.0838841902504384</v>
      </c>
      <c r="AJ354" s="360">
        <v>1.7349350856922112</v>
      </c>
      <c r="AK354" s="360">
        <v>1.6016604915854629</v>
      </c>
      <c r="AL354" s="360">
        <v>1.4411260663303165</v>
      </c>
      <c r="AM354" s="360">
        <v>1.503711226321091</v>
      </c>
      <c r="AN354" s="360">
        <v>1.0716510098599998</v>
      </c>
      <c r="AO354" s="360">
        <v>0.80720526631594147</v>
      </c>
      <c r="AP354" s="360">
        <v>0.84916027325517252</v>
      </c>
      <c r="AQ354" s="360">
        <v>0.67000698229956523</v>
      </c>
      <c r="AR354" s="360">
        <v>0.4998926923</v>
      </c>
      <c r="AS354" s="360">
        <v>0.49948424999999996</v>
      </c>
      <c r="AT354" s="360">
        <v>0.49907580769999993</v>
      </c>
      <c r="AU354" s="360">
        <v>0.51231484404024386</v>
      </c>
      <c r="AV354" s="360">
        <v>0.52555388038048778</v>
      </c>
      <c r="AW354" s="360">
        <v>0.51052523809024386</v>
      </c>
      <c r="AX354" s="360">
        <v>0.49549659579999994</v>
      </c>
      <c r="AY354" s="360">
        <v>0.48789285970963886</v>
      </c>
      <c r="AZ354" s="360">
        <v>0.48028912361927778</v>
      </c>
      <c r="BA354" s="360">
        <v>0.48028912361927778</v>
      </c>
    </row>
    <row r="355" spans="2:53" ht="15" customHeight="1" outlineLevel="1">
      <c r="B355" s="1"/>
      <c r="W355" s="355" t="s">
        <v>215</v>
      </c>
      <c r="X355" s="359" t="s">
        <v>15</v>
      </c>
      <c r="Y355" s="360">
        <v>0.15363370147369632</v>
      </c>
      <c r="Z355" s="360">
        <v>0.157192846528941</v>
      </c>
      <c r="AA355" s="360">
        <v>0.11021897344921139</v>
      </c>
      <c r="AB355" s="360">
        <v>0.11038555274139167</v>
      </c>
      <c r="AC355" s="360">
        <v>0.10869893740806635</v>
      </c>
      <c r="AD355" s="360">
        <v>0.14998977945725273</v>
      </c>
      <c r="AE355" s="360">
        <v>0.12041005657438339</v>
      </c>
      <c r="AF355" s="360">
        <v>0.15185933454895462</v>
      </c>
      <c r="AG355" s="360">
        <v>0.1425576658588166</v>
      </c>
      <c r="AH355" s="360">
        <v>0.13879475863367283</v>
      </c>
      <c r="AI355" s="360">
        <v>0.15135959667241378</v>
      </c>
      <c r="AJ355" s="360">
        <v>0.15412154082936713</v>
      </c>
      <c r="AK355" s="360">
        <v>0.16132460790105541</v>
      </c>
      <c r="AL355" s="360">
        <v>0.16783012418673876</v>
      </c>
      <c r="AM355" s="360">
        <v>0.21193050447635858</v>
      </c>
      <c r="AN355" s="360">
        <v>0.17704549225252722</v>
      </c>
      <c r="AO355" s="360">
        <v>0.20553714768713433</v>
      </c>
      <c r="AP355" s="360">
        <v>0.17405917726946249</v>
      </c>
      <c r="AQ355" s="360">
        <v>0.13366948895873684</v>
      </c>
      <c r="AR355" s="360">
        <v>0.13713842995523806</v>
      </c>
      <c r="AS355" s="360">
        <v>0.13660350750761902</v>
      </c>
      <c r="AT355" s="360">
        <v>0.13606858506</v>
      </c>
      <c r="AU355" s="360">
        <v>0.12430763790068627</v>
      </c>
      <c r="AV355" s="360">
        <v>0.11254669074137257</v>
      </c>
      <c r="AW355" s="360">
        <v>9.1484380720686292E-2</v>
      </c>
      <c r="AX355" s="360">
        <v>7.0422070700000006E-2</v>
      </c>
      <c r="AY355" s="360">
        <v>7.9056825967090905E-2</v>
      </c>
      <c r="AZ355" s="360">
        <v>8.7691581234181804E-2</v>
      </c>
      <c r="BA355" s="360">
        <v>8.7691581234181804E-2</v>
      </c>
    </row>
    <row r="356" spans="2:53" ht="15" customHeight="1" outlineLevel="1">
      <c r="B356" s="1"/>
      <c r="W356" s="355" t="s">
        <v>216</v>
      </c>
      <c r="X356" s="359" t="s">
        <v>15</v>
      </c>
      <c r="Y356" s="360">
        <v>0.18872545871979002</v>
      </c>
      <c r="Z356" s="360">
        <v>0.1576227216692753</v>
      </c>
      <c r="AA356" s="360">
        <v>0.16728728854721303</v>
      </c>
      <c r="AB356" s="360">
        <v>0.148446563224679</v>
      </c>
      <c r="AC356" s="360">
        <v>0.18084432263632627</v>
      </c>
      <c r="AD356" s="360">
        <v>0.18114032774744229</v>
      </c>
      <c r="AE356" s="360">
        <v>0.15798532793039241</v>
      </c>
      <c r="AF356" s="360">
        <v>0.15002279044137173</v>
      </c>
      <c r="AG356" s="360">
        <v>0.14301486943570021</v>
      </c>
      <c r="AH356" s="360">
        <v>0.15068140181360487</v>
      </c>
      <c r="AI356" s="360">
        <v>0.11904585556308131</v>
      </c>
      <c r="AJ356" s="360">
        <v>0.14786935325800277</v>
      </c>
      <c r="AK356" s="360">
        <v>0.1340607148244409</v>
      </c>
      <c r="AL356" s="360">
        <v>0.1253655646854081</v>
      </c>
      <c r="AM356" s="360">
        <v>0.16113038223600001</v>
      </c>
      <c r="AN356" s="360">
        <v>9.6846194143749981E-2</v>
      </c>
      <c r="AO356" s="360">
        <v>0.11745149842799998</v>
      </c>
      <c r="AP356" s="360">
        <v>8.5311517159999975E-2</v>
      </c>
      <c r="AQ356" s="360">
        <v>4.5353665985880004E-2</v>
      </c>
      <c r="AR356" s="360">
        <v>5.2008708123971015E-2</v>
      </c>
      <c r="AS356" s="360">
        <v>5.182933009698551E-2</v>
      </c>
      <c r="AT356" s="360">
        <v>5.1649952070000005E-2</v>
      </c>
      <c r="AU356" s="360">
        <v>7.4310643001066171E-2</v>
      </c>
      <c r="AV356" s="360">
        <v>9.6971333932132336E-2</v>
      </c>
      <c r="AW356" s="360">
        <v>9.3061421541066169E-2</v>
      </c>
      <c r="AX356" s="360">
        <v>8.9151509150000002E-2</v>
      </c>
      <c r="AY356" s="360">
        <v>7.4334108323356629E-2</v>
      </c>
      <c r="AZ356" s="360">
        <v>5.9516707496713249E-2</v>
      </c>
      <c r="BA356" s="360">
        <v>5.9516707496713249E-2</v>
      </c>
    </row>
    <row r="357" spans="2:53" ht="15" customHeight="1" outlineLevel="1">
      <c r="B357" s="1"/>
      <c r="W357" s="355" t="s">
        <v>217</v>
      </c>
      <c r="X357" s="359" t="s">
        <v>15</v>
      </c>
      <c r="Y357" s="361">
        <v>0.2773074819409197</v>
      </c>
      <c r="Z357" s="360">
        <v>0.28164913744327541</v>
      </c>
      <c r="AA357" s="360">
        <v>0.29029641811186774</v>
      </c>
      <c r="AB357" s="360">
        <v>0.26977714169202055</v>
      </c>
      <c r="AC357" s="360">
        <v>0.28031601500686743</v>
      </c>
      <c r="AD357" s="361">
        <v>0.23057613599440208</v>
      </c>
      <c r="AE357" s="361">
        <v>0.25015862367515174</v>
      </c>
      <c r="AF357" s="361">
        <v>0.22090199074641442</v>
      </c>
      <c r="AG357" s="361">
        <v>0.17606223744615138</v>
      </c>
      <c r="AH357" s="361">
        <v>0.17085585387693644</v>
      </c>
      <c r="AI357" s="361">
        <v>0.17717917786584456</v>
      </c>
      <c r="AJ357" s="361">
        <v>0.15646173459734214</v>
      </c>
      <c r="AK357" s="361">
        <v>0.13433910822019346</v>
      </c>
      <c r="AL357" s="361">
        <v>0.13925724910045537</v>
      </c>
      <c r="AM357" s="361">
        <v>0.13507773011063573</v>
      </c>
      <c r="AN357" s="361">
        <v>9.4180046625E-2</v>
      </c>
      <c r="AO357" s="361">
        <v>6.8289982628453011E-2</v>
      </c>
      <c r="AP357" s="361">
        <v>4.15438328E-2</v>
      </c>
      <c r="AQ357" s="361">
        <v>0.10391204820000001</v>
      </c>
      <c r="AR357" s="361">
        <v>4.0639976000000001E-2</v>
      </c>
      <c r="AS357" s="361">
        <v>4.1062664249999999E-2</v>
      </c>
      <c r="AT357" s="361">
        <v>4.1485352499999996E-2</v>
      </c>
      <c r="AU357" s="361">
        <v>2.596189728571429E-2</v>
      </c>
      <c r="AV357" s="361">
        <v>1.0438442071428583E-2</v>
      </c>
      <c r="AW357" s="361">
        <v>1.479452153571429E-2</v>
      </c>
      <c r="AX357" s="361">
        <v>1.9150601E-2</v>
      </c>
      <c r="AY357" s="361">
        <v>1.7467699150000002E-2</v>
      </c>
      <c r="AZ357" s="361">
        <v>1.57847973E-2</v>
      </c>
      <c r="BA357" s="361">
        <v>1.57847973E-2</v>
      </c>
    </row>
    <row r="358" spans="2:53" ht="15" customHeight="1" outlineLevel="1">
      <c r="B358" s="1"/>
      <c r="W358" s="355" t="s">
        <v>218</v>
      </c>
      <c r="X358" s="359" t="s">
        <v>15</v>
      </c>
      <c r="Y358" s="360">
        <v>5.2866713121049935</v>
      </c>
      <c r="Z358" s="360">
        <v>5.1563501743994333</v>
      </c>
      <c r="AA358" s="360">
        <v>5.1170925198162065</v>
      </c>
      <c r="AB358" s="360">
        <v>4.9534291422975727</v>
      </c>
      <c r="AC358" s="360">
        <v>4.8060791046971154</v>
      </c>
      <c r="AD358" s="360">
        <v>4.9667071517409269</v>
      </c>
      <c r="AE358" s="360">
        <v>4.999396286936844</v>
      </c>
      <c r="AF358" s="360">
        <v>5.3122797939651711</v>
      </c>
      <c r="AG358" s="360">
        <v>5.3025082068516367</v>
      </c>
      <c r="AH358" s="360">
        <v>5.3519585761157469</v>
      </c>
      <c r="AI358" s="360">
        <v>5.3636198839658098</v>
      </c>
      <c r="AJ358" s="360">
        <v>5.2663768891243095</v>
      </c>
      <c r="AK358" s="360">
        <v>5.4240231388586411</v>
      </c>
      <c r="AL358" s="360">
        <v>5.4589053493946835</v>
      </c>
      <c r="AM358" s="360">
        <v>5.4255541873873865</v>
      </c>
      <c r="AN358" s="360">
        <v>4.1105895907035634</v>
      </c>
      <c r="AO358" s="360">
        <v>3.7878663332419658</v>
      </c>
      <c r="AP358" s="360">
        <v>3.8295135798402393</v>
      </c>
      <c r="AQ358" s="360">
        <v>3.5760523018862878</v>
      </c>
      <c r="AR358" s="360">
        <v>3.0652582800290027</v>
      </c>
      <c r="AS358" s="360">
        <v>3.0688907650495016</v>
      </c>
      <c r="AT358" s="360">
        <v>3.0725232500700006</v>
      </c>
      <c r="AU358" s="360">
        <v>2.5678449052866315</v>
      </c>
      <c r="AV358" s="360">
        <v>2.0631665605032623</v>
      </c>
      <c r="AW358" s="360">
        <v>2.378909512176631</v>
      </c>
      <c r="AX358" s="360">
        <v>2.6946524638500002</v>
      </c>
      <c r="AY358" s="360">
        <v>2.7750139212529144</v>
      </c>
      <c r="AZ358" s="360">
        <v>2.855375378655828</v>
      </c>
      <c r="BA358" s="360">
        <v>2.855375378655828</v>
      </c>
    </row>
    <row r="359" spans="2:53" s="17" customFormat="1" outlineLevel="1">
      <c r="R359" s="243"/>
      <c r="S359" s="243"/>
      <c r="T359" s="242"/>
      <c r="U359" s="243"/>
      <c r="V359" s="209"/>
      <c r="W359" s="32"/>
      <c r="X359" s="38"/>
      <c r="Y359" s="39"/>
      <c r="Z359" s="39"/>
      <c r="AA359" s="39"/>
      <c r="AB359" s="39"/>
      <c r="AC359" s="39"/>
      <c r="AD359" s="39"/>
      <c r="AE359" s="39"/>
      <c r="AF359" s="39"/>
      <c r="AG359" s="39"/>
      <c r="AH359" s="39"/>
      <c r="AI359" s="39"/>
      <c r="AJ359" s="39"/>
      <c r="AK359" s="39"/>
      <c r="AL359" s="39"/>
      <c r="AM359" s="39"/>
      <c r="AN359" s="39"/>
      <c r="AO359" s="39"/>
      <c r="AP359" s="39"/>
      <c r="AQ359" s="39"/>
      <c r="AR359" s="39"/>
      <c r="AS359" s="39"/>
      <c r="AT359" s="39"/>
      <c r="AU359" s="39"/>
      <c r="AV359" s="39"/>
      <c r="AW359" s="39"/>
      <c r="AX359" s="39"/>
      <c r="AY359" s="39"/>
      <c r="AZ359" s="39"/>
      <c r="BA359" s="39"/>
    </row>
    <row r="360" spans="2:53" s="17" customFormat="1" outlineLevel="1">
      <c r="R360" s="243"/>
      <c r="S360" s="243"/>
      <c r="T360" s="242"/>
      <c r="U360" s="243"/>
      <c r="V360" s="209"/>
      <c r="W360" s="32"/>
      <c r="X360" s="38"/>
      <c r="Y360" s="39"/>
      <c r="Z360" s="39"/>
      <c r="AA360" s="39"/>
      <c r="AB360" s="39"/>
      <c r="AC360" s="39"/>
      <c r="AD360" s="39"/>
      <c r="AE360" s="39"/>
      <c r="AF360" s="39"/>
      <c r="AG360" s="39"/>
      <c r="AH360" s="39"/>
      <c r="AI360" s="39"/>
      <c r="AJ360" s="39"/>
      <c r="AK360" s="39"/>
      <c r="AL360" s="39"/>
      <c r="AM360" s="39"/>
      <c r="AN360" s="39"/>
      <c r="AO360" s="39"/>
      <c r="AP360" s="39"/>
      <c r="AQ360" s="39"/>
      <c r="AR360" s="39"/>
      <c r="AS360" s="39"/>
      <c r="AT360" s="39"/>
      <c r="AU360" s="39"/>
      <c r="AV360" s="39"/>
      <c r="AW360" s="39"/>
      <c r="AX360" s="39"/>
      <c r="AY360" s="39"/>
      <c r="AZ360" s="39"/>
      <c r="BA360" s="39"/>
    </row>
    <row r="361" spans="2:53" s="140" customFormat="1" outlineLevel="1">
      <c r="C361" s="296"/>
      <c r="D361" s="296"/>
      <c r="E361" s="296"/>
      <c r="F361" s="296"/>
      <c r="G361" s="296"/>
      <c r="H361" s="296"/>
      <c r="I361" s="296"/>
      <c r="J361" s="296"/>
      <c r="K361" s="296"/>
      <c r="L361" s="296"/>
      <c r="M361" s="296"/>
      <c r="N361" s="296"/>
      <c r="O361" s="296"/>
      <c r="P361" s="296"/>
      <c r="Q361" s="296"/>
      <c r="R361" s="246"/>
      <c r="S361" s="246"/>
      <c r="T361" s="245"/>
      <c r="U361" s="245" t="s">
        <v>79</v>
      </c>
      <c r="V361" s="209">
        <v>103</v>
      </c>
      <c r="W361" s="140" t="s">
        <v>377</v>
      </c>
      <c r="X361" s="324"/>
    </row>
    <row r="362" spans="2:53" ht="13.5" customHeight="1" outlineLevel="1">
      <c r="B362" s="1"/>
      <c r="W362" s="4" t="s">
        <v>68</v>
      </c>
      <c r="X362" s="14" t="s">
        <v>77</v>
      </c>
      <c r="Y362" s="14">
        <v>1990</v>
      </c>
      <c r="Z362" s="14">
        <v>1991</v>
      </c>
      <c r="AA362" s="14">
        <v>1992</v>
      </c>
      <c r="AB362" s="14">
        <v>1993</v>
      </c>
      <c r="AC362" s="14">
        <v>1994</v>
      </c>
      <c r="AD362" s="14">
        <v>1995</v>
      </c>
      <c r="AE362" s="14">
        <v>1996</v>
      </c>
      <c r="AF362" s="14">
        <v>1997</v>
      </c>
      <c r="AG362" s="14">
        <v>1998</v>
      </c>
      <c r="AH362" s="14">
        <v>1999</v>
      </c>
      <c r="AI362" s="14">
        <v>2000</v>
      </c>
      <c r="AJ362" s="14">
        <v>2001</v>
      </c>
      <c r="AK362" s="14">
        <v>2002</v>
      </c>
      <c r="AL362" s="14">
        <v>2003</v>
      </c>
      <c r="AM362" s="14">
        <v>2004</v>
      </c>
      <c r="AN362" s="14">
        <f t="shared" ref="AN362:BA362" si="115">AM362+1</f>
        <v>2005</v>
      </c>
      <c r="AO362" s="14">
        <f t="shared" si="115"/>
        <v>2006</v>
      </c>
      <c r="AP362" s="14">
        <f>AO362+1</f>
        <v>2007</v>
      </c>
      <c r="AQ362" s="14">
        <f>AP362+1</f>
        <v>2008</v>
      </c>
      <c r="AR362" s="14">
        <f t="shared" si="115"/>
        <v>2009</v>
      </c>
      <c r="AS362" s="14">
        <f t="shared" si="115"/>
        <v>2010</v>
      </c>
      <c r="AT362" s="14">
        <f t="shared" si="115"/>
        <v>2011</v>
      </c>
      <c r="AU362" s="14">
        <f t="shared" si="115"/>
        <v>2012</v>
      </c>
      <c r="AV362" s="14">
        <f t="shared" si="115"/>
        <v>2013</v>
      </c>
      <c r="AW362" s="14">
        <f t="shared" si="115"/>
        <v>2014</v>
      </c>
      <c r="AX362" s="14">
        <f t="shared" si="115"/>
        <v>2015</v>
      </c>
      <c r="AY362" s="14">
        <f t="shared" si="115"/>
        <v>2016</v>
      </c>
      <c r="AZ362" s="14">
        <f t="shared" si="115"/>
        <v>2017</v>
      </c>
      <c r="BA362" s="14">
        <f t="shared" si="115"/>
        <v>2018</v>
      </c>
    </row>
    <row r="363" spans="2:53" ht="15" customHeight="1" outlineLevel="1">
      <c r="B363" s="1"/>
      <c r="W363" s="413" t="s">
        <v>428</v>
      </c>
      <c r="X363" s="58" t="s">
        <v>14</v>
      </c>
      <c r="Y363" s="33">
        <v>2.5644054115329848</v>
      </c>
      <c r="Z363" s="33">
        <v>2.7616168587332424</v>
      </c>
      <c r="AA363" s="33">
        <v>2.6425567070621736</v>
      </c>
      <c r="AB363" s="33">
        <v>2.6608420030275757</v>
      </c>
      <c r="AC363" s="33">
        <v>2.5335532239579943</v>
      </c>
      <c r="AD363" s="33">
        <v>2.4511240435277988</v>
      </c>
      <c r="AE363" s="33">
        <v>2.3868796999662063</v>
      </c>
      <c r="AF363" s="33">
        <v>2.2841844226019417</v>
      </c>
      <c r="AG363" s="33">
        <v>2.2647401342880005</v>
      </c>
      <c r="AH363" s="33">
        <v>2.2651452686102695</v>
      </c>
      <c r="AI363" s="33">
        <v>2.2181826719999997</v>
      </c>
      <c r="AJ363" s="33">
        <v>2.1877153919999999</v>
      </c>
      <c r="AK363" s="33">
        <v>2.03719056</v>
      </c>
      <c r="AL363" s="33">
        <v>1.7662788</v>
      </c>
      <c r="AM363" s="33">
        <v>1.5810945549600002</v>
      </c>
      <c r="AN363" s="33">
        <v>1.6038919854239999</v>
      </c>
      <c r="AO363" s="33">
        <v>1.4049533279999999</v>
      </c>
      <c r="AP363" s="33">
        <v>1.347312528</v>
      </c>
      <c r="AQ363" s="33">
        <v>1.2702385439999999</v>
      </c>
      <c r="AR363" s="33">
        <v>0.84649631999999997</v>
      </c>
      <c r="AS363" s="33">
        <v>0.77940609502109426</v>
      </c>
      <c r="AT363" s="33">
        <v>0.66402201599999999</v>
      </c>
      <c r="AU363" s="33">
        <v>0.76118793600000001</v>
      </c>
      <c r="AV363" s="33">
        <v>0.59831150399999999</v>
      </c>
      <c r="AW363" s="33">
        <v>0.53375380799999994</v>
      </c>
      <c r="AX363" s="33">
        <v>0.50312184000000004</v>
      </c>
      <c r="AY363" s="33">
        <v>0.45684451200000004</v>
      </c>
      <c r="AZ363" s="33">
        <v>0.45124512</v>
      </c>
      <c r="BA363" s="33">
        <v>0.43115318400000002</v>
      </c>
    </row>
    <row r="364" spans="2:53" ht="15" customHeight="1" outlineLevel="1">
      <c r="B364" s="1"/>
      <c r="W364" s="413" t="s">
        <v>429</v>
      </c>
      <c r="X364" s="60" t="s">
        <v>16</v>
      </c>
      <c r="Y364" s="33">
        <v>3.4646753964328627</v>
      </c>
      <c r="Z364" s="33">
        <v>3.731120649565125</v>
      </c>
      <c r="AA364" s="33">
        <v>3.5702627850733624</v>
      </c>
      <c r="AB364" s="33">
        <v>3.5949673870691718</v>
      </c>
      <c r="AC364" s="33">
        <v>3.422992121730482</v>
      </c>
      <c r="AD364" s="33">
        <v>3.3116250375322385</v>
      </c>
      <c r="AE364" s="33">
        <v>3.2248268286777471</v>
      </c>
      <c r="AF364" s="33">
        <v>3.0860789539409215</v>
      </c>
      <c r="AG364" s="33">
        <v>3.0598084793040004</v>
      </c>
      <c r="AH364" s="33">
        <v>3.0603558416330232</v>
      </c>
      <c r="AI364" s="33">
        <v>2.9969063760000001</v>
      </c>
      <c r="AJ364" s="33">
        <v>2.9557431360000002</v>
      </c>
      <c r="AK364" s="33">
        <v>2.7523744800000003</v>
      </c>
      <c r="AL364" s="33">
        <v>2.3863553999999998</v>
      </c>
      <c r="AM364" s="33">
        <v>2.1361596646800001</v>
      </c>
      <c r="AN364" s="33">
        <v>2.166960448392</v>
      </c>
      <c r="AO364" s="33">
        <v>1.898181624</v>
      </c>
      <c r="AP364" s="33">
        <v>1.8203052240000002</v>
      </c>
      <c r="AQ364" s="33">
        <v>1.716173352</v>
      </c>
      <c r="AR364" s="33">
        <v>1.1436705600000001</v>
      </c>
      <c r="AS364" s="33">
        <v>1.0530273836987125</v>
      </c>
      <c r="AT364" s="33">
        <v>0.89713612799999998</v>
      </c>
      <c r="AU364" s="33">
        <v>1.0284134880000002</v>
      </c>
      <c r="AV364" s="33">
        <v>0.80835703199999986</v>
      </c>
      <c r="AW364" s="33">
        <v>0.72113546399999995</v>
      </c>
      <c r="AX364" s="33">
        <v>0.67974972</v>
      </c>
      <c r="AY364" s="33">
        <v>0.617226096</v>
      </c>
      <c r="AZ364" s="33">
        <v>0.60966095999999992</v>
      </c>
      <c r="BA364" s="33">
        <v>0.58251547200000009</v>
      </c>
    </row>
    <row r="365" spans="2:53" outlineLevel="1">
      <c r="B365" s="1"/>
    </row>
    <row r="366" spans="2:53" collapsed="1">
      <c r="B366" s="1"/>
    </row>
    <row r="367" spans="2:53" ht="15.75">
      <c r="B367" s="1"/>
      <c r="T367" s="244" t="s">
        <v>89</v>
      </c>
    </row>
    <row r="368" spans="2:53" ht="15.75">
      <c r="B368" s="1"/>
      <c r="T368" s="244"/>
      <c r="U368" s="244"/>
      <c r="V368" s="415"/>
    </row>
    <row r="369" spans="2:53" ht="15.75" outlineLevel="1">
      <c r="B369" s="1"/>
      <c r="T369" s="244"/>
      <c r="U369" s="244"/>
      <c r="V369" s="415"/>
    </row>
    <row r="370" spans="2:53" s="140" customFormat="1" outlineLevel="1">
      <c r="C370" s="296"/>
      <c r="D370" s="296"/>
      <c r="E370" s="296"/>
      <c r="F370" s="296"/>
      <c r="G370" s="296"/>
      <c r="H370" s="296"/>
      <c r="I370" s="296"/>
      <c r="J370" s="296"/>
      <c r="K370" s="296"/>
      <c r="L370" s="296"/>
      <c r="M370" s="296"/>
      <c r="N370" s="296"/>
      <c r="O370" s="296"/>
      <c r="P370" s="296"/>
      <c r="Q370" s="296"/>
      <c r="R370" s="246"/>
      <c r="S370" s="246"/>
      <c r="T370" s="245"/>
      <c r="U370" s="245" t="s">
        <v>79</v>
      </c>
      <c r="V370" s="209">
        <v>108</v>
      </c>
      <c r="W370" s="296" t="s">
        <v>378</v>
      </c>
      <c r="X370" s="324"/>
    </row>
    <row r="371" spans="2:53" outlineLevel="1">
      <c r="B371" s="1"/>
      <c r="U371" s="243" t="s">
        <v>1</v>
      </c>
      <c r="W371" s="4" t="s">
        <v>68</v>
      </c>
      <c r="X371" s="14" t="s">
        <v>77</v>
      </c>
      <c r="Y371" s="14">
        <v>1990</v>
      </c>
      <c r="Z371" s="14">
        <v>1991</v>
      </c>
      <c r="AA371" s="14">
        <v>1992</v>
      </c>
      <c r="AB371" s="14">
        <v>1993</v>
      </c>
      <c r="AC371" s="14">
        <v>1994</v>
      </c>
      <c r="AD371" s="14">
        <v>1995</v>
      </c>
      <c r="AE371" s="14">
        <v>1996</v>
      </c>
      <c r="AF371" s="14">
        <v>1997</v>
      </c>
      <c r="AG371" s="14">
        <v>1998</v>
      </c>
      <c r="AH371" s="14">
        <v>1999</v>
      </c>
      <c r="AI371" s="14">
        <v>2000</v>
      </c>
      <c r="AJ371" s="14">
        <v>2001</v>
      </c>
      <c r="AK371" s="14">
        <v>2002</v>
      </c>
      <c r="AL371" s="14">
        <v>2003</v>
      </c>
      <c r="AM371" s="14">
        <v>2004</v>
      </c>
      <c r="AN371" s="14">
        <f t="shared" ref="AN371:BA371" si="116">AM371+1</f>
        <v>2005</v>
      </c>
      <c r="AO371" s="14">
        <f t="shared" si="116"/>
        <v>2006</v>
      </c>
      <c r="AP371" s="14">
        <f>AO371+1</f>
        <v>2007</v>
      </c>
      <c r="AQ371" s="14">
        <f>AP371+1</f>
        <v>2008</v>
      </c>
      <c r="AR371" s="14">
        <f t="shared" si="116"/>
        <v>2009</v>
      </c>
      <c r="AS371" s="14">
        <f t="shared" si="116"/>
        <v>2010</v>
      </c>
      <c r="AT371" s="14">
        <f t="shared" si="116"/>
        <v>2011</v>
      </c>
      <c r="AU371" s="14">
        <f t="shared" si="116"/>
        <v>2012</v>
      </c>
      <c r="AV371" s="14">
        <f t="shared" si="116"/>
        <v>2013</v>
      </c>
      <c r="AW371" s="14">
        <f t="shared" si="116"/>
        <v>2014</v>
      </c>
      <c r="AX371" s="14">
        <f t="shared" si="116"/>
        <v>2015</v>
      </c>
      <c r="AY371" s="14">
        <f t="shared" si="116"/>
        <v>2016</v>
      </c>
      <c r="AZ371" s="14">
        <f t="shared" si="116"/>
        <v>2017</v>
      </c>
      <c r="BA371" s="14">
        <f t="shared" si="116"/>
        <v>2018</v>
      </c>
    </row>
    <row r="372" spans="2:53" outlineLevel="1">
      <c r="B372" s="1"/>
      <c r="W372" s="50" t="s">
        <v>220</v>
      </c>
      <c r="X372" s="67" t="s">
        <v>2</v>
      </c>
      <c r="Y372" s="16">
        <v>29238.536931547784</v>
      </c>
      <c r="Z372" s="16">
        <v>24742.840587142811</v>
      </c>
      <c r="AA372" s="16">
        <v>23141.896135131527</v>
      </c>
      <c r="AB372" s="16">
        <v>19142.336489306315</v>
      </c>
      <c r="AC372" s="16">
        <v>16824.639467233785</v>
      </c>
      <c r="AD372" s="16">
        <v>16253.391518611552</v>
      </c>
      <c r="AE372" s="16">
        <v>19150.384350682711</v>
      </c>
      <c r="AF372" s="16">
        <v>20641.30063530197</v>
      </c>
      <c r="AG372" s="16">
        <v>24090.577636447968</v>
      </c>
      <c r="AH372" s="16">
        <v>26055.633935527148</v>
      </c>
      <c r="AI372" s="16">
        <v>28285.377834925275</v>
      </c>
      <c r="AJ372" s="16">
        <v>32674.309275172418</v>
      </c>
      <c r="AK372" s="16">
        <v>33149.951662356994</v>
      </c>
      <c r="AL372" s="16">
        <v>30842.345667807949</v>
      </c>
      <c r="AM372" s="16">
        <v>30589.597884423445</v>
      </c>
      <c r="AN372" s="16">
        <v>31608.977836245147</v>
      </c>
      <c r="AO372" s="16">
        <v>34574.903252401746</v>
      </c>
      <c r="AP372" s="16">
        <v>36896.120554339075</v>
      </c>
      <c r="AQ372" s="16">
        <v>32988.464077079705</v>
      </c>
      <c r="AR372" s="16">
        <v>32872.107760075844</v>
      </c>
      <c r="AS372" s="16">
        <v>33750.347685419198</v>
      </c>
      <c r="AT372" s="16">
        <v>34870.012524802376</v>
      </c>
      <c r="AU372" s="16">
        <v>36193.112818167938</v>
      </c>
      <c r="AV372" s="16">
        <v>43324.16037778357</v>
      </c>
      <c r="AW372" s="16">
        <v>42946.803222369337</v>
      </c>
      <c r="AX372" s="16">
        <v>44299.444792665665</v>
      </c>
      <c r="AY372" s="16">
        <v>45551.319945092197</v>
      </c>
      <c r="AZ372" s="16">
        <v>45601.065638464504</v>
      </c>
      <c r="BA372" s="16">
        <v>47838.80598331293</v>
      </c>
    </row>
    <row r="373" spans="2:53" outlineLevel="1">
      <c r="B373" s="1"/>
      <c r="W373" s="50" t="s">
        <v>221</v>
      </c>
      <c r="X373" s="67" t="s">
        <v>2</v>
      </c>
      <c r="Y373" s="16">
        <v>105431.65280425754</v>
      </c>
      <c r="Z373" s="16">
        <v>104640.25168719723</v>
      </c>
      <c r="AA373" s="16">
        <v>105128.57070996483</v>
      </c>
      <c r="AB373" s="16">
        <v>110510.45231086374</v>
      </c>
      <c r="AC373" s="16">
        <v>113512.18449574224</v>
      </c>
      <c r="AD373" s="16">
        <v>102793.53616198653</v>
      </c>
      <c r="AE373" s="16">
        <v>91912.246017605255</v>
      </c>
      <c r="AF373" s="16">
        <v>89272.535027086618</v>
      </c>
      <c r="AG373" s="16">
        <v>79813.255560905716</v>
      </c>
      <c r="AH373" s="16">
        <v>84226.253101801849</v>
      </c>
      <c r="AI373" s="16">
        <v>80832.480701543245</v>
      </c>
      <c r="AJ373" s="16">
        <v>73788.941751912353</v>
      </c>
      <c r="AK373" s="16">
        <v>58310.954202565357</v>
      </c>
      <c r="AL373" s="16">
        <v>49506.680151491964</v>
      </c>
      <c r="AM373" s="16">
        <v>49425.914766733244</v>
      </c>
      <c r="AN373" s="16">
        <v>47348.771702350561</v>
      </c>
      <c r="AO373" s="16">
        <v>46281.029702474916</v>
      </c>
      <c r="AP373" s="16">
        <v>51250.768985204937</v>
      </c>
      <c r="AQ373" s="16">
        <v>55442.090400713569</v>
      </c>
      <c r="AR373" s="16">
        <v>50206.230328822196</v>
      </c>
      <c r="AS373" s="16">
        <v>50519.223211696466</v>
      </c>
      <c r="AT373" s="16">
        <v>46369.332361434033</v>
      </c>
      <c r="AU373" s="16">
        <v>44501.715038249582</v>
      </c>
      <c r="AV373" s="16">
        <v>44979.652255187648</v>
      </c>
      <c r="AW373" s="16">
        <v>47493.86136737746</v>
      </c>
      <c r="AX373" s="16">
        <v>44043.542858584959</v>
      </c>
      <c r="AY373" s="16">
        <v>39485.431089928359</v>
      </c>
      <c r="AZ373" s="16">
        <v>42769.327982716335</v>
      </c>
      <c r="BA373" s="16">
        <v>44565.183823349063</v>
      </c>
    </row>
    <row r="374" spans="2:53" outlineLevel="1">
      <c r="B374" s="1"/>
      <c r="W374" s="50" t="s">
        <v>222</v>
      </c>
      <c r="X374" s="67" t="s">
        <v>2</v>
      </c>
      <c r="Y374" s="16">
        <v>10141.163376826375</v>
      </c>
      <c r="Z374" s="16">
        <v>9462.1391706837476</v>
      </c>
      <c r="AA374" s="16">
        <v>9940.9541250562961</v>
      </c>
      <c r="AB374" s="16">
        <v>8017.7506524041682</v>
      </c>
      <c r="AC374" s="16">
        <v>7945.0331346704861</v>
      </c>
      <c r="AD374" s="16">
        <v>8798.4345458494063</v>
      </c>
      <c r="AE374" s="16">
        <v>9135.5751297981915</v>
      </c>
      <c r="AF374" s="16">
        <v>9291.7020841845097</v>
      </c>
      <c r="AG374" s="16">
        <v>7641.6774948281191</v>
      </c>
      <c r="AH374" s="16">
        <v>7843.1813193862499</v>
      </c>
      <c r="AI374" s="16">
        <v>7454.0876731062526</v>
      </c>
      <c r="AJ374" s="16">
        <v>5928.1595758037711</v>
      </c>
      <c r="AK374" s="16">
        <v>4945.9693092566695</v>
      </c>
      <c r="AL374" s="16">
        <v>3852.5059779012627</v>
      </c>
      <c r="AM374" s="16">
        <v>3814.8702131010391</v>
      </c>
      <c r="AN374" s="16">
        <v>3448.4600607718316</v>
      </c>
      <c r="AO374" s="16">
        <v>3184.3951919720535</v>
      </c>
      <c r="AP374" s="16">
        <v>3083.6872091109003</v>
      </c>
      <c r="AQ374" s="16">
        <v>2338.4974643294604</v>
      </c>
      <c r="AR374" s="16">
        <v>2044.3087811492735</v>
      </c>
      <c r="AS374" s="16">
        <v>2054.1742936947417</v>
      </c>
      <c r="AT374" s="16">
        <v>2263.0872096742087</v>
      </c>
      <c r="AU374" s="16">
        <v>2909.8593013501682</v>
      </c>
      <c r="AV374" s="16">
        <v>4318.0798205136853</v>
      </c>
      <c r="AW374" s="16">
        <v>4884.7601868566917</v>
      </c>
      <c r="AX374" s="16">
        <v>4872.9948190587465</v>
      </c>
      <c r="AY374" s="16">
        <v>4637.9139570209672</v>
      </c>
      <c r="AZ374" s="16">
        <v>5660.9208418796206</v>
      </c>
      <c r="BA374" s="16">
        <v>6208.1282001051977</v>
      </c>
    </row>
    <row r="375" spans="2:53" outlineLevel="1">
      <c r="B375" s="1"/>
      <c r="W375" s="50" t="s">
        <v>223</v>
      </c>
      <c r="X375" s="67" t="s">
        <v>2</v>
      </c>
      <c r="Y375" s="16">
        <v>124984.28508304962</v>
      </c>
      <c r="Z375" s="16">
        <v>125465.73765056109</v>
      </c>
      <c r="AA375" s="16">
        <v>132459.47168444764</v>
      </c>
      <c r="AB375" s="16">
        <v>123281.46981437334</v>
      </c>
      <c r="AC375" s="16">
        <v>132432.13268707698</v>
      </c>
      <c r="AD375" s="16">
        <v>132174.86402355161</v>
      </c>
      <c r="AE375" s="16">
        <v>131393.07284520875</v>
      </c>
      <c r="AF375" s="16">
        <v>140673.39517450356</v>
      </c>
      <c r="AG375" s="16">
        <v>130423.89285441281</v>
      </c>
      <c r="AH375" s="16">
        <v>141956.82693907394</v>
      </c>
      <c r="AI375" s="16">
        <v>146508.5182348665</v>
      </c>
      <c r="AJ375" s="16">
        <v>141214.02825902071</v>
      </c>
      <c r="AK375" s="16">
        <v>140186.30381372117</v>
      </c>
      <c r="AL375" s="16">
        <v>129014.73688945711</v>
      </c>
      <c r="AM375" s="16">
        <v>124646.16744350499</v>
      </c>
      <c r="AN375" s="16">
        <v>127150.17140532962</v>
      </c>
      <c r="AO375" s="16">
        <v>132828.116962183</v>
      </c>
      <c r="AP375" s="16">
        <v>141103.72528330833</v>
      </c>
      <c r="AQ375" s="16">
        <v>125627.51232164078</v>
      </c>
      <c r="AR375" s="16">
        <v>126300.51042050523</v>
      </c>
      <c r="AS375" s="16">
        <v>131148.43711327037</v>
      </c>
      <c r="AT375" s="16">
        <v>134531.80997474995</v>
      </c>
      <c r="AU375" s="16">
        <v>136679.03919122159</v>
      </c>
      <c r="AV375" s="16">
        <v>161969.42031799254</v>
      </c>
      <c r="AW375" s="16">
        <v>163776.69739982672</v>
      </c>
      <c r="AX375" s="16">
        <v>171380.20697973712</v>
      </c>
      <c r="AY375" s="16">
        <v>174243.48448775188</v>
      </c>
      <c r="AZ375" s="16">
        <v>176247.42618945581</v>
      </c>
      <c r="BA375" s="16">
        <v>187716.99149673601</v>
      </c>
    </row>
    <row r="376" spans="2:53">
      <c r="B376" s="1"/>
    </row>
    <row r="377" spans="2:53">
      <c r="B377" s="1"/>
    </row>
  </sheetData>
  <phoneticPr fontId="4"/>
  <conditionalFormatting sqref="Y143:BA143 Y267:BA270 Y272:BA273 Y279:BA284">
    <cfRule type="cellIs" dxfId="4" priority="13" stopIfTrue="1" operator="equal">
      <formula>0</formula>
    </cfRule>
  </conditionalFormatting>
  <conditionalFormatting sqref="Y286:BA287 Y289:BA292">
    <cfRule type="cellIs" dxfId="3" priority="10" stopIfTrue="1" operator="equal">
      <formula>0</formula>
    </cfRule>
    <cfRule type="cellIs" priority="11" stopIfTrue="1" operator="equal">
      <formula>0</formula>
    </cfRule>
  </conditionalFormatting>
  <conditionalFormatting sqref="Y255:BA255">
    <cfRule type="cellIs" dxfId="2" priority="4" stopIfTrue="1" operator="equal">
      <formula>0</formula>
    </cfRule>
  </conditionalFormatting>
  <conditionalFormatting sqref="Y85:BA85">
    <cfRule type="cellIs" dxfId="1" priority="3" stopIfTrue="1" operator="equal">
      <formula>0</formula>
    </cfRule>
  </conditionalFormatting>
  <conditionalFormatting sqref="Y91:BA93">
    <cfRule type="cellIs" dxfId="0" priority="2" stopIfTrue="1"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1:AX24"/>
  <sheetViews>
    <sheetView zoomScaleNormal="100" workbookViewId="0">
      <pane xSplit="21" ySplit="9" topLeftCell="V16" activePane="bottomRight" state="frozenSplit"/>
      <selection activeCell="X15" sqref="X15:Y16"/>
      <selection pane="topRight" activeCell="X15" sqref="X15:Y16"/>
      <selection pane="bottomLeft" activeCell="X15" sqref="X15:Y16"/>
      <selection pane="bottomRight" activeCell="S3" sqref="S3"/>
    </sheetView>
  </sheetViews>
  <sheetFormatPr defaultColWidth="9" defaultRowHeight="15"/>
  <cols>
    <col min="1" max="1" width="2.625" style="98" customWidth="1"/>
    <col min="2" max="11" width="2.625" style="98" hidden="1" customWidth="1"/>
    <col min="12" max="12" width="2.625" style="98" customWidth="1"/>
    <col min="13" max="13" width="3.875" style="98" customWidth="1"/>
    <col min="14" max="14" width="2.25" style="98" customWidth="1"/>
    <col min="15" max="16" width="2.625" style="126" hidden="1" customWidth="1"/>
    <col min="17" max="17" width="5.5" style="98" customWidth="1"/>
    <col min="18" max="18" width="14.625" style="98" customWidth="1"/>
    <col min="19" max="19" width="14.125" style="98" customWidth="1"/>
    <col min="20" max="20" width="6.625" style="98" customWidth="1"/>
    <col min="21" max="21" width="10.875" style="98" customWidth="1"/>
    <col min="22" max="61" width="6" style="98" customWidth="1"/>
    <col min="62" max="16384" width="9" style="98"/>
  </cols>
  <sheetData>
    <row r="1" spans="12:50" ht="18.75">
      <c r="L1" s="234" t="s">
        <v>81</v>
      </c>
      <c r="M1" s="235"/>
      <c r="N1" s="235"/>
    </row>
    <row r="2" spans="12:50" ht="18.75">
      <c r="L2" s="235"/>
      <c r="M2" s="234" t="s">
        <v>269</v>
      </c>
      <c r="N2" s="235"/>
    </row>
    <row r="5" spans="12:50" ht="15.75">
      <c r="M5" s="236" t="s">
        <v>84</v>
      </c>
    </row>
    <row r="8" spans="12:50" s="99" customFormat="1">
      <c r="M8" s="140" t="s">
        <v>359</v>
      </c>
      <c r="N8" s="416">
        <v>4</v>
      </c>
      <c r="Q8" s="113" t="s">
        <v>363</v>
      </c>
    </row>
    <row r="9" spans="12:50">
      <c r="Q9" s="283" t="s">
        <v>270</v>
      </c>
      <c r="R9" s="420" t="s">
        <v>18</v>
      </c>
      <c r="S9" s="420"/>
      <c r="T9" s="420"/>
      <c r="U9" s="102" t="s">
        <v>19</v>
      </c>
      <c r="V9" s="284">
        <v>1990</v>
      </c>
      <c r="W9" s="284">
        <v>1991</v>
      </c>
      <c r="X9" s="284">
        <v>1992</v>
      </c>
      <c r="Y9" s="284">
        <v>1993</v>
      </c>
      <c r="Z9" s="284">
        <v>1994</v>
      </c>
      <c r="AA9" s="284">
        <v>1995</v>
      </c>
      <c r="AB9" s="284">
        <v>1996</v>
      </c>
      <c r="AC9" s="284">
        <v>1997</v>
      </c>
      <c r="AD9" s="284">
        <v>1998</v>
      </c>
      <c r="AE9" s="284">
        <v>1999</v>
      </c>
      <c r="AF9" s="284">
        <v>2000</v>
      </c>
      <c r="AG9" s="284">
        <v>2001</v>
      </c>
      <c r="AH9" s="284">
        <v>2002</v>
      </c>
      <c r="AI9" s="284">
        <v>2003</v>
      </c>
      <c r="AJ9" s="284">
        <v>2004</v>
      </c>
      <c r="AK9" s="284">
        <v>2005</v>
      </c>
      <c r="AL9" s="284">
        <v>2006</v>
      </c>
      <c r="AM9" s="284">
        <v>2007</v>
      </c>
      <c r="AN9" s="283">
        <v>2008</v>
      </c>
      <c r="AO9" s="283">
        <v>2009</v>
      </c>
      <c r="AP9" s="283">
        <v>2010</v>
      </c>
      <c r="AQ9" s="283">
        <v>2011</v>
      </c>
      <c r="AR9" s="283">
        <v>2012</v>
      </c>
      <c r="AS9" s="283">
        <v>2013</v>
      </c>
      <c r="AT9" s="283">
        <v>2014</v>
      </c>
      <c r="AU9" s="283">
        <v>2015</v>
      </c>
      <c r="AV9" s="283">
        <v>2016</v>
      </c>
      <c r="AW9" s="340">
        <v>2017</v>
      </c>
      <c r="AX9" s="386">
        <v>2018</v>
      </c>
    </row>
    <row r="10" spans="12:50" ht="16.5">
      <c r="Q10" s="421" t="s">
        <v>271</v>
      </c>
      <c r="R10" s="424" t="s">
        <v>272</v>
      </c>
      <c r="S10" s="103" t="s">
        <v>21</v>
      </c>
      <c r="T10" s="101"/>
      <c r="U10" s="285" t="s">
        <v>273</v>
      </c>
      <c r="V10" s="93" t="s">
        <v>12</v>
      </c>
      <c r="W10" s="93" t="s">
        <v>22</v>
      </c>
      <c r="X10" s="93" t="s">
        <v>22</v>
      </c>
      <c r="Y10" s="93" t="s">
        <v>22</v>
      </c>
      <c r="Z10" s="93" t="s">
        <v>22</v>
      </c>
      <c r="AA10" s="93" t="s">
        <v>22</v>
      </c>
      <c r="AB10" s="93" t="s">
        <v>22</v>
      </c>
      <c r="AC10" s="93" t="s">
        <v>22</v>
      </c>
      <c r="AD10" s="93" t="s">
        <v>22</v>
      </c>
      <c r="AE10" s="93" t="s">
        <v>22</v>
      </c>
      <c r="AF10" s="93" t="s">
        <v>22</v>
      </c>
      <c r="AG10" s="93" t="s">
        <v>22</v>
      </c>
      <c r="AH10" s="93" t="s">
        <v>22</v>
      </c>
      <c r="AI10" s="93" t="s">
        <v>22</v>
      </c>
      <c r="AJ10" s="93" t="s">
        <v>22</v>
      </c>
      <c r="AK10" s="93" t="s">
        <v>22</v>
      </c>
      <c r="AL10" s="93" t="s">
        <v>22</v>
      </c>
      <c r="AM10" s="93" t="s">
        <v>22</v>
      </c>
      <c r="AN10" s="93" t="s">
        <v>22</v>
      </c>
      <c r="AO10" s="93" t="s">
        <v>22</v>
      </c>
      <c r="AP10" s="93" t="s">
        <v>22</v>
      </c>
      <c r="AQ10" s="93" t="s">
        <v>22</v>
      </c>
      <c r="AR10" s="93" t="s">
        <v>22</v>
      </c>
      <c r="AS10" s="93" t="s">
        <v>22</v>
      </c>
      <c r="AT10" s="93" t="s">
        <v>22</v>
      </c>
      <c r="AU10" s="93" t="s">
        <v>22</v>
      </c>
      <c r="AV10" s="93" t="s">
        <v>22</v>
      </c>
      <c r="AW10" s="93" t="s">
        <v>22</v>
      </c>
      <c r="AX10" s="93" t="s">
        <v>22</v>
      </c>
    </row>
    <row r="11" spans="12:50" ht="16.5">
      <c r="Q11" s="422"/>
      <c r="R11" s="425"/>
      <c r="S11" s="287" t="s">
        <v>274</v>
      </c>
      <c r="T11" s="101"/>
      <c r="U11" s="87" t="s">
        <v>273</v>
      </c>
      <c r="V11" s="93" t="s">
        <v>22</v>
      </c>
      <c r="W11" s="93" t="s">
        <v>22</v>
      </c>
      <c r="X11" s="93" t="s">
        <v>22</v>
      </c>
      <c r="Y11" s="93" t="s">
        <v>22</v>
      </c>
      <c r="Z11" s="93" t="s">
        <v>22</v>
      </c>
      <c r="AA11" s="93" t="s">
        <v>22</v>
      </c>
      <c r="AB11" s="93" t="s">
        <v>22</v>
      </c>
      <c r="AC11" s="93" t="s">
        <v>22</v>
      </c>
      <c r="AD11" s="93" t="s">
        <v>22</v>
      </c>
      <c r="AE11" s="93" t="s">
        <v>22</v>
      </c>
      <c r="AF11" s="93" t="s">
        <v>22</v>
      </c>
      <c r="AG11" s="93" t="s">
        <v>22</v>
      </c>
      <c r="AH11" s="93" t="s">
        <v>22</v>
      </c>
      <c r="AI11" s="93" t="s">
        <v>22</v>
      </c>
      <c r="AJ11" s="93" t="s">
        <v>22</v>
      </c>
      <c r="AK11" s="93" t="s">
        <v>22</v>
      </c>
      <c r="AL11" s="93" t="s">
        <v>22</v>
      </c>
      <c r="AM11" s="93" t="s">
        <v>22</v>
      </c>
      <c r="AN11" s="93" t="s">
        <v>22</v>
      </c>
      <c r="AO11" s="93" t="s">
        <v>22</v>
      </c>
      <c r="AP11" s="93" t="s">
        <v>22</v>
      </c>
      <c r="AQ11" s="93" t="s">
        <v>22</v>
      </c>
      <c r="AR11" s="93" t="s">
        <v>22</v>
      </c>
      <c r="AS11" s="93" t="s">
        <v>22</v>
      </c>
      <c r="AT11" s="93" t="s">
        <v>22</v>
      </c>
      <c r="AU11" s="93" t="s">
        <v>22</v>
      </c>
      <c r="AV11" s="93" t="s">
        <v>22</v>
      </c>
      <c r="AW11" s="93" t="s">
        <v>22</v>
      </c>
      <c r="AX11" s="93" t="s">
        <v>22</v>
      </c>
    </row>
    <row r="12" spans="12:50" ht="16.5">
      <c r="Q12" s="422"/>
      <c r="R12" s="426" t="s">
        <v>275</v>
      </c>
      <c r="S12" s="427"/>
      <c r="T12" s="428"/>
      <c r="U12" s="87" t="s">
        <v>273</v>
      </c>
      <c r="V12" s="93" t="s">
        <v>22</v>
      </c>
      <c r="W12" s="93" t="s">
        <v>22</v>
      </c>
      <c r="X12" s="93" t="s">
        <v>22</v>
      </c>
      <c r="Y12" s="93" t="s">
        <v>22</v>
      </c>
      <c r="Z12" s="93" t="s">
        <v>22</v>
      </c>
      <c r="AA12" s="93" t="s">
        <v>22</v>
      </c>
      <c r="AB12" s="93" t="s">
        <v>22</v>
      </c>
      <c r="AC12" s="93" t="s">
        <v>22</v>
      </c>
      <c r="AD12" s="93" t="s">
        <v>22</v>
      </c>
      <c r="AE12" s="93" t="s">
        <v>22</v>
      </c>
      <c r="AF12" s="93" t="s">
        <v>22</v>
      </c>
      <c r="AG12" s="93" t="s">
        <v>22</v>
      </c>
      <c r="AH12" s="93" t="s">
        <v>22</v>
      </c>
      <c r="AI12" s="93" t="s">
        <v>22</v>
      </c>
      <c r="AJ12" s="93" t="s">
        <v>22</v>
      </c>
      <c r="AK12" s="93" t="s">
        <v>22</v>
      </c>
      <c r="AL12" s="93" t="s">
        <v>22</v>
      </c>
      <c r="AM12" s="93" t="s">
        <v>22</v>
      </c>
      <c r="AN12" s="93" t="s">
        <v>22</v>
      </c>
      <c r="AO12" s="93" t="s">
        <v>22</v>
      </c>
      <c r="AP12" s="93" t="s">
        <v>22</v>
      </c>
      <c r="AQ12" s="93" t="s">
        <v>22</v>
      </c>
      <c r="AR12" s="93" t="s">
        <v>22</v>
      </c>
      <c r="AS12" s="93" t="s">
        <v>22</v>
      </c>
      <c r="AT12" s="93" t="s">
        <v>22</v>
      </c>
      <c r="AU12" s="93" t="s">
        <v>22</v>
      </c>
      <c r="AV12" s="93" t="s">
        <v>22</v>
      </c>
      <c r="AW12" s="93" t="s">
        <v>22</v>
      </c>
      <c r="AX12" s="93" t="s">
        <v>22</v>
      </c>
    </row>
    <row r="13" spans="12:50" ht="29.25" thickBot="1">
      <c r="Q13" s="422"/>
      <c r="R13" s="175" t="s">
        <v>123</v>
      </c>
      <c r="S13" s="429" t="s">
        <v>20</v>
      </c>
      <c r="T13" s="430"/>
      <c r="U13" s="89" t="s">
        <v>273</v>
      </c>
      <c r="V13" s="94" t="s">
        <v>63</v>
      </c>
      <c r="W13" s="94" t="s">
        <v>63</v>
      </c>
      <c r="X13" s="94" t="s">
        <v>63</v>
      </c>
      <c r="Y13" s="94" t="s">
        <v>63</v>
      </c>
      <c r="Z13" s="94" t="s">
        <v>63</v>
      </c>
      <c r="AA13" s="94" t="s">
        <v>63</v>
      </c>
      <c r="AB13" s="94" t="s">
        <v>63</v>
      </c>
      <c r="AC13" s="94" t="s">
        <v>63</v>
      </c>
      <c r="AD13" s="94" t="s">
        <v>63</v>
      </c>
      <c r="AE13" s="94" t="s">
        <v>63</v>
      </c>
      <c r="AF13" s="94" t="s">
        <v>63</v>
      </c>
      <c r="AG13" s="94" t="s">
        <v>63</v>
      </c>
      <c r="AH13" s="94" t="s">
        <v>63</v>
      </c>
      <c r="AI13" s="94" t="s">
        <v>63</v>
      </c>
      <c r="AJ13" s="94" t="s">
        <v>63</v>
      </c>
      <c r="AK13" s="94" t="s">
        <v>63</v>
      </c>
      <c r="AL13" s="94" t="s">
        <v>63</v>
      </c>
      <c r="AM13" s="94" t="s">
        <v>63</v>
      </c>
      <c r="AN13" s="94" t="s">
        <v>63</v>
      </c>
      <c r="AO13" s="94" t="s">
        <v>63</v>
      </c>
      <c r="AP13" s="94" t="s">
        <v>63</v>
      </c>
      <c r="AQ13" s="94" t="s">
        <v>63</v>
      </c>
      <c r="AR13" s="94" t="s">
        <v>63</v>
      </c>
      <c r="AS13" s="94" t="s">
        <v>63</v>
      </c>
      <c r="AT13" s="94" t="s">
        <v>63</v>
      </c>
      <c r="AU13" s="94" t="s">
        <v>63</v>
      </c>
      <c r="AV13" s="94" t="s">
        <v>63</v>
      </c>
      <c r="AW13" s="94" t="s">
        <v>63</v>
      </c>
      <c r="AX13" s="94" t="s">
        <v>63</v>
      </c>
    </row>
    <row r="14" spans="12:50" ht="18" thickTop="1" thickBot="1">
      <c r="Q14" s="423"/>
      <c r="R14" s="431" t="s">
        <v>276</v>
      </c>
      <c r="S14" s="432"/>
      <c r="T14" s="433"/>
      <c r="U14" s="286" t="s">
        <v>273</v>
      </c>
      <c r="V14" s="97" t="s">
        <v>116</v>
      </c>
      <c r="W14" s="97" t="s">
        <v>116</v>
      </c>
      <c r="X14" s="97" t="s">
        <v>116</v>
      </c>
      <c r="Y14" s="97" t="s">
        <v>116</v>
      </c>
      <c r="Z14" s="97" t="s">
        <v>116</v>
      </c>
      <c r="AA14" s="97" t="s">
        <v>116</v>
      </c>
      <c r="AB14" s="97" t="s">
        <v>116</v>
      </c>
      <c r="AC14" s="97" t="s">
        <v>116</v>
      </c>
      <c r="AD14" s="97" t="s">
        <v>116</v>
      </c>
      <c r="AE14" s="97" t="s">
        <v>116</v>
      </c>
      <c r="AF14" s="97" t="s">
        <v>116</v>
      </c>
      <c r="AG14" s="97" t="s">
        <v>116</v>
      </c>
      <c r="AH14" s="97" t="s">
        <v>116</v>
      </c>
      <c r="AI14" s="97" t="s">
        <v>116</v>
      </c>
      <c r="AJ14" s="97" t="s">
        <v>116</v>
      </c>
      <c r="AK14" s="97" t="s">
        <v>116</v>
      </c>
      <c r="AL14" s="97" t="s">
        <v>116</v>
      </c>
      <c r="AM14" s="97" t="s">
        <v>116</v>
      </c>
      <c r="AN14" s="97" t="s">
        <v>116</v>
      </c>
      <c r="AO14" s="97" t="s">
        <v>116</v>
      </c>
      <c r="AP14" s="97" t="s">
        <v>116</v>
      </c>
      <c r="AQ14" s="97" t="s">
        <v>116</v>
      </c>
      <c r="AR14" s="97" t="s">
        <v>116</v>
      </c>
      <c r="AS14" s="97" t="s">
        <v>116</v>
      </c>
      <c r="AT14" s="97" t="s">
        <v>116</v>
      </c>
      <c r="AU14" s="97" t="s">
        <v>116</v>
      </c>
      <c r="AV14" s="97" t="s">
        <v>116</v>
      </c>
      <c r="AW14" s="97" t="s">
        <v>116</v>
      </c>
      <c r="AX14" s="97" t="s">
        <v>116</v>
      </c>
    </row>
    <row r="15" spans="12:50" ht="16.5">
      <c r="Q15" s="447" t="s">
        <v>277</v>
      </c>
      <c r="R15" s="449" t="s">
        <v>278</v>
      </c>
      <c r="S15" s="452" t="s">
        <v>279</v>
      </c>
      <c r="T15" s="317" t="s">
        <v>280</v>
      </c>
      <c r="U15" s="282" t="s">
        <v>281</v>
      </c>
      <c r="V15" s="90">
        <v>218.02427283336684</v>
      </c>
      <c r="W15" s="90">
        <v>214.12565292587129</v>
      </c>
      <c r="X15" s="90">
        <v>209.83634531185589</v>
      </c>
      <c r="Y15" s="90">
        <v>201.49028951528499</v>
      </c>
      <c r="Z15" s="90">
        <v>195.52363063586319</v>
      </c>
      <c r="AA15" s="90">
        <v>187.1742658874042</v>
      </c>
      <c r="AB15" s="90">
        <v>179.12329392955775</v>
      </c>
      <c r="AC15" s="90">
        <v>170.80955574538771</v>
      </c>
      <c r="AD15" s="90">
        <v>161.96035584435015</v>
      </c>
      <c r="AE15" s="90">
        <v>153.04979138578145</v>
      </c>
      <c r="AF15" s="90">
        <v>145.25304315908883</v>
      </c>
      <c r="AG15" s="90">
        <v>138.70887432040388</v>
      </c>
      <c r="AH15" s="90">
        <v>131.23958574588823</v>
      </c>
      <c r="AI15" s="90">
        <v>123.63884026431548</v>
      </c>
      <c r="AJ15" s="90">
        <v>116.81366431577696</v>
      </c>
      <c r="AK15" s="90">
        <v>110.23608740994938</v>
      </c>
      <c r="AL15" s="90">
        <v>103.78979679909831</v>
      </c>
      <c r="AM15" s="90">
        <v>97.976580365946731</v>
      </c>
      <c r="AN15" s="90">
        <v>91.219497410727101</v>
      </c>
      <c r="AO15" s="90">
        <v>85.591629131047966</v>
      </c>
      <c r="AP15" s="90">
        <v>79.828530148723175</v>
      </c>
      <c r="AQ15" s="90">
        <v>74.846405296911954</v>
      </c>
      <c r="AR15" s="90">
        <v>70.198137291496209</v>
      </c>
      <c r="AS15" s="90">
        <v>65.8354475305932</v>
      </c>
      <c r="AT15" s="90">
        <v>62.084133254844673</v>
      </c>
      <c r="AU15" s="90">
        <v>58.070858536023323</v>
      </c>
      <c r="AV15" s="90">
        <v>54.310335476177521</v>
      </c>
      <c r="AW15" s="90">
        <v>51.252353213637207</v>
      </c>
      <c r="AX15" s="90">
        <v>48.176478012781558</v>
      </c>
    </row>
    <row r="16" spans="12:50" ht="16.5">
      <c r="Q16" s="422"/>
      <c r="R16" s="450"/>
      <c r="S16" s="425"/>
      <c r="T16" s="287" t="s">
        <v>283</v>
      </c>
      <c r="U16" s="87" t="s">
        <v>282</v>
      </c>
      <c r="V16" s="95">
        <v>141.54157364910819</v>
      </c>
      <c r="W16" s="95">
        <v>139.75481775465119</v>
      </c>
      <c r="X16" s="95">
        <v>140.27138155874732</v>
      </c>
      <c r="Y16" s="95">
        <v>140.51423170040729</v>
      </c>
      <c r="Z16" s="95">
        <v>138.96237773002488</v>
      </c>
      <c r="AA16" s="95">
        <v>135.66617341594213</v>
      </c>
      <c r="AB16" s="95">
        <v>132.35481454441805</v>
      </c>
      <c r="AC16" s="95">
        <v>127.62419328284304</v>
      </c>
      <c r="AD16" s="95">
        <v>122.2787736643848</v>
      </c>
      <c r="AE16" s="95">
        <v>117.22781441112468</v>
      </c>
      <c r="AF16" s="95">
        <v>111.93464015698233</v>
      </c>
      <c r="AG16" s="95">
        <v>105.82024354650603</v>
      </c>
      <c r="AH16" s="95">
        <v>100.2762640455926</v>
      </c>
      <c r="AI16" s="95">
        <v>94.727798353180347</v>
      </c>
      <c r="AJ16" s="95">
        <v>88.811535324120314</v>
      </c>
      <c r="AK16" s="95">
        <v>83.103289683316675</v>
      </c>
      <c r="AL16" s="95">
        <v>77.44089042584605</v>
      </c>
      <c r="AM16" s="95">
        <v>72.313863093351159</v>
      </c>
      <c r="AN16" s="95">
        <v>67.540171052420206</v>
      </c>
      <c r="AO16" s="95">
        <v>63.115631938285489</v>
      </c>
      <c r="AP16" s="95">
        <v>58.940412457790735</v>
      </c>
      <c r="AQ16" s="95">
        <v>55.666823322416072</v>
      </c>
      <c r="AR16" s="95">
        <v>52.814854932326767</v>
      </c>
      <c r="AS16" s="95">
        <v>49.88471151721626</v>
      </c>
      <c r="AT16" s="95">
        <v>47.053078226007663</v>
      </c>
      <c r="AU16" s="95">
        <v>44.747743444127664</v>
      </c>
      <c r="AV16" s="95">
        <v>42.733694915249515</v>
      </c>
      <c r="AW16" s="95">
        <v>40.869109411383491</v>
      </c>
      <c r="AX16" s="95">
        <v>39.216763795508228</v>
      </c>
    </row>
    <row r="17" spans="17:50" ht="16.5">
      <c r="Q17" s="422"/>
      <c r="R17" s="450"/>
      <c r="S17" s="434" t="s">
        <v>284</v>
      </c>
      <c r="T17" s="287" t="s">
        <v>64</v>
      </c>
      <c r="U17" s="87" t="s">
        <v>282</v>
      </c>
      <c r="V17" s="95">
        <v>18.738161250214528</v>
      </c>
      <c r="W17" s="95">
        <v>21.126167423500195</v>
      </c>
      <c r="X17" s="95">
        <v>23.505599152296028</v>
      </c>
      <c r="Y17" s="95">
        <v>24.877472862432814</v>
      </c>
      <c r="Z17" s="95">
        <v>26.784011047372012</v>
      </c>
      <c r="AA17" s="95">
        <v>28.016137783818255</v>
      </c>
      <c r="AB17" s="95">
        <v>29.13839711508448</v>
      </c>
      <c r="AC17" s="95">
        <v>30.032033841270604</v>
      </c>
      <c r="AD17" s="95">
        <v>30.453575995159888</v>
      </c>
      <c r="AE17" s="95">
        <v>31.011700586102616</v>
      </c>
      <c r="AF17" s="95">
        <v>31.823241103330098</v>
      </c>
      <c r="AG17" s="95">
        <v>32.629044945412616</v>
      </c>
      <c r="AH17" s="95">
        <v>33.815452839691652</v>
      </c>
      <c r="AI17" s="95">
        <v>34.314008881830361</v>
      </c>
      <c r="AJ17" s="95">
        <v>34.537451132951709</v>
      </c>
      <c r="AK17" s="95">
        <v>34.62624313890695</v>
      </c>
      <c r="AL17" s="95">
        <v>34.34514856972028</v>
      </c>
      <c r="AM17" s="95">
        <v>33.737595628541662</v>
      </c>
      <c r="AN17" s="95">
        <v>32.276236944438807</v>
      </c>
      <c r="AO17" s="95">
        <v>30.637493198200374</v>
      </c>
      <c r="AP17" s="95">
        <v>28.812197026263007</v>
      </c>
      <c r="AQ17" s="95">
        <v>27.365259377872484</v>
      </c>
      <c r="AR17" s="95">
        <v>26.297365324105485</v>
      </c>
      <c r="AS17" s="95">
        <v>25.606016849209851</v>
      </c>
      <c r="AT17" s="95">
        <v>23.991197378803363</v>
      </c>
      <c r="AU17" s="95">
        <v>23.164249062661138</v>
      </c>
      <c r="AV17" s="95">
        <v>21.4206817432127</v>
      </c>
      <c r="AW17" s="95">
        <v>20.557351984782638</v>
      </c>
      <c r="AX17" s="95">
        <v>19.258270253872464</v>
      </c>
    </row>
    <row r="18" spans="17:50" ht="16.5">
      <c r="Q18" s="422"/>
      <c r="R18" s="451"/>
      <c r="S18" s="425"/>
      <c r="T18" s="287" t="s">
        <v>65</v>
      </c>
      <c r="U18" s="87" t="s">
        <v>282</v>
      </c>
      <c r="V18" s="95">
        <v>4.16516155494336</v>
      </c>
      <c r="W18" s="95">
        <v>4.5903691843068692</v>
      </c>
      <c r="X18" s="95">
        <v>5.4709157406022388</v>
      </c>
      <c r="Y18" s="95">
        <v>6.2238459351840216</v>
      </c>
      <c r="Z18" s="95">
        <v>7.010160363368179</v>
      </c>
      <c r="AA18" s="95">
        <v>7.6928952668972812</v>
      </c>
      <c r="AB18" s="95">
        <v>8.4015796744834379</v>
      </c>
      <c r="AC18" s="95">
        <v>9.4326976809013132</v>
      </c>
      <c r="AD18" s="95">
        <v>10.191669363929021</v>
      </c>
      <c r="AE18" s="95">
        <v>10.897333337543841</v>
      </c>
      <c r="AF18" s="95">
        <v>11.348169372847428</v>
      </c>
      <c r="AG18" s="95">
        <v>11.699379552392475</v>
      </c>
      <c r="AH18" s="95">
        <v>12.029006321098869</v>
      </c>
      <c r="AI18" s="95">
        <v>12.85022894272676</v>
      </c>
      <c r="AJ18" s="95">
        <v>13.177316847543555</v>
      </c>
      <c r="AK18" s="95">
        <v>13.200528799050067</v>
      </c>
      <c r="AL18" s="95">
        <v>13.034403682023633</v>
      </c>
      <c r="AM18" s="95">
        <v>12.843423952089331</v>
      </c>
      <c r="AN18" s="95">
        <v>12.30930864133539</v>
      </c>
      <c r="AO18" s="95">
        <v>11.848791937699756</v>
      </c>
      <c r="AP18" s="95">
        <v>11.045558902842778</v>
      </c>
      <c r="AQ18" s="95">
        <v>10.813491746751959</v>
      </c>
      <c r="AR18" s="95">
        <v>10.848364693645523</v>
      </c>
      <c r="AS18" s="95">
        <v>10.823145600003018</v>
      </c>
      <c r="AT18" s="95">
        <v>10.340483077886587</v>
      </c>
      <c r="AU18" s="95">
        <v>9.9514956365389686</v>
      </c>
      <c r="AV18" s="95">
        <v>9.5471463104579453</v>
      </c>
      <c r="AW18" s="95">
        <v>9.2550405037078747</v>
      </c>
      <c r="AX18" s="95">
        <v>9.0090464486587685</v>
      </c>
    </row>
    <row r="19" spans="17:50" ht="16.5">
      <c r="Q19" s="422"/>
      <c r="R19" s="438" t="s">
        <v>285</v>
      </c>
      <c r="S19" s="439"/>
      <c r="T19" s="440"/>
      <c r="U19" s="87" t="s">
        <v>282</v>
      </c>
      <c r="V19" s="91" t="s">
        <v>22</v>
      </c>
      <c r="W19" s="91" t="s">
        <v>22</v>
      </c>
      <c r="X19" s="91" t="s">
        <v>22</v>
      </c>
      <c r="Y19" s="91" t="s">
        <v>22</v>
      </c>
      <c r="Z19" s="91" t="s">
        <v>22</v>
      </c>
      <c r="AA19" s="91" t="s">
        <v>22</v>
      </c>
      <c r="AB19" s="91" t="s">
        <v>22</v>
      </c>
      <c r="AC19" s="91" t="s">
        <v>22</v>
      </c>
      <c r="AD19" s="91" t="s">
        <v>22</v>
      </c>
      <c r="AE19" s="91" t="s">
        <v>22</v>
      </c>
      <c r="AF19" s="91" t="s">
        <v>22</v>
      </c>
      <c r="AG19" s="91" t="s">
        <v>22</v>
      </c>
      <c r="AH19" s="91" t="s">
        <v>22</v>
      </c>
      <c r="AI19" s="91" t="s">
        <v>22</v>
      </c>
      <c r="AJ19" s="91" t="s">
        <v>22</v>
      </c>
      <c r="AK19" s="91" t="s">
        <v>22</v>
      </c>
      <c r="AL19" s="91" t="s">
        <v>22</v>
      </c>
      <c r="AM19" s="91" t="s">
        <v>22</v>
      </c>
      <c r="AN19" s="91" t="s">
        <v>22</v>
      </c>
      <c r="AO19" s="91" t="s">
        <v>22</v>
      </c>
      <c r="AP19" s="91" t="s">
        <v>22</v>
      </c>
      <c r="AQ19" s="91" t="s">
        <v>22</v>
      </c>
      <c r="AR19" s="91" t="s">
        <v>22</v>
      </c>
      <c r="AS19" s="91" t="s">
        <v>22</v>
      </c>
      <c r="AT19" s="91" t="s">
        <v>22</v>
      </c>
      <c r="AU19" s="91" t="s">
        <v>22</v>
      </c>
      <c r="AV19" s="91" t="s">
        <v>22</v>
      </c>
      <c r="AW19" s="91" t="s">
        <v>22</v>
      </c>
      <c r="AX19" s="91" t="s">
        <v>22</v>
      </c>
    </row>
    <row r="20" spans="17:50" ht="29.25" thickBot="1">
      <c r="Q20" s="422"/>
      <c r="R20" s="175" t="s">
        <v>123</v>
      </c>
      <c r="S20" s="429" t="s">
        <v>20</v>
      </c>
      <c r="T20" s="430"/>
      <c r="U20" s="89" t="s">
        <v>42</v>
      </c>
      <c r="V20" s="92">
        <v>0.34756759433180778</v>
      </c>
      <c r="W20" s="92">
        <v>0.48100522232257592</v>
      </c>
      <c r="X20" s="92">
        <v>0.53435846076247651</v>
      </c>
      <c r="Y20" s="92">
        <v>0.55338917854635628</v>
      </c>
      <c r="Z20" s="92">
        <v>0.81749237798396834</v>
      </c>
      <c r="AA20" s="92">
        <v>0.83433661109953239</v>
      </c>
      <c r="AB20" s="92">
        <v>0.96738084417443526</v>
      </c>
      <c r="AC20" s="92">
        <v>1.1324839258898283</v>
      </c>
      <c r="AD20" s="92">
        <v>1.4150439731980891</v>
      </c>
      <c r="AE20" s="92">
        <v>1.9694640490550697</v>
      </c>
      <c r="AF20" s="92">
        <v>2.4537882771660353</v>
      </c>
      <c r="AG20" s="92">
        <v>2.8228673856601674</v>
      </c>
      <c r="AH20" s="92">
        <v>2.9115037629775249</v>
      </c>
      <c r="AI20" s="92">
        <v>2.9340394309409787</v>
      </c>
      <c r="AJ20" s="92">
        <v>2.4424010128554898</v>
      </c>
      <c r="AK20" s="92">
        <v>2.4489730438686519</v>
      </c>
      <c r="AL20" s="92">
        <v>2.438905257763214</v>
      </c>
      <c r="AM20" s="92">
        <v>2.4045943519313431</v>
      </c>
      <c r="AN20" s="92">
        <v>2.2877483533303193</v>
      </c>
      <c r="AO20" s="92">
        <v>2.213351293949104</v>
      </c>
      <c r="AP20" s="92">
        <v>2.2128919892875105</v>
      </c>
      <c r="AQ20" s="92">
        <v>2.1816806197804715</v>
      </c>
      <c r="AR20" s="92">
        <v>2.1749754416116658</v>
      </c>
      <c r="AS20" s="92">
        <v>2.0524995752250357</v>
      </c>
      <c r="AT20" s="92">
        <v>1.9160862970963635</v>
      </c>
      <c r="AU20" s="92">
        <v>1.8338101419555715</v>
      </c>
      <c r="AV20" s="92">
        <v>1.8514827432136149</v>
      </c>
      <c r="AW20" s="92">
        <v>1.7847395877153411</v>
      </c>
      <c r="AX20" s="92">
        <v>1.5511976634960651</v>
      </c>
    </row>
    <row r="21" spans="17:50" ht="17.25" thickTop="1">
      <c r="Q21" s="422"/>
      <c r="R21" s="441" t="s">
        <v>286</v>
      </c>
      <c r="S21" s="442"/>
      <c r="T21" s="443"/>
      <c r="U21" s="282" t="s">
        <v>282</v>
      </c>
      <c r="V21" s="115">
        <v>382.81673688196469</v>
      </c>
      <c r="W21" s="115">
        <v>380.07801251065212</v>
      </c>
      <c r="X21" s="115">
        <v>379.6186002242639</v>
      </c>
      <c r="Y21" s="115">
        <v>373.6592291918555</v>
      </c>
      <c r="Z21" s="115">
        <v>369.09767215461227</v>
      </c>
      <c r="AA21" s="115">
        <v>359.38380896516145</v>
      </c>
      <c r="AB21" s="115">
        <v>349.98546610771814</v>
      </c>
      <c r="AC21" s="115">
        <v>339.03096447629247</v>
      </c>
      <c r="AD21" s="115">
        <v>326.29941884102192</v>
      </c>
      <c r="AE21" s="115">
        <v>314.15610376960768</v>
      </c>
      <c r="AF21" s="115">
        <v>302.81288206941474</v>
      </c>
      <c r="AG21" s="115">
        <v>291.68040975037519</v>
      </c>
      <c r="AH21" s="115">
        <v>280.27181271524887</v>
      </c>
      <c r="AI21" s="115">
        <v>268.46491587299391</v>
      </c>
      <c r="AJ21" s="115">
        <v>255.78236863324804</v>
      </c>
      <c r="AK21" s="115">
        <v>243.61512207509173</v>
      </c>
      <c r="AL21" s="115">
        <v>231.04914473445149</v>
      </c>
      <c r="AM21" s="115">
        <v>219.27605739186021</v>
      </c>
      <c r="AN21" s="115">
        <v>205.63296240225182</v>
      </c>
      <c r="AO21" s="115">
        <v>193.40689749918269</v>
      </c>
      <c r="AP21" s="115">
        <v>180.83959052490721</v>
      </c>
      <c r="AQ21" s="115">
        <v>170.87366036373294</v>
      </c>
      <c r="AR21" s="115">
        <v>162.33369768318565</v>
      </c>
      <c r="AS21" s="115">
        <v>154.20182107224736</v>
      </c>
      <c r="AT21" s="115">
        <v>145.38497823463865</v>
      </c>
      <c r="AU21" s="115">
        <v>137.76815682130669</v>
      </c>
      <c r="AV21" s="115">
        <v>129.8633411883113</v>
      </c>
      <c r="AW21" s="115">
        <v>123.71859470122655</v>
      </c>
      <c r="AX21" s="115">
        <v>117.21175617431709</v>
      </c>
    </row>
    <row r="22" spans="17:50" ht="17.25" thickBot="1">
      <c r="Q22" s="448"/>
      <c r="R22" s="444"/>
      <c r="S22" s="445"/>
      <c r="T22" s="446"/>
      <c r="U22" s="122" t="s">
        <v>50</v>
      </c>
      <c r="V22" s="119">
        <v>9570.418422049117</v>
      </c>
      <c r="W22" s="119">
        <v>9501.9503127663029</v>
      </c>
      <c r="X22" s="119">
        <v>9490.4650056065984</v>
      </c>
      <c r="Y22" s="119">
        <v>9341.4807297963871</v>
      </c>
      <c r="Z22" s="119">
        <v>9227.4418038653075</v>
      </c>
      <c r="AA22" s="119">
        <v>8984.5952241290361</v>
      </c>
      <c r="AB22" s="119">
        <v>8749.6366526929542</v>
      </c>
      <c r="AC22" s="119">
        <v>8475.7741119073125</v>
      </c>
      <c r="AD22" s="119">
        <v>8157.4854710255477</v>
      </c>
      <c r="AE22" s="119">
        <v>7853.9025942401922</v>
      </c>
      <c r="AF22" s="119">
        <v>7570.3220517353684</v>
      </c>
      <c r="AG22" s="119">
        <v>7292.0102437593796</v>
      </c>
      <c r="AH22" s="119">
        <v>7006.7953178812222</v>
      </c>
      <c r="AI22" s="119">
        <v>6711.6228968248479</v>
      </c>
      <c r="AJ22" s="119">
        <v>6394.5592158312011</v>
      </c>
      <c r="AK22" s="119">
        <v>6090.3780518772937</v>
      </c>
      <c r="AL22" s="119">
        <v>5776.2286183612869</v>
      </c>
      <c r="AM22" s="119">
        <v>5481.9014347965049</v>
      </c>
      <c r="AN22" s="119">
        <v>5140.8240600562958</v>
      </c>
      <c r="AO22" s="119">
        <v>4835.1724374795676</v>
      </c>
      <c r="AP22" s="119">
        <v>4520.9897631226804</v>
      </c>
      <c r="AQ22" s="119">
        <v>4271.8415090933231</v>
      </c>
      <c r="AR22" s="119">
        <v>4058.3424420796414</v>
      </c>
      <c r="AS22" s="119">
        <v>3855.0455268061837</v>
      </c>
      <c r="AT22" s="119">
        <v>3634.6244558659664</v>
      </c>
      <c r="AU22" s="119">
        <v>3444.2039205326673</v>
      </c>
      <c r="AV22" s="119">
        <v>3246.5835297077824</v>
      </c>
      <c r="AW22" s="119">
        <v>3092.9648675306639</v>
      </c>
      <c r="AX22" s="119">
        <v>2930.2939043579272</v>
      </c>
    </row>
    <row r="23" spans="17:50" ht="17.25" thickTop="1">
      <c r="Q23" s="435" t="s">
        <v>287</v>
      </c>
      <c r="R23" s="436"/>
      <c r="S23" s="436"/>
      <c r="T23" s="437"/>
      <c r="U23" s="117" t="s">
        <v>23</v>
      </c>
      <c r="V23" s="118">
        <v>9570.418422049117</v>
      </c>
      <c r="W23" s="118">
        <v>9501.9503127663029</v>
      </c>
      <c r="X23" s="118">
        <v>9490.4650056065984</v>
      </c>
      <c r="Y23" s="118">
        <v>9341.4807297963853</v>
      </c>
      <c r="Z23" s="118">
        <v>9227.4418038653057</v>
      </c>
      <c r="AA23" s="118">
        <v>8984.5952241290342</v>
      </c>
      <c r="AB23" s="118">
        <v>8749.6366526929523</v>
      </c>
      <c r="AC23" s="118">
        <v>8475.7741119073125</v>
      </c>
      <c r="AD23" s="118">
        <v>8157.4854710255486</v>
      </c>
      <c r="AE23" s="118">
        <v>7853.9025942401913</v>
      </c>
      <c r="AF23" s="118">
        <v>7570.3220517353675</v>
      </c>
      <c r="AG23" s="118">
        <v>7292.0102437593796</v>
      </c>
      <c r="AH23" s="118">
        <v>7006.7953178812222</v>
      </c>
      <c r="AI23" s="118">
        <v>6711.6228968248488</v>
      </c>
      <c r="AJ23" s="118">
        <v>6394.5592158312002</v>
      </c>
      <c r="AK23" s="118">
        <v>6090.3780518772928</v>
      </c>
      <c r="AL23" s="118">
        <v>5776.2286183612869</v>
      </c>
      <c r="AM23" s="118">
        <v>5481.9014347965058</v>
      </c>
      <c r="AN23" s="118">
        <v>5140.8240600562958</v>
      </c>
      <c r="AO23" s="118">
        <v>4835.1724374795667</v>
      </c>
      <c r="AP23" s="118">
        <v>4520.9897631226813</v>
      </c>
      <c r="AQ23" s="118">
        <v>4271.8415090933231</v>
      </c>
      <c r="AR23" s="118">
        <v>4058.3424420796414</v>
      </c>
      <c r="AS23" s="118">
        <v>3855.0455268061842</v>
      </c>
      <c r="AT23" s="118">
        <v>3634.6244558659664</v>
      </c>
      <c r="AU23" s="118">
        <v>3444.2039205326669</v>
      </c>
      <c r="AV23" s="118">
        <v>3246.5835297077824</v>
      </c>
      <c r="AW23" s="118">
        <v>3092.9648675306639</v>
      </c>
      <c r="AX23" s="118">
        <v>2930.2939043579272</v>
      </c>
    </row>
    <row r="24" spans="17:50">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row>
  </sheetData>
  <mergeCells count="14">
    <mergeCell ref="S17:S18"/>
    <mergeCell ref="Q23:T23"/>
    <mergeCell ref="R19:T19"/>
    <mergeCell ref="S20:T20"/>
    <mergeCell ref="R21:T22"/>
    <mergeCell ref="Q15:Q22"/>
    <mergeCell ref="R15:R18"/>
    <mergeCell ref="S15:S16"/>
    <mergeCell ref="R9:T9"/>
    <mergeCell ref="Q10:Q14"/>
    <mergeCell ref="R10:R11"/>
    <mergeCell ref="R12:T12"/>
    <mergeCell ref="S13:T13"/>
    <mergeCell ref="R14:T14"/>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AY24"/>
  <sheetViews>
    <sheetView zoomScaleNormal="100" workbookViewId="0">
      <pane xSplit="22" ySplit="9" topLeftCell="W22" activePane="bottomRight" state="frozenSplit"/>
      <selection activeCell="Q7" sqref="Q7:R7"/>
      <selection pane="topRight" activeCell="AV8" sqref="AV8"/>
      <selection pane="bottomLeft" activeCell="Y34" sqref="Y34"/>
      <selection pane="bottomRight" activeCell="U6" sqref="U6"/>
    </sheetView>
  </sheetViews>
  <sheetFormatPr defaultColWidth="9" defaultRowHeight="15"/>
  <cols>
    <col min="1" max="1" width="2.625" style="126" customWidth="1"/>
    <col min="2" max="11" width="2.625" style="126" hidden="1" customWidth="1"/>
    <col min="12" max="12" width="2.625" style="126" customWidth="1"/>
    <col min="13" max="13" width="4.875" style="126" customWidth="1"/>
    <col min="14" max="14" width="3.375" style="126" customWidth="1"/>
    <col min="15" max="18" width="2.625" style="126" hidden="1" customWidth="1"/>
    <col min="19" max="19" width="5.25" style="126" customWidth="1"/>
    <col min="20" max="20" width="17.875" style="126" customWidth="1"/>
    <col min="21" max="21" width="22.875" style="126" customWidth="1"/>
    <col min="22" max="22" width="12.75" style="126" customWidth="1"/>
    <col min="23" max="27" width="6" style="126" customWidth="1"/>
    <col min="28" max="28" width="6" style="126" customWidth="1" collapsed="1"/>
    <col min="29" max="32" width="6" style="126" customWidth="1"/>
    <col min="33" max="33" width="6" style="126" customWidth="1" collapsed="1"/>
    <col min="34" max="37" width="6" style="126" customWidth="1"/>
    <col min="38" max="38" width="6" style="126" customWidth="1" collapsed="1"/>
    <col min="39" max="41" width="6" style="126" customWidth="1"/>
    <col min="42" max="42" width="6" style="126" customWidth="1" collapsed="1"/>
    <col min="43" max="62" width="6" style="126" customWidth="1"/>
    <col min="63" max="16384" width="9" style="126"/>
  </cols>
  <sheetData>
    <row r="1" spans="12:51" ht="18.75">
      <c r="L1" s="234" t="s">
        <v>81</v>
      </c>
      <c r="M1" s="235"/>
    </row>
    <row r="2" spans="12:51" ht="18.75">
      <c r="L2" s="235"/>
      <c r="M2" s="234" t="s">
        <v>288</v>
      </c>
    </row>
    <row r="5" spans="12:51" ht="15.75">
      <c r="M5" s="236" t="s">
        <v>82</v>
      </c>
    </row>
    <row r="8" spans="12:51">
      <c r="M8" s="140" t="s">
        <v>359</v>
      </c>
      <c r="N8" s="126">
        <v>19</v>
      </c>
      <c r="S8" s="126" t="s">
        <v>124</v>
      </c>
    </row>
    <row r="9" spans="12:51">
      <c r="S9" s="289" t="s">
        <v>289</v>
      </c>
      <c r="T9" s="453" t="s">
        <v>18</v>
      </c>
      <c r="U9" s="454"/>
      <c r="V9" s="141" t="s">
        <v>19</v>
      </c>
      <c r="W9" s="142">
        <v>1990</v>
      </c>
      <c r="X9" s="142">
        <v>1991</v>
      </c>
      <c r="Y9" s="142">
        <v>1992</v>
      </c>
      <c r="Z9" s="142">
        <v>1993</v>
      </c>
      <c r="AA9" s="142">
        <v>1994</v>
      </c>
      <c r="AB9" s="142">
        <v>1995</v>
      </c>
      <c r="AC9" s="142">
        <v>1996</v>
      </c>
      <c r="AD9" s="142">
        <v>1997</v>
      </c>
      <c r="AE9" s="142">
        <v>1998</v>
      </c>
      <c r="AF9" s="142">
        <v>1999</v>
      </c>
      <c r="AG9" s="142">
        <v>2000</v>
      </c>
      <c r="AH9" s="142">
        <v>2001</v>
      </c>
      <c r="AI9" s="142">
        <v>2002</v>
      </c>
      <c r="AJ9" s="142">
        <v>2003</v>
      </c>
      <c r="AK9" s="142">
        <v>2004</v>
      </c>
      <c r="AL9" s="142">
        <v>2005</v>
      </c>
      <c r="AM9" s="142">
        <v>2006</v>
      </c>
      <c r="AN9" s="142">
        <v>2007</v>
      </c>
      <c r="AO9" s="142">
        <v>2008</v>
      </c>
      <c r="AP9" s="142">
        <v>2009</v>
      </c>
      <c r="AQ9" s="142">
        <v>2010</v>
      </c>
      <c r="AR9" s="142">
        <v>2011</v>
      </c>
      <c r="AS9" s="142">
        <v>2012</v>
      </c>
      <c r="AT9" s="142">
        <v>2013</v>
      </c>
      <c r="AU9" s="142">
        <v>2014</v>
      </c>
      <c r="AV9" s="142">
        <v>2015</v>
      </c>
      <c r="AW9" s="142">
        <v>2016</v>
      </c>
      <c r="AX9" s="142">
        <v>2017</v>
      </c>
      <c r="AY9" s="142">
        <v>2018</v>
      </c>
    </row>
    <row r="10" spans="12:51" ht="28.5">
      <c r="S10" s="421" t="s">
        <v>41</v>
      </c>
      <c r="T10" s="455" t="s">
        <v>46</v>
      </c>
      <c r="U10" s="143" t="s">
        <v>290</v>
      </c>
      <c r="V10" s="87" t="s">
        <v>42</v>
      </c>
      <c r="W10" s="189">
        <v>6.647784000000001E-2</v>
      </c>
      <c r="X10" s="189">
        <v>4.3059510000000002E-2</v>
      </c>
      <c r="Y10" s="189">
        <v>4.3814940000000004E-2</v>
      </c>
      <c r="Z10" s="189">
        <v>4.7592090000000004E-2</v>
      </c>
      <c r="AA10" s="189">
        <v>3.7016069999999998E-2</v>
      </c>
      <c r="AB10" s="189">
        <v>3.77715E-2</v>
      </c>
      <c r="AC10" s="189">
        <v>3.77715E-2</v>
      </c>
      <c r="AD10" s="189">
        <v>4.0793220000000005E-2</v>
      </c>
      <c r="AE10" s="189">
        <v>4.7214375000000003E-2</v>
      </c>
      <c r="AF10" s="189">
        <v>4.5792950999999998E-2</v>
      </c>
      <c r="AG10" s="189">
        <v>5.2988174999999998E-2</v>
      </c>
      <c r="AH10" s="189">
        <v>5.0541765000000002E-2</v>
      </c>
      <c r="AI10" s="189">
        <v>5.0506875000000007E-2</v>
      </c>
      <c r="AJ10" s="189">
        <v>5.4513840999999993E-2</v>
      </c>
      <c r="AK10" s="189">
        <v>5.0199897440000009E-2</v>
      </c>
      <c r="AL10" s="189">
        <v>7.4809350000000011E-2</v>
      </c>
      <c r="AM10" s="189">
        <v>8.9705749999999987E-2</v>
      </c>
      <c r="AN10" s="189">
        <v>0.10220024999999999</v>
      </c>
      <c r="AO10" s="189">
        <v>0.10791191999999999</v>
      </c>
      <c r="AP10" s="189">
        <v>0.11912391999999998</v>
      </c>
      <c r="AQ10" s="189">
        <v>0.12931214999999999</v>
      </c>
      <c r="AR10" s="189">
        <v>0.15161047999999999</v>
      </c>
      <c r="AS10" s="189">
        <v>0.12939519999999999</v>
      </c>
      <c r="AT10" s="189">
        <v>0.13212106000000001</v>
      </c>
      <c r="AU10" s="189">
        <v>0.13127800000000001</v>
      </c>
      <c r="AV10" s="189">
        <v>0.13797238000000001</v>
      </c>
      <c r="AW10" s="189">
        <v>0.15840707999999998</v>
      </c>
      <c r="AX10" s="189">
        <v>0.16480575</v>
      </c>
      <c r="AY10" s="189">
        <v>0.15450771999999999</v>
      </c>
    </row>
    <row r="11" spans="12:51" ht="16.5">
      <c r="S11" s="422"/>
      <c r="T11" s="456"/>
      <c r="U11" s="318" t="s">
        <v>291</v>
      </c>
      <c r="V11" s="87" t="s">
        <v>42</v>
      </c>
      <c r="W11" s="189" t="s">
        <v>22</v>
      </c>
      <c r="X11" s="189" t="s">
        <v>22</v>
      </c>
      <c r="Y11" s="189" t="s">
        <v>22</v>
      </c>
      <c r="Z11" s="189" t="s">
        <v>22</v>
      </c>
      <c r="AA11" s="189" t="s">
        <v>22</v>
      </c>
      <c r="AB11" s="189" t="s">
        <v>22</v>
      </c>
      <c r="AC11" s="189" t="s">
        <v>22</v>
      </c>
      <c r="AD11" s="189" t="s">
        <v>22</v>
      </c>
      <c r="AE11" s="189" t="s">
        <v>22</v>
      </c>
      <c r="AF11" s="189" t="s">
        <v>22</v>
      </c>
      <c r="AG11" s="189" t="s">
        <v>22</v>
      </c>
      <c r="AH11" s="189" t="s">
        <v>22</v>
      </c>
      <c r="AI11" s="189" t="s">
        <v>22</v>
      </c>
      <c r="AJ11" s="189" t="s">
        <v>22</v>
      </c>
      <c r="AK11" s="189" t="s">
        <v>22</v>
      </c>
      <c r="AL11" s="189">
        <v>3.8400000000000001E-3</v>
      </c>
      <c r="AM11" s="189">
        <v>6.7200000000000003E-3</v>
      </c>
      <c r="AN11" s="189">
        <v>1.0559999999999998E-2</v>
      </c>
      <c r="AO11" s="189">
        <v>2.6880000000000001E-2</v>
      </c>
      <c r="AP11" s="189">
        <v>5.568E-2</v>
      </c>
      <c r="AQ11" s="189">
        <v>1.6320000000000001E-2</v>
      </c>
      <c r="AR11" s="189">
        <v>1.44E-2</v>
      </c>
      <c r="AS11" s="189">
        <v>2.0160000000000001E-2</v>
      </c>
      <c r="AT11" s="189">
        <v>1.8239999999999999E-2</v>
      </c>
      <c r="AU11" s="189">
        <v>2.4E-2</v>
      </c>
      <c r="AV11" s="189">
        <v>3.3600000000000005E-2</v>
      </c>
      <c r="AW11" s="189">
        <v>2.8799999999999999E-2</v>
      </c>
      <c r="AX11" s="189">
        <v>2.0160000000000001E-2</v>
      </c>
      <c r="AY11" s="189">
        <v>2.0160000000000001E-2</v>
      </c>
    </row>
    <row r="12" spans="12:51" ht="16.5">
      <c r="S12" s="422"/>
      <c r="T12" s="456"/>
      <c r="U12" s="319" t="s">
        <v>292</v>
      </c>
      <c r="V12" s="87" t="s">
        <v>42</v>
      </c>
      <c r="W12" s="189">
        <v>1.9803428571428574</v>
      </c>
      <c r="X12" s="189">
        <v>1.9803428571428574</v>
      </c>
      <c r="Y12" s="189">
        <v>1.9803428571428574</v>
      </c>
      <c r="Z12" s="189">
        <v>1.9803428571428574</v>
      </c>
      <c r="AA12" s="189">
        <v>1.9803428571428574</v>
      </c>
      <c r="AB12" s="189">
        <v>1.9803428571428574</v>
      </c>
      <c r="AC12" s="189">
        <v>1.9803428571428574</v>
      </c>
      <c r="AD12" s="189">
        <v>1.9803428571428574</v>
      </c>
      <c r="AE12" s="189">
        <v>1.9803428571428574</v>
      </c>
      <c r="AF12" s="189">
        <v>1.9803428571428574</v>
      </c>
      <c r="AG12" s="189">
        <v>1.9803428571428574</v>
      </c>
      <c r="AH12" s="189">
        <v>1.9803428571428574</v>
      </c>
      <c r="AI12" s="189">
        <v>2.5782857142857143</v>
      </c>
      <c r="AJ12" s="189">
        <v>3.0720000000000001</v>
      </c>
      <c r="AK12" s="189">
        <v>3.1803428571428567</v>
      </c>
      <c r="AL12" s="189">
        <v>3.5972571428571425</v>
      </c>
      <c r="AM12" s="189">
        <v>3.6726857142857146</v>
      </c>
      <c r="AN12" s="189">
        <v>3.5163428571428574</v>
      </c>
      <c r="AO12" s="189">
        <v>3.9798857142857145</v>
      </c>
      <c r="AP12" s="189">
        <v>3.8893714285714287</v>
      </c>
      <c r="AQ12" s="189">
        <v>3.4217142857142857</v>
      </c>
      <c r="AR12" s="189">
        <v>3.765942857142857</v>
      </c>
      <c r="AS12" s="189">
        <v>3.7631999999999999</v>
      </c>
      <c r="AT12" s="189">
        <v>3.7275428571428577</v>
      </c>
      <c r="AU12" s="189">
        <v>3.7069714285714288</v>
      </c>
      <c r="AV12" s="189">
        <v>3.765942857142857</v>
      </c>
      <c r="AW12" s="189">
        <v>3.8139428571428571</v>
      </c>
      <c r="AX12" s="189">
        <v>3.3010285714285712</v>
      </c>
      <c r="AY12" s="189">
        <v>3.2845714285714287</v>
      </c>
    </row>
    <row r="13" spans="12:51" ht="16.5">
      <c r="S13" s="422"/>
      <c r="T13" s="457"/>
      <c r="U13" s="144" t="s">
        <v>47</v>
      </c>
      <c r="V13" s="87" t="s">
        <v>42</v>
      </c>
      <c r="W13" s="189">
        <v>0.11287416351249684</v>
      </c>
      <c r="X13" s="189">
        <v>0.11188047163809042</v>
      </c>
      <c r="Y13" s="189">
        <v>0.11574861511821893</v>
      </c>
      <c r="Z13" s="189">
        <v>0.11716660462926348</v>
      </c>
      <c r="AA13" s="189">
        <v>0.11678077957625835</v>
      </c>
      <c r="AB13" s="189">
        <v>0.1208841554248857</v>
      </c>
      <c r="AC13" s="189">
        <v>0.1262483328</v>
      </c>
      <c r="AD13" s="189">
        <v>0.13338530879999999</v>
      </c>
      <c r="AE13" s="189">
        <v>0.11593961376</v>
      </c>
      <c r="AF13" s="189">
        <v>0.12579716544</v>
      </c>
      <c r="AG13" s="189">
        <v>0.12970407455999999</v>
      </c>
      <c r="AH13" s="189">
        <v>0.15190841759999998</v>
      </c>
      <c r="AI13" s="189">
        <v>0.14015939231999999</v>
      </c>
      <c r="AJ13" s="189">
        <v>0.12874496832000001</v>
      </c>
      <c r="AK13" s="189">
        <v>0.13025610815999999</v>
      </c>
      <c r="AL13" s="189">
        <v>0.14135444630399996</v>
      </c>
      <c r="AM13" s="189">
        <v>0.1715641464288</v>
      </c>
      <c r="AN13" s="189">
        <v>0.1773130190976</v>
      </c>
      <c r="AO13" s="189">
        <v>0.1633504575792</v>
      </c>
      <c r="AP13" s="189">
        <v>0.17822061771046374</v>
      </c>
      <c r="AQ13" s="189">
        <v>0.1379339519422576</v>
      </c>
      <c r="AR13" s="189">
        <v>0.16159717915474603</v>
      </c>
      <c r="AS13" s="189">
        <v>0.13920613151999997</v>
      </c>
      <c r="AT13" s="189">
        <v>0.1305416796479999</v>
      </c>
      <c r="AU13" s="189">
        <v>0.13337370089664</v>
      </c>
      <c r="AV13" s="189">
        <v>0.13427610047999999</v>
      </c>
      <c r="AW13" s="189">
        <v>0.12374856963544108</v>
      </c>
      <c r="AX13" s="189">
        <v>0.100465977552</v>
      </c>
      <c r="AY13" s="189">
        <v>0.100465977552</v>
      </c>
    </row>
    <row r="14" spans="12:51" ht="17.25" customHeight="1" thickBot="1">
      <c r="S14" s="422"/>
      <c r="T14" s="458" t="s">
        <v>48</v>
      </c>
      <c r="U14" s="459"/>
      <c r="V14" s="89" t="s">
        <v>42</v>
      </c>
      <c r="W14" s="179" t="s">
        <v>433</v>
      </c>
      <c r="X14" s="179" t="s">
        <v>433</v>
      </c>
      <c r="Y14" s="179" t="s">
        <v>433</v>
      </c>
      <c r="Z14" s="179" t="s">
        <v>433</v>
      </c>
      <c r="AA14" s="179" t="s">
        <v>433</v>
      </c>
      <c r="AB14" s="179" t="s">
        <v>433</v>
      </c>
      <c r="AC14" s="179" t="s">
        <v>433</v>
      </c>
      <c r="AD14" s="179" t="s">
        <v>433</v>
      </c>
      <c r="AE14" s="179" t="s">
        <v>433</v>
      </c>
      <c r="AF14" s="179" t="s">
        <v>433</v>
      </c>
      <c r="AG14" s="179" t="s">
        <v>433</v>
      </c>
      <c r="AH14" s="179" t="s">
        <v>433</v>
      </c>
      <c r="AI14" s="179" t="s">
        <v>433</v>
      </c>
      <c r="AJ14" s="179" t="s">
        <v>433</v>
      </c>
      <c r="AK14" s="179" t="s">
        <v>433</v>
      </c>
      <c r="AL14" s="179" t="s">
        <v>433</v>
      </c>
      <c r="AM14" s="179" t="s">
        <v>433</v>
      </c>
      <c r="AN14" s="179" t="s">
        <v>433</v>
      </c>
      <c r="AO14" s="179" t="s">
        <v>433</v>
      </c>
      <c r="AP14" s="179" t="s">
        <v>433</v>
      </c>
      <c r="AQ14" s="179" t="s">
        <v>433</v>
      </c>
      <c r="AR14" s="179" t="s">
        <v>433</v>
      </c>
      <c r="AS14" s="179" t="s">
        <v>433</v>
      </c>
      <c r="AT14" s="179" t="s">
        <v>433</v>
      </c>
      <c r="AU14" s="179" t="s">
        <v>433</v>
      </c>
      <c r="AV14" s="179" t="s">
        <v>433</v>
      </c>
      <c r="AW14" s="179" t="s">
        <v>433</v>
      </c>
      <c r="AX14" s="179" t="s">
        <v>433</v>
      </c>
      <c r="AY14" s="179" t="s">
        <v>433</v>
      </c>
    </row>
    <row r="15" spans="12:51" ht="17.25" customHeight="1" thickTop="1">
      <c r="S15" s="422"/>
      <c r="T15" s="460" t="s">
        <v>49</v>
      </c>
      <c r="U15" s="461"/>
      <c r="V15" s="116" t="s">
        <v>42</v>
      </c>
      <c r="W15" s="180">
        <v>2.1596948606553541</v>
      </c>
      <c r="X15" s="180">
        <v>2.1352828387809479</v>
      </c>
      <c r="Y15" s="180">
        <v>2.1399064122610763</v>
      </c>
      <c r="Z15" s="180">
        <v>2.1451015517721208</v>
      </c>
      <c r="AA15" s="180">
        <v>2.1341397067191159</v>
      </c>
      <c r="AB15" s="180">
        <v>2.1389985125677429</v>
      </c>
      <c r="AC15" s="180">
        <v>2.1443626899428576</v>
      </c>
      <c r="AD15" s="180">
        <v>2.1545213859428576</v>
      </c>
      <c r="AE15" s="180">
        <v>2.1434968459028574</v>
      </c>
      <c r="AF15" s="180">
        <v>2.1519329735828574</v>
      </c>
      <c r="AG15" s="180">
        <v>2.1630351067028575</v>
      </c>
      <c r="AH15" s="180">
        <v>2.1827930397428572</v>
      </c>
      <c r="AI15" s="180">
        <v>2.7689519816057144</v>
      </c>
      <c r="AJ15" s="180">
        <v>3.2552588093199999</v>
      </c>
      <c r="AK15" s="180">
        <v>3.3607988627428567</v>
      </c>
      <c r="AL15" s="180">
        <v>3.8172609391611423</v>
      </c>
      <c r="AM15" s="180">
        <v>3.9406756107145147</v>
      </c>
      <c r="AN15" s="180">
        <v>3.8064161262404577</v>
      </c>
      <c r="AO15" s="180">
        <v>4.2780280918649147</v>
      </c>
      <c r="AP15" s="180">
        <v>4.242395966281892</v>
      </c>
      <c r="AQ15" s="180">
        <v>3.7052803876565434</v>
      </c>
      <c r="AR15" s="180">
        <v>4.0935505162976034</v>
      </c>
      <c r="AS15" s="180">
        <v>4.0519613315199994</v>
      </c>
      <c r="AT15" s="180">
        <v>4.0084455967908577</v>
      </c>
      <c r="AU15" s="180">
        <v>3.9956231294680689</v>
      </c>
      <c r="AV15" s="180">
        <v>4.0717913376228569</v>
      </c>
      <c r="AW15" s="180">
        <v>4.1248985067782984</v>
      </c>
      <c r="AX15" s="180">
        <v>3.5864602989805712</v>
      </c>
      <c r="AY15" s="180">
        <v>3.5597051261234287</v>
      </c>
    </row>
    <row r="16" spans="12:51" ht="17.25" customHeight="1" thickBot="1">
      <c r="S16" s="423"/>
      <c r="T16" s="462"/>
      <c r="U16" s="463"/>
      <c r="V16" s="120" t="s">
        <v>50</v>
      </c>
      <c r="W16" s="146">
        <v>53.992371516383855</v>
      </c>
      <c r="X16" s="146">
        <v>53.382070969523696</v>
      </c>
      <c r="Y16" s="146">
        <v>53.497660306526903</v>
      </c>
      <c r="Z16" s="146">
        <v>53.627538794303021</v>
      </c>
      <c r="AA16" s="146">
        <v>53.353492667977896</v>
      </c>
      <c r="AB16" s="146">
        <v>53.474962814193574</v>
      </c>
      <c r="AC16" s="146">
        <v>53.609067248571442</v>
      </c>
      <c r="AD16" s="146">
        <v>53.863034648571443</v>
      </c>
      <c r="AE16" s="146">
        <v>53.587421147571433</v>
      </c>
      <c r="AF16" s="146">
        <v>53.798324339571437</v>
      </c>
      <c r="AG16" s="146">
        <v>54.07587766757144</v>
      </c>
      <c r="AH16" s="146">
        <v>54.569825993571428</v>
      </c>
      <c r="AI16" s="146">
        <v>69.223799540142863</v>
      </c>
      <c r="AJ16" s="146">
        <v>81.381470233000002</v>
      </c>
      <c r="AK16" s="146">
        <v>84.019971568571421</v>
      </c>
      <c r="AL16" s="146">
        <v>95.431523479028556</v>
      </c>
      <c r="AM16" s="146">
        <v>98.516890267862863</v>
      </c>
      <c r="AN16" s="146">
        <v>95.160403156011441</v>
      </c>
      <c r="AO16" s="146">
        <v>106.95070229662286</v>
      </c>
      <c r="AP16" s="146">
        <v>106.0598991570473</v>
      </c>
      <c r="AQ16" s="146">
        <v>92.632009691413586</v>
      </c>
      <c r="AR16" s="146">
        <v>102.33876290744008</v>
      </c>
      <c r="AS16" s="146">
        <v>101.29903328799999</v>
      </c>
      <c r="AT16" s="146">
        <v>100.21113991977144</v>
      </c>
      <c r="AU16" s="146">
        <v>99.890578236701728</v>
      </c>
      <c r="AV16" s="146">
        <v>101.79478344057142</v>
      </c>
      <c r="AW16" s="146">
        <v>103.12246266945746</v>
      </c>
      <c r="AX16" s="146">
        <v>89.661507474514281</v>
      </c>
      <c r="AY16" s="146">
        <v>88.992628153085718</v>
      </c>
    </row>
    <row r="17" spans="19:51" ht="28.5">
      <c r="S17" s="467" t="s">
        <v>43</v>
      </c>
      <c r="T17" s="456" t="s">
        <v>46</v>
      </c>
      <c r="U17" s="143" t="s">
        <v>290</v>
      </c>
      <c r="V17" s="121" t="s">
        <v>34</v>
      </c>
      <c r="W17" s="190">
        <v>1.7903556000000001E-2</v>
      </c>
      <c r="X17" s="190">
        <v>1.1596621500000003E-2</v>
      </c>
      <c r="Y17" s="190">
        <v>1.1800071000000001E-2</v>
      </c>
      <c r="Z17" s="190">
        <v>1.2817318500000003E-2</v>
      </c>
      <c r="AA17" s="190">
        <v>9.9690255000000009E-3</v>
      </c>
      <c r="AB17" s="190">
        <v>1.0172474999999999E-2</v>
      </c>
      <c r="AC17" s="190">
        <v>1.0172474999999999E-2</v>
      </c>
      <c r="AD17" s="190">
        <v>1.0986273000000003E-2</v>
      </c>
      <c r="AE17" s="190">
        <v>1.271559375E-2</v>
      </c>
      <c r="AF17" s="190">
        <v>1.2443775750000002E-2</v>
      </c>
      <c r="AG17" s="190">
        <v>1.4524431749999999E-2</v>
      </c>
      <c r="AH17" s="190">
        <v>1.385295525E-2</v>
      </c>
      <c r="AI17" s="190">
        <v>1.3842037350000003E-2</v>
      </c>
      <c r="AJ17" s="190">
        <v>1.486893765E-2</v>
      </c>
      <c r="AK17" s="190">
        <v>1.3569237528000001E-2</v>
      </c>
      <c r="AL17" s="190">
        <v>1.7825197500000001E-2</v>
      </c>
      <c r="AM17" s="190">
        <v>2.1941137499999999E-2</v>
      </c>
      <c r="AN17" s="190">
        <v>2.53049625E-2</v>
      </c>
      <c r="AO17" s="190">
        <v>2.6751132E-2</v>
      </c>
      <c r="AP17" s="190">
        <v>2.9245332000000002E-2</v>
      </c>
      <c r="AQ17" s="190">
        <v>3.1746577500000005E-2</v>
      </c>
      <c r="AR17" s="190">
        <v>3.866290800000001E-2</v>
      </c>
      <c r="AS17" s="190">
        <v>3.2545920000000006E-2</v>
      </c>
      <c r="AT17" s="190">
        <v>3.2830401000000002E-2</v>
      </c>
      <c r="AU17" s="190">
        <v>3.1086300000000008E-2</v>
      </c>
      <c r="AV17" s="190">
        <v>3.296502300000001E-2</v>
      </c>
      <c r="AW17" s="190">
        <v>3.6315017999999998E-2</v>
      </c>
      <c r="AX17" s="190">
        <v>3.8216137499999997E-2</v>
      </c>
      <c r="AY17" s="190">
        <v>3.5666561999999999E-2</v>
      </c>
    </row>
    <row r="18" spans="19:51" ht="16.5">
      <c r="S18" s="468"/>
      <c r="T18" s="456"/>
      <c r="U18" s="318" t="s">
        <v>291</v>
      </c>
      <c r="V18" s="88" t="s">
        <v>34</v>
      </c>
      <c r="W18" s="191" t="s">
        <v>22</v>
      </c>
      <c r="X18" s="191" t="s">
        <v>22</v>
      </c>
      <c r="Y18" s="191" t="s">
        <v>22</v>
      </c>
      <c r="Z18" s="191" t="s">
        <v>22</v>
      </c>
      <c r="AA18" s="191" t="s">
        <v>22</v>
      </c>
      <c r="AB18" s="191" t="s">
        <v>22</v>
      </c>
      <c r="AC18" s="191" t="s">
        <v>22</v>
      </c>
      <c r="AD18" s="191" t="s">
        <v>22</v>
      </c>
      <c r="AE18" s="191" t="s">
        <v>22</v>
      </c>
      <c r="AF18" s="191" t="s">
        <v>22</v>
      </c>
      <c r="AG18" s="191" t="s">
        <v>22</v>
      </c>
      <c r="AH18" s="191" t="s">
        <v>22</v>
      </c>
      <c r="AI18" s="191" t="s">
        <v>22</v>
      </c>
      <c r="AJ18" s="191" t="s">
        <v>22</v>
      </c>
      <c r="AK18" s="191" t="s">
        <v>22</v>
      </c>
      <c r="AL18" s="191">
        <v>1.08E-3</v>
      </c>
      <c r="AM18" s="191">
        <v>1.8900000000000002E-3</v>
      </c>
      <c r="AN18" s="191">
        <v>2.9700000000000004E-3</v>
      </c>
      <c r="AO18" s="191">
        <v>7.5600000000000007E-3</v>
      </c>
      <c r="AP18" s="191">
        <v>1.566E-2</v>
      </c>
      <c r="AQ18" s="191">
        <v>4.5900000000000003E-3</v>
      </c>
      <c r="AR18" s="191">
        <v>4.0500000000000006E-3</v>
      </c>
      <c r="AS18" s="191">
        <v>5.6699999999999997E-3</v>
      </c>
      <c r="AT18" s="191">
        <v>5.1300000000000009E-3</v>
      </c>
      <c r="AU18" s="191">
        <v>6.7499999999999999E-3</v>
      </c>
      <c r="AV18" s="191">
        <v>9.4500000000000018E-3</v>
      </c>
      <c r="AW18" s="191">
        <v>8.1000000000000013E-3</v>
      </c>
      <c r="AX18" s="191">
        <v>5.6699999999999997E-3</v>
      </c>
      <c r="AY18" s="191">
        <v>5.6699999999999997E-3</v>
      </c>
    </row>
    <row r="19" spans="19:51" ht="17.25" customHeight="1">
      <c r="S19" s="468"/>
      <c r="T19" s="456"/>
      <c r="U19" s="319" t="s">
        <v>292</v>
      </c>
      <c r="V19" s="88" t="s">
        <v>34</v>
      </c>
      <c r="W19" s="191">
        <v>0.55697142857142867</v>
      </c>
      <c r="X19" s="191">
        <v>0.55697142857142867</v>
      </c>
      <c r="Y19" s="191">
        <v>0.55697142857142867</v>
      </c>
      <c r="Z19" s="191">
        <v>0.55697142857142867</v>
      </c>
      <c r="AA19" s="191">
        <v>0.55697142857142867</v>
      </c>
      <c r="AB19" s="191">
        <v>0.55697142857142867</v>
      </c>
      <c r="AC19" s="191">
        <v>0.55697142857142867</v>
      </c>
      <c r="AD19" s="191">
        <v>0.55697142857142867</v>
      </c>
      <c r="AE19" s="191">
        <v>0.55697142857142867</v>
      </c>
      <c r="AF19" s="191">
        <v>0.55697142857142867</v>
      </c>
      <c r="AG19" s="191">
        <v>0.55697142857142867</v>
      </c>
      <c r="AH19" s="191">
        <v>0.55697142857142867</v>
      </c>
      <c r="AI19" s="191">
        <v>0.7251428571428572</v>
      </c>
      <c r="AJ19" s="191">
        <v>0.86399999999999999</v>
      </c>
      <c r="AK19" s="191">
        <v>0.89447142857142858</v>
      </c>
      <c r="AL19" s="191">
        <v>1.0117285714285713</v>
      </c>
      <c r="AM19" s="191">
        <v>1.0329428571428574</v>
      </c>
      <c r="AN19" s="191">
        <v>0.98897142857142883</v>
      </c>
      <c r="AO19" s="191">
        <v>1.1193428571428574</v>
      </c>
      <c r="AP19" s="191">
        <v>1.0938857142857144</v>
      </c>
      <c r="AQ19" s="191">
        <v>0.96235714285714302</v>
      </c>
      <c r="AR19" s="191">
        <v>1.0591714285714289</v>
      </c>
      <c r="AS19" s="191">
        <v>1.0584</v>
      </c>
      <c r="AT19" s="191">
        <v>1.0483714285714287</v>
      </c>
      <c r="AU19" s="191">
        <v>1.0425857142857144</v>
      </c>
      <c r="AV19" s="191">
        <v>1.0591714285714289</v>
      </c>
      <c r="AW19" s="191">
        <v>1.0726714285714287</v>
      </c>
      <c r="AX19" s="191">
        <v>0.92841428571428575</v>
      </c>
      <c r="AY19" s="191">
        <v>0.92378571428571432</v>
      </c>
    </row>
    <row r="20" spans="19:51" ht="17.25" customHeight="1">
      <c r="S20" s="468"/>
      <c r="T20" s="457"/>
      <c r="U20" s="144" t="s">
        <v>47</v>
      </c>
      <c r="V20" s="88" t="s">
        <v>34</v>
      </c>
      <c r="W20" s="191">
        <v>3.1745858487889737E-2</v>
      </c>
      <c r="X20" s="191">
        <v>3.1466382648212936E-2</v>
      </c>
      <c r="Y20" s="191">
        <v>3.2554298001999077E-2</v>
      </c>
      <c r="Z20" s="191">
        <v>3.295310755198036E-2</v>
      </c>
      <c r="AA20" s="191">
        <v>3.2844594255822666E-2</v>
      </c>
      <c r="AB20" s="191">
        <v>3.3998668713249108E-2</v>
      </c>
      <c r="AC20" s="191">
        <v>3.5507343599999998E-2</v>
      </c>
      <c r="AD20" s="191">
        <v>3.7514618100000001E-2</v>
      </c>
      <c r="AE20" s="191">
        <v>3.2608016369999999E-2</v>
      </c>
      <c r="AF20" s="191">
        <v>3.5380452780000002E-2</v>
      </c>
      <c r="AG20" s="191">
        <v>3.6479270970000005E-2</v>
      </c>
      <c r="AH20" s="191">
        <v>4.2724242449999998E-2</v>
      </c>
      <c r="AI20" s="191">
        <v>3.9419829090000011E-2</v>
      </c>
      <c r="AJ20" s="191">
        <v>3.6209522340000001E-2</v>
      </c>
      <c r="AK20" s="191">
        <v>3.6634530420000005E-2</v>
      </c>
      <c r="AL20" s="191">
        <v>3.9755938023000002E-2</v>
      </c>
      <c r="AM20" s="191">
        <v>4.8252416183100014E-2</v>
      </c>
      <c r="AN20" s="191">
        <v>4.9869286621200007E-2</v>
      </c>
      <c r="AO20" s="191">
        <v>4.5942316194150006E-2</v>
      </c>
      <c r="AP20" s="191">
        <v>5.0124548731067933E-2</v>
      </c>
      <c r="AQ20" s="191">
        <v>3.8793923983759956E-2</v>
      </c>
      <c r="AR20" s="191">
        <v>4.5449206637272324E-2</v>
      </c>
      <c r="AS20" s="191">
        <v>3.9151724489999991E-2</v>
      </c>
      <c r="AT20" s="191">
        <v>3.6714847400999978E-2</v>
      </c>
      <c r="AU20" s="191">
        <v>3.7511353377180007E-2</v>
      </c>
      <c r="AV20" s="191">
        <v>3.7765153259999996E-2</v>
      </c>
      <c r="AW20" s="191">
        <v>3.4804285209967811E-2</v>
      </c>
      <c r="AX20" s="191">
        <v>2.8256056186500005E-2</v>
      </c>
      <c r="AY20" s="191">
        <v>2.8256056186500005E-2</v>
      </c>
    </row>
    <row r="21" spans="19:51" ht="17.25" customHeight="1" thickBot="1">
      <c r="S21" s="468"/>
      <c r="T21" s="458" t="s">
        <v>48</v>
      </c>
      <c r="U21" s="459"/>
      <c r="V21" s="89" t="s">
        <v>34</v>
      </c>
      <c r="W21" s="145" t="s">
        <v>22</v>
      </c>
      <c r="X21" s="145" t="s">
        <v>22</v>
      </c>
      <c r="Y21" s="145" t="s">
        <v>22</v>
      </c>
      <c r="Z21" s="145" t="s">
        <v>22</v>
      </c>
      <c r="AA21" s="145" t="s">
        <v>22</v>
      </c>
      <c r="AB21" s="145" t="s">
        <v>22</v>
      </c>
      <c r="AC21" s="145" t="s">
        <v>22</v>
      </c>
      <c r="AD21" s="145" t="s">
        <v>22</v>
      </c>
      <c r="AE21" s="145" t="s">
        <v>22</v>
      </c>
      <c r="AF21" s="145" t="s">
        <v>22</v>
      </c>
      <c r="AG21" s="145" t="s">
        <v>22</v>
      </c>
      <c r="AH21" s="145" t="s">
        <v>22</v>
      </c>
      <c r="AI21" s="145" t="s">
        <v>22</v>
      </c>
      <c r="AJ21" s="145" t="s">
        <v>22</v>
      </c>
      <c r="AK21" s="145" t="s">
        <v>22</v>
      </c>
      <c r="AL21" s="145" t="s">
        <v>22</v>
      </c>
      <c r="AM21" s="145" t="s">
        <v>22</v>
      </c>
      <c r="AN21" s="145" t="s">
        <v>22</v>
      </c>
      <c r="AO21" s="145" t="s">
        <v>22</v>
      </c>
      <c r="AP21" s="145" t="s">
        <v>22</v>
      </c>
      <c r="AQ21" s="145" t="s">
        <v>22</v>
      </c>
      <c r="AR21" s="145" t="s">
        <v>22</v>
      </c>
      <c r="AS21" s="145" t="s">
        <v>22</v>
      </c>
      <c r="AT21" s="145" t="s">
        <v>22</v>
      </c>
      <c r="AU21" s="145" t="s">
        <v>22</v>
      </c>
      <c r="AV21" s="145" t="s">
        <v>22</v>
      </c>
      <c r="AW21" s="145" t="s">
        <v>22</v>
      </c>
      <c r="AX21" s="145" t="s">
        <v>22</v>
      </c>
      <c r="AY21" s="145" t="s">
        <v>22</v>
      </c>
    </row>
    <row r="22" spans="19:51" ht="17.25" customHeight="1" thickTop="1">
      <c r="S22" s="468"/>
      <c r="T22" s="470" t="s">
        <v>49</v>
      </c>
      <c r="U22" s="471"/>
      <c r="V22" s="282" t="s">
        <v>34</v>
      </c>
      <c r="W22" s="147">
        <v>0.6066208430593184</v>
      </c>
      <c r="X22" s="147">
        <v>0.60003443271964163</v>
      </c>
      <c r="Y22" s="147">
        <v>0.60132579757342774</v>
      </c>
      <c r="Z22" s="147">
        <v>0.60274185462340901</v>
      </c>
      <c r="AA22" s="147">
        <v>0.59978504832725132</v>
      </c>
      <c r="AB22" s="147">
        <v>0.60114257228467782</v>
      </c>
      <c r="AC22" s="147">
        <v>0.60265124717142871</v>
      </c>
      <c r="AD22" s="147">
        <v>0.60547231967142867</v>
      </c>
      <c r="AE22" s="147">
        <v>0.60229503869142864</v>
      </c>
      <c r="AF22" s="147">
        <v>0.60479565710142869</v>
      </c>
      <c r="AG22" s="147">
        <v>0.60797513129142866</v>
      </c>
      <c r="AH22" s="147">
        <v>0.6135486262714287</v>
      </c>
      <c r="AI22" s="147">
        <v>0.77840472358285717</v>
      </c>
      <c r="AJ22" s="147">
        <v>0.91507845999000004</v>
      </c>
      <c r="AK22" s="147">
        <v>0.94467519651942855</v>
      </c>
      <c r="AL22" s="147">
        <v>1.0703897069515713</v>
      </c>
      <c r="AM22" s="147">
        <v>1.1050264108259573</v>
      </c>
      <c r="AN22" s="147">
        <v>1.0671156776926289</v>
      </c>
      <c r="AO22" s="147">
        <v>1.1995963053370073</v>
      </c>
      <c r="AP22" s="147">
        <v>1.1889155950167822</v>
      </c>
      <c r="AQ22" s="147">
        <v>1.0374876443409029</v>
      </c>
      <c r="AR22" s="147">
        <v>1.1473335432087013</v>
      </c>
      <c r="AS22" s="147">
        <v>1.13576764449</v>
      </c>
      <c r="AT22" s="147">
        <v>1.1230466769724288</v>
      </c>
      <c r="AU22" s="147">
        <v>1.1179333676628944</v>
      </c>
      <c r="AV22" s="147">
        <v>1.1393516048314289</v>
      </c>
      <c r="AW22" s="147">
        <v>1.1518907317813964</v>
      </c>
      <c r="AX22" s="147">
        <v>1.0005564794007857</v>
      </c>
      <c r="AY22" s="147">
        <v>0.9933783324722143</v>
      </c>
    </row>
    <row r="23" spans="19:51" ht="17.25" customHeight="1" thickBot="1">
      <c r="S23" s="469"/>
      <c r="T23" s="472"/>
      <c r="U23" s="473"/>
      <c r="V23" s="122" t="s">
        <v>50</v>
      </c>
      <c r="W23" s="148">
        <v>180.77301123167689</v>
      </c>
      <c r="X23" s="148">
        <v>178.8102609504532</v>
      </c>
      <c r="Y23" s="148">
        <v>179.19508767688146</v>
      </c>
      <c r="Z23" s="148">
        <v>179.61707267777589</v>
      </c>
      <c r="AA23" s="148">
        <v>178.7359444015209</v>
      </c>
      <c r="AB23" s="148">
        <v>179.14048654083399</v>
      </c>
      <c r="AC23" s="148">
        <v>179.59007165708576</v>
      </c>
      <c r="AD23" s="148">
        <v>180.43075126208575</v>
      </c>
      <c r="AE23" s="148">
        <v>179.48392153004573</v>
      </c>
      <c r="AF23" s="148">
        <v>180.22910581622574</v>
      </c>
      <c r="AG23" s="148">
        <v>181.17658912484575</v>
      </c>
      <c r="AH23" s="148">
        <v>182.83749062888575</v>
      </c>
      <c r="AI23" s="148">
        <v>231.96460762769144</v>
      </c>
      <c r="AJ23" s="148">
        <v>272.69338107702004</v>
      </c>
      <c r="AK23" s="148">
        <v>281.51320856278971</v>
      </c>
      <c r="AL23" s="148">
        <v>318.97613267156828</v>
      </c>
      <c r="AM23" s="148">
        <v>329.29787042613526</v>
      </c>
      <c r="AN23" s="148">
        <v>318.00047195240342</v>
      </c>
      <c r="AO23" s="148">
        <v>357.47969899042818</v>
      </c>
      <c r="AP23" s="148">
        <v>354.29684731500112</v>
      </c>
      <c r="AQ23" s="148">
        <v>309.17131801358909</v>
      </c>
      <c r="AR23" s="148">
        <v>341.90539587619298</v>
      </c>
      <c r="AS23" s="148">
        <v>338.45875805802001</v>
      </c>
      <c r="AT23" s="148">
        <v>334.66790973778376</v>
      </c>
      <c r="AU23" s="148">
        <v>333.14414356354251</v>
      </c>
      <c r="AV23" s="148">
        <v>339.5267782397658</v>
      </c>
      <c r="AW23" s="148">
        <v>343.26343807085613</v>
      </c>
      <c r="AX23" s="148">
        <v>298.16583086143413</v>
      </c>
      <c r="AY23" s="148">
        <v>296.02674307671987</v>
      </c>
    </row>
    <row r="24" spans="19:51" ht="17.25" customHeight="1" thickTop="1">
      <c r="S24" s="464" t="s">
        <v>51</v>
      </c>
      <c r="T24" s="465"/>
      <c r="U24" s="466"/>
      <c r="V24" s="114" t="s">
        <v>50</v>
      </c>
      <c r="W24" s="178">
        <v>234.76538274806074</v>
      </c>
      <c r="X24" s="178">
        <v>232.19233191997688</v>
      </c>
      <c r="Y24" s="178">
        <v>232.69274798340837</v>
      </c>
      <c r="Z24" s="178">
        <v>233.24461147207893</v>
      </c>
      <c r="AA24" s="178">
        <v>232.08943706949879</v>
      </c>
      <c r="AB24" s="178">
        <v>232.61544935502758</v>
      </c>
      <c r="AC24" s="178">
        <v>233.19913890565721</v>
      </c>
      <c r="AD24" s="178">
        <v>234.29378591065719</v>
      </c>
      <c r="AE24" s="178">
        <v>233.07134267761717</v>
      </c>
      <c r="AF24" s="178">
        <v>234.02743015579716</v>
      </c>
      <c r="AG24" s="178">
        <v>235.25246679241718</v>
      </c>
      <c r="AH24" s="178">
        <v>237.40731662245719</v>
      </c>
      <c r="AI24" s="178">
        <v>301.18840716783427</v>
      </c>
      <c r="AJ24" s="178">
        <v>354.07485131002005</v>
      </c>
      <c r="AK24" s="178">
        <v>365.53318013136112</v>
      </c>
      <c r="AL24" s="178">
        <v>414.40765615059684</v>
      </c>
      <c r="AM24" s="178">
        <v>427.8147606939981</v>
      </c>
      <c r="AN24" s="178">
        <v>413.16087510841487</v>
      </c>
      <c r="AO24" s="178">
        <v>464.43040128705104</v>
      </c>
      <c r="AP24" s="178">
        <v>460.35674647204843</v>
      </c>
      <c r="AQ24" s="178">
        <v>401.80332770500269</v>
      </c>
      <c r="AR24" s="178">
        <v>444.24415878363305</v>
      </c>
      <c r="AS24" s="178">
        <v>439.75779134601999</v>
      </c>
      <c r="AT24" s="178">
        <v>434.87904965755519</v>
      </c>
      <c r="AU24" s="178">
        <v>433.03472180024426</v>
      </c>
      <c r="AV24" s="178">
        <v>441.32156168033725</v>
      </c>
      <c r="AW24" s="178">
        <v>446.38590074031356</v>
      </c>
      <c r="AX24" s="178">
        <v>387.82733833594841</v>
      </c>
      <c r="AY24" s="178">
        <v>385.01937122980559</v>
      </c>
    </row>
  </sheetData>
  <mergeCells count="10">
    <mergeCell ref="S24:U24"/>
    <mergeCell ref="S17:S23"/>
    <mergeCell ref="T17:T20"/>
    <mergeCell ref="T21:U21"/>
    <mergeCell ref="T22:U23"/>
    <mergeCell ref="T9:U9"/>
    <mergeCell ref="S10:S16"/>
    <mergeCell ref="T10:T13"/>
    <mergeCell ref="T14:U14"/>
    <mergeCell ref="T15:U16"/>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80E94-D512-4AA0-B128-2AA762E8CB42}">
  <sheetPr codeName="Sheet11"/>
  <dimension ref="B1:AX117"/>
  <sheetViews>
    <sheetView zoomScaleNormal="100" workbookViewId="0">
      <pane xSplit="21" ySplit="9" topLeftCell="W10" activePane="bottomRight" state="frozenSplit"/>
      <selection pane="topRight" activeCell="AA1" sqref="AA1"/>
      <selection pane="bottomLeft" activeCell="A9" sqref="A9"/>
      <selection pane="bottomRight" activeCell="AC7" sqref="AC7"/>
    </sheetView>
  </sheetViews>
  <sheetFormatPr defaultColWidth="9" defaultRowHeight="15"/>
  <cols>
    <col min="1" max="1" width="2.625" style="126" customWidth="1"/>
    <col min="2" max="3" width="2.625" style="126" hidden="1" customWidth="1"/>
    <col min="4" max="8" width="2.625" style="98" hidden="1" customWidth="1"/>
    <col min="9" max="11" width="2.625" style="126" hidden="1" customWidth="1"/>
    <col min="12" max="12" width="2.625" style="126" customWidth="1"/>
    <col min="13" max="13" width="3.25" style="134" customWidth="1"/>
    <col min="14" max="14" width="3.25" style="126" customWidth="1"/>
    <col min="15" max="15" width="5.875" style="126" hidden="1" customWidth="1"/>
    <col min="16" max="16" width="5.625" style="126" hidden="1" customWidth="1"/>
    <col min="17" max="17" width="6" style="126" customWidth="1"/>
    <col min="18" max="18" width="3.25" style="126" customWidth="1"/>
    <col min="19" max="19" width="3.25" style="129" customWidth="1"/>
    <col min="20" max="20" width="29.75" style="126" customWidth="1"/>
    <col min="21" max="21" width="11.625" style="130" customWidth="1"/>
    <col min="22" max="31" width="6" style="126" customWidth="1"/>
    <col min="32" max="32" width="6" style="126" customWidth="1" collapsed="1"/>
    <col min="33" max="36" width="6" style="126" customWidth="1"/>
    <col min="37" max="37" width="6" style="126" customWidth="1" collapsed="1"/>
    <col min="38" max="40" width="6" style="126" customWidth="1"/>
    <col min="41" max="41" width="6" style="126" customWidth="1" collapsed="1"/>
    <col min="42" max="61" width="6" style="126" customWidth="1"/>
    <col min="62" max="16384" width="9" style="126"/>
  </cols>
  <sheetData>
    <row r="1" spans="8:50" s="126" customFormat="1" ht="18.75">
      <c r="H1" s="98"/>
      <c r="L1" s="234" t="s">
        <v>81</v>
      </c>
      <c r="M1" s="235"/>
      <c r="S1" s="129"/>
      <c r="U1" s="130"/>
    </row>
    <row r="2" spans="8:50" s="126" customFormat="1" ht="18.75">
      <c r="H2" s="98"/>
      <c r="L2" s="235"/>
      <c r="M2" s="234" t="s">
        <v>86</v>
      </c>
      <c r="S2" s="129"/>
      <c r="U2" s="130"/>
    </row>
    <row r="3" spans="8:50" s="126" customFormat="1">
      <c r="H3" s="98"/>
      <c r="L3" s="134"/>
      <c r="S3" s="129"/>
      <c r="U3" s="130"/>
    </row>
    <row r="4" spans="8:50" s="126" customFormat="1">
      <c r="H4" s="98"/>
      <c r="L4" s="134"/>
      <c r="S4" s="129"/>
      <c r="U4" s="130"/>
    </row>
    <row r="5" spans="8:50" s="126" customFormat="1" ht="15.75">
      <c r="H5" s="98"/>
      <c r="L5" s="134"/>
      <c r="M5" s="236" t="s">
        <v>83</v>
      </c>
      <c r="S5" s="129"/>
      <c r="U5" s="130"/>
    </row>
    <row r="6" spans="8:50" s="126" customFormat="1" ht="15.75">
      <c r="H6" s="98"/>
      <c r="L6" s="134"/>
      <c r="S6" s="129"/>
      <c r="U6" s="130"/>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row>
    <row r="7" spans="8:50" s="126" customFormat="1" ht="15.75">
      <c r="H7" s="98"/>
      <c r="L7" s="134"/>
      <c r="S7" s="129"/>
      <c r="U7" s="130"/>
      <c r="AA7" s="135"/>
      <c r="AB7" s="135"/>
      <c r="AC7" s="135"/>
      <c r="AD7" s="135"/>
      <c r="AE7" s="135"/>
      <c r="AF7" s="135"/>
      <c r="AG7" s="135"/>
      <c r="AH7" s="135"/>
      <c r="AI7" s="135"/>
      <c r="AJ7" s="135"/>
      <c r="AK7" s="135"/>
      <c r="AL7" s="135"/>
      <c r="AM7" s="135"/>
      <c r="AN7" s="135"/>
      <c r="AO7" s="135"/>
      <c r="AP7" s="135"/>
      <c r="AQ7" s="135"/>
      <c r="AR7" s="135"/>
      <c r="AS7" s="135"/>
    </row>
    <row r="8" spans="8:50" s="126" customFormat="1">
      <c r="H8" s="98"/>
      <c r="L8" s="134"/>
      <c r="M8" s="322" t="s">
        <v>359</v>
      </c>
      <c r="N8" s="98">
        <v>27</v>
      </c>
      <c r="O8" s="98"/>
      <c r="P8" s="98"/>
      <c r="Q8" s="385" t="s">
        <v>409</v>
      </c>
      <c r="S8" s="129"/>
      <c r="U8" s="130"/>
      <c r="V8" s="323"/>
      <c r="W8" s="323"/>
      <c r="X8" s="323"/>
      <c r="Y8" s="323"/>
      <c r="Z8" s="323"/>
      <c r="AA8" s="323"/>
      <c r="AB8" s="323"/>
      <c r="AC8" s="323"/>
      <c r="AD8" s="323"/>
      <c r="AE8" s="323"/>
      <c r="AF8" s="323"/>
      <c r="AG8" s="323"/>
      <c r="AH8" s="323"/>
      <c r="AI8" s="323"/>
      <c r="AJ8" s="323"/>
      <c r="AK8" s="323"/>
      <c r="AL8" s="323"/>
      <c r="AM8" s="323"/>
      <c r="AN8" s="323"/>
      <c r="AO8" s="323"/>
      <c r="AP8" s="323"/>
      <c r="AQ8" s="323"/>
      <c r="AR8" s="323"/>
      <c r="AS8" s="323"/>
    </row>
    <row r="9" spans="8:50" s="126" customFormat="1" ht="15" customHeight="1">
      <c r="H9" s="98"/>
      <c r="M9" s="134"/>
      <c r="Q9" s="127" t="s">
        <v>293</v>
      </c>
      <c r="R9" s="503" t="s">
        <v>35</v>
      </c>
      <c r="S9" s="504"/>
      <c r="T9" s="505"/>
      <c r="U9" s="127" t="s">
        <v>31</v>
      </c>
      <c r="V9" s="136">
        <v>1990</v>
      </c>
      <c r="W9" s="136">
        <v>1991</v>
      </c>
      <c r="X9" s="136">
        <v>1992</v>
      </c>
      <c r="Y9" s="136">
        <v>1993</v>
      </c>
      <c r="Z9" s="136">
        <v>1994</v>
      </c>
      <c r="AA9" s="136">
        <v>1995</v>
      </c>
      <c r="AB9" s="136">
        <v>1996</v>
      </c>
      <c r="AC9" s="136">
        <v>1997</v>
      </c>
      <c r="AD9" s="136">
        <v>1998</v>
      </c>
      <c r="AE9" s="136">
        <v>1999</v>
      </c>
      <c r="AF9" s="136">
        <v>2000</v>
      </c>
      <c r="AG9" s="136">
        <v>2001</v>
      </c>
      <c r="AH9" s="136">
        <v>2002</v>
      </c>
      <c r="AI9" s="136">
        <v>2003</v>
      </c>
      <c r="AJ9" s="136">
        <v>2004</v>
      </c>
      <c r="AK9" s="136">
        <v>2005</v>
      </c>
      <c r="AL9" s="136">
        <v>2006</v>
      </c>
      <c r="AM9" s="136">
        <v>2007</v>
      </c>
      <c r="AN9" s="136">
        <v>2008</v>
      </c>
      <c r="AO9" s="136">
        <v>2009</v>
      </c>
      <c r="AP9" s="136">
        <v>2010</v>
      </c>
      <c r="AQ9" s="136">
        <v>2011</v>
      </c>
      <c r="AR9" s="136">
        <v>2012</v>
      </c>
      <c r="AS9" s="136">
        <v>2013</v>
      </c>
      <c r="AT9" s="136">
        <v>2014</v>
      </c>
      <c r="AU9" s="136">
        <v>2015</v>
      </c>
      <c r="AV9" s="136">
        <v>2016</v>
      </c>
      <c r="AW9" s="136">
        <v>2017</v>
      </c>
      <c r="AX9" s="136">
        <v>2018</v>
      </c>
    </row>
    <row r="10" spans="8:50" s="126" customFormat="1" ht="17.25" customHeight="1">
      <c r="H10" s="98"/>
      <c r="M10" s="134"/>
      <c r="Q10" s="491" t="s">
        <v>92</v>
      </c>
      <c r="R10" s="506" t="s">
        <v>36</v>
      </c>
      <c r="S10" s="475" t="s">
        <v>294</v>
      </c>
      <c r="T10" s="227" t="s">
        <v>295</v>
      </c>
      <c r="U10" s="132" t="s">
        <v>94</v>
      </c>
      <c r="V10" s="137">
        <v>5091.8171331435005</v>
      </c>
      <c r="W10" s="137">
        <v>5054.2941480518612</v>
      </c>
      <c r="X10" s="137">
        <v>5042.7212946826621</v>
      </c>
      <c r="Y10" s="137">
        <v>5048.6786188337328</v>
      </c>
      <c r="Z10" s="137">
        <v>5158.7780557397136</v>
      </c>
      <c r="AA10" s="137">
        <v>5081.7549422686425</v>
      </c>
      <c r="AB10" s="137">
        <v>5247.5260900419826</v>
      </c>
      <c r="AC10" s="137">
        <v>5249.6110003042422</v>
      </c>
      <c r="AD10" s="137">
        <v>5284.1841582083289</v>
      </c>
      <c r="AE10" s="137">
        <v>5289.555737836652</v>
      </c>
      <c r="AF10" s="137">
        <v>5274.9599607910259</v>
      </c>
      <c r="AG10" s="137">
        <v>4998.7055492911632</v>
      </c>
      <c r="AH10" s="137">
        <v>4588.4652966491431</v>
      </c>
      <c r="AI10" s="137">
        <v>4307.8348859950347</v>
      </c>
      <c r="AJ10" s="137">
        <v>3967.2437147529495</v>
      </c>
      <c r="AK10" s="137">
        <v>3090.8634141190937</v>
      </c>
      <c r="AL10" s="137">
        <v>2553.6599848015094</v>
      </c>
      <c r="AM10" s="137">
        <v>2440.1107575187852</v>
      </c>
      <c r="AN10" s="137">
        <v>2569.9893657289945</v>
      </c>
      <c r="AO10" s="137">
        <v>2399.0478628244609</v>
      </c>
      <c r="AP10" s="137">
        <v>2109.3599619609931</v>
      </c>
      <c r="AQ10" s="137">
        <v>2428.5453892146074</v>
      </c>
      <c r="AR10" s="137">
        <v>2601.1281650343444</v>
      </c>
      <c r="AS10" s="137">
        <v>2721.1417940262422</v>
      </c>
      <c r="AT10" s="137">
        <v>2292.8743685975746</v>
      </c>
      <c r="AU10" s="137">
        <v>2503.7580322257927</v>
      </c>
      <c r="AV10" s="137">
        <v>1660.9487541573881</v>
      </c>
      <c r="AW10" s="137">
        <v>1640.5159826470124</v>
      </c>
      <c r="AX10" s="137">
        <v>1628.1216003501117</v>
      </c>
    </row>
    <row r="11" spans="8:50" s="126" customFormat="1" ht="17.25" customHeight="1">
      <c r="H11" s="98"/>
      <c r="M11" s="134"/>
      <c r="Q11" s="491"/>
      <c r="R11" s="493"/>
      <c r="S11" s="476"/>
      <c r="T11" s="227" t="s">
        <v>96</v>
      </c>
      <c r="U11" s="132" t="s">
        <v>94</v>
      </c>
      <c r="V11" s="137">
        <v>71.440133274392664</v>
      </c>
      <c r="W11" s="137">
        <v>72.028571486014755</v>
      </c>
      <c r="X11" s="137">
        <v>72.78151992592808</v>
      </c>
      <c r="Y11" s="137">
        <v>73.892516038505789</v>
      </c>
      <c r="Z11" s="137">
        <v>75.826797961071762</v>
      </c>
      <c r="AA11" s="137">
        <v>74.200847205718262</v>
      </c>
      <c r="AB11" s="137">
        <v>75.124990403538959</v>
      </c>
      <c r="AC11" s="137">
        <v>74.996297484158617</v>
      </c>
      <c r="AD11" s="137">
        <v>72.888517775988689</v>
      </c>
      <c r="AE11" s="137">
        <v>73.507928035050142</v>
      </c>
      <c r="AF11" s="137">
        <v>71.35408328328235</v>
      </c>
      <c r="AG11" s="137">
        <v>68.661549947098507</v>
      </c>
      <c r="AH11" s="137">
        <v>64.97542257164686</v>
      </c>
      <c r="AI11" s="137">
        <v>63.46032565018276</v>
      </c>
      <c r="AJ11" s="137">
        <v>62.43865488595771</v>
      </c>
      <c r="AK11" s="137">
        <v>59.736157093622765</v>
      </c>
      <c r="AL11" s="137">
        <v>57.718236323385412</v>
      </c>
      <c r="AM11" s="137">
        <v>57.862387437770359</v>
      </c>
      <c r="AN11" s="137">
        <v>52.822951529502419</v>
      </c>
      <c r="AO11" s="137">
        <v>52.248936139829475</v>
      </c>
      <c r="AP11" s="137">
        <v>52.712636206573535</v>
      </c>
      <c r="AQ11" s="137">
        <v>57.540962940153399</v>
      </c>
      <c r="AR11" s="137">
        <v>55.458137074575106</v>
      </c>
      <c r="AS11" s="137">
        <v>55.924114261037246</v>
      </c>
      <c r="AT11" s="137">
        <v>52.240513151718808</v>
      </c>
      <c r="AU11" s="137">
        <v>54.271704790301712</v>
      </c>
      <c r="AV11" s="137">
        <v>35.8436703351951</v>
      </c>
      <c r="AW11" s="137">
        <v>31.709715387658374</v>
      </c>
      <c r="AX11" s="137">
        <v>31.642279099732708</v>
      </c>
    </row>
    <row r="12" spans="8:50" s="126" customFormat="1" ht="17.25" customHeight="1">
      <c r="H12" s="98"/>
      <c r="M12" s="134"/>
      <c r="Q12" s="491"/>
      <c r="R12" s="493"/>
      <c r="S12" s="476"/>
      <c r="T12" s="227" t="s">
        <v>97</v>
      </c>
      <c r="U12" s="132" t="s">
        <v>94</v>
      </c>
      <c r="V12" s="137">
        <v>32.29378444883455</v>
      </c>
      <c r="W12" s="137">
        <v>31.473680006261635</v>
      </c>
      <c r="X12" s="137">
        <v>33.277890084577983</v>
      </c>
      <c r="Y12" s="137">
        <v>35.953362432968056</v>
      </c>
      <c r="Z12" s="137">
        <v>38.67296284414136</v>
      </c>
      <c r="AA12" s="137">
        <v>37.917631150822956</v>
      </c>
      <c r="AB12" s="137">
        <v>40.286192765576551</v>
      </c>
      <c r="AC12" s="137">
        <v>41.77008417585759</v>
      </c>
      <c r="AD12" s="137">
        <v>37.318013546882057</v>
      </c>
      <c r="AE12" s="137">
        <v>36.901019738736593</v>
      </c>
      <c r="AF12" s="137">
        <v>34.002436698760576</v>
      </c>
      <c r="AG12" s="137">
        <v>32.366133981167657</v>
      </c>
      <c r="AH12" s="137">
        <v>32.037971345067056</v>
      </c>
      <c r="AI12" s="137">
        <v>36.424410514768873</v>
      </c>
      <c r="AJ12" s="137">
        <v>36.869328087428876</v>
      </c>
      <c r="AK12" s="137">
        <v>38.571888197127592</v>
      </c>
      <c r="AL12" s="137">
        <v>41.041076951195024</v>
      </c>
      <c r="AM12" s="137">
        <v>43.475796896566322</v>
      </c>
      <c r="AN12" s="137">
        <v>42.704675934517631</v>
      </c>
      <c r="AO12" s="137">
        <v>46.107315460199899</v>
      </c>
      <c r="AP12" s="137">
        <v>48.909738104526006</v>
      </c>
      <c r="AQ12" s="137">
        <v>52.191567264505409</v>
      </c>
      <c r="AR12" s="137">
        <v>51.969778178308481</v>
      </c>
      <c r="AS12" s="137">
        <v>57.719574945752868</v>
      </c>
      <c r="AT12" s="137">
        <v>59.191644715953984</v>
      </c>
      <c r="AU12" s="137">
        <v>72.888142849391826</v>
      </c>
      <c r="AV12" s="137">
        <v>47.792115488870991</v>
      </c>
      <c r="AW12" s="137">
        <v>44.36381930686796</v>
      </c>
      <c r="AX12" s="137">
        <v>44.36381930686796</v>
      </c>
    </row>
    <row r="13" spans="8:50" s="126" customFormat="1" ht="17.25" customHeight="1">
      <c r="H13" s="98"/>
      <c r="M13" s="134"/>
      <c r="Q13" s="491"/>
      <c r="R13" s="493"/>
      <c r="S13" s="477"/>
      <c r="T13" s="227" t="s">
        <v>98</v>
      </c>
      <c r="U13" s="132" t="s">
        <v>94</v>
      </c>
      <c r="V13" s="137">
        <v>508.27075386069532</v>
      </c>
      <c r="W13" s="137">
        <v>521.22431955299567</v>
      </c>
      <c r="X13" s="137">
        <v>541.31091436985037</v>
      </c>
      <c r="Y13" s="137">
        <v>521.35722864611853</v>
      </c>
      <c r="Z13" s="137">
        <v>539.96866471335193</v>
      </c>
      <c r="AA13" s="137">
        <v>544.61849370645461</v>
      </c>
      <c r="AB13" s="137">
        <v>563.63366607049193</v>
      </c>
      <c r="AC13" s="137">
        <v>583.18725287773691</v>
      </c>
      <c r="AD13" s="137">
        <v>564.96658406078018</v>
      </c>
      <c r="AE13" s="137">
        <v>535.01343704186581</v>
      </c>
      <c r="AF13" s="137">
        <v>425.31951504527592</v>
      </c>
      <c r="AG13" s="137">
        <v>394.67399313076169</v>
      </c>
      <c r="AH13" s="137">
        <v>388.33109641512658</v>
      </c>
      <c r="AI13" s="137">
        <v>382.53230318734569</v>
      </c>
      <c r="AJ13" s="137">
        <v>233.57437094083443</v>
      </c>
      <c r="AK13" s="137">
        <v>432.60862552376494</v>
      </c>
      <c r="AL13" s="137">
        <v>523.40087497440686</v>
      </c>
      <c r="AM13" s="137">
        <v>451.17479717586468</v>
      </c>
      <c r="AN13" s="137">
        <v>553.90245251287217</v>
      </c>
      <c r="AO13" s="137">
        <v>664.93973673689334</v>
      </c>
      <c r="AP13" s="137">
        <v>593.07828113104028</v>
      </c>
      <c r="AQ13" s="137">
        <v>547.45848739944051</v>
      </c>
      <c r="AR13" s="137">
        <v>445.56734047257788</v>
      </c>
      <c r="AS13" s="137">
        <v>449.10117440953036</v>
      </c>
      <c r="AT13" s="137">
        <v>410.95196133094299</v>
      </c>
      <c r="AU13" s="137">
        <v>507.87959385100936</v>
      </c>
      <c r="AV13" s="137">
        <v>317.96439121001373</v>
      </c>
      <c r="AW13" s="137">
        <v>297.70893936438438</v>
      </c>
      <c r="AX13" s="137">
        <v>295.92166442823458</v>
      </c>
    </row>
    <row r="14" spans="8:50" s="126" customFormat="1" ht="19.5" customHeight="1">
      <c r="M14" s="134"/>
      <c r="Q14" s="491"/>
      <c r="R14" s="493"/>
      <c r="S14" s="478" t="s">
        <v>296</v>
      </c>
      <c r="T14" s="227" t="s">
        <v>100</v>
      </c>
      <c r="U14" s="132" t="s">
        <v>94</v>
      </c>
      <c r="V14" s="138">
        <v>3670.1943278974645</v>
      </c>
      <c r="W14" s="138">
        <v>3833.196931521396</v>
      </c>
      <c r="X14" s="138">
        <v>4476.6552144751186</v>
      </c>
      <c r="Y14" s="138">
        <v>3916.9276541275262</v>
      </c>
      <c r="Z14" s="138">
        <v>4986.7750913969167</v>
      </c>
      <c r="AA14" s="138">
        <v>4365.5773869438099</v>
      </c>
      <c r="AB14" s="138">
        <v>4111.8691918156683</v>
      </c>
      <c r="AC14" s="138">
        <v>4192.6478223617478</v>
      </c>
      <c r="AD14" s="138">
        <v>4186.9343934066264</v>
      </c>
      <c r="AE14" s="138">
        <v>4185.8205057732312</v>
      </c>
      <c r="AF14" s="138">
        <v>4799.2368388226887</v>
      </c>
      <c r="AG14" s="138">
        <v>4313.0754367003437</v>
      </c>
      <c r="AH14" s="138">
        <v>4333.0911830306941</v>
      </c>
      <c r="AI14" s="138">
        <v>4158.3024167705235</v>
      </c>
      <c r="AJ14" s="138">
        <v>4115.6867292041998</v>
      </c>
      <c r="AK14" s="138">
        <v>4270.2396932443044</v>
      </c>
      <c r="AL14" s="138">
        <v>4104.3859129354878</v>
      </c>
      <c r="AM14" s="138">
        <v>4160.3937077465434</v>
      </c>
      <c r="AN14" s="138">
        <v>3689.59775069639</v>
      </c>
      <c r="AO14" s="138">
        <v>3172.3713428697961</v>
      </c>
      <c r="AP14" s="138">
        <v>4127.6816312158253</v>
      </c>
      <c r="AQ14" s="138">
        <v>3965.7733698372381</v>
      </c>
      <c r="AR14" s="138">
        <v>4430.3250932663605</v>
      </c>
      <c r="AS14" s="138">
        <v>3651.9921629615988</v>
      </c>
      <c r="AT14" s="138">
        <v>3990.288630426614</v>
      </c>
      <c r="AU14" s="138">
        <v>3324.4703578074536</v>
      </c>
      <c r="AV14" s="138">
        <v>3856.2328281563668</v>
      </c>
      <c r="AW14" s="138">
        <v>3699.1038509457658</v>
      </c>
      <c r="AX14" s="138">
        <v>3465.8131439425401</v>
      </c>
    </row>
    <row r="15" spans="8:50" s="126" customFormat="1" ht="21.75" customHeight="1">
      <c r="M15" s="134"/>
      <c r="Q15" s="491"/>
      <c r="R15" s="493"/>
      <c r="S15" s="479"/>
      <c r="T15" s="196" t="s">
        <v>101</v>
      </c>
      <c r="U15" s="132" t="s">
        <v>94</v>
      </c>
      <c r="V15" s="138">
        <v>2130.8947760560623</v>
      </c>
      <c r="W15" s="138">
        <v>2027.6849579163195</v>
      </c>
      <c r="X15" s="138">
        <v>2408.1361231522951</v>
      </c>
      <c r="Y15" s="138">
        <v>2748.5843735626404</v>
      </c>
      <c r="Z15" s="138">
        <v>4001.5929556188112</v>
      </c>
      <c r="AA15" s="138">
        <v>4538.5476031426479</v>
      </c>
      <c r="AB15" s="138">
        <v>4308.4632211275875</v>
      </c>
      <c r="AC15" s="138">
        <v>5105.3482047841153</v>
      </c>
      <c r="AD15" s="138">
        <v>5437.7359815594027</v>
      </c>
      <c r="AE15" s="138">
        <v>4873.0292428638377</v>
      </c>
      <c r="AF15" s="138">
        <v>4379.8950148963713</v>
      </c>
      <c r="AG15" s="138">
        <v>4120.4014655964747</v>
      </c>
      <c r="AH15" s="138">
        <v>3958.8528483579867</v>
      </c>
      <c r="AI15" s="138">
        <v>4427.6266615099585</v>
      </c>
      <c r="AJ15" s="138">
        <v>4421.4201596543135</v>
      </c>
      <c r="AK15" s="138">
        <v>4332.1199544846877</v>
      </c>
      <c r="AL15" s="138">
        <v>4155.3605819726326</v>
      </c>
      <c r="AM15" s="138">
        <v>4407.2629946076986</v>
      </c>
      <c r="AN15" s="138">
        <v>4690.3925129303407</v>
      </c>
      <c r="AO15" s="138">
        <v>3474.3122932693436</v>
      </c>
      <c r="AP15" s="138">
        <v>3784.8798110816374</v>
      </c>
      <c r="AQ15" s="138">
        <v>3184.5482421430934</v>
      </c>
      <c r="AR15" s="138">
        <v>3449.6204226891264</v>
      </c>
      <c r="AS15" s="138">
        <v>3946.6606667235706</v>
      </c>
      <c r="AT15" s="138">
        <v>3396.9943199263957</v>
      </c>
      <c r="AU15" s="138">
        <v>3777.4556315668679</v>
      </c>
      <c r="AV15" s="138">
        <v>3714.9623993177629</v>
      </c>
      <c r="AW15" s="138">
        <v>3883.8725820968316</v>
      </c>
      <c r="AX15" s="138">
        <v>3770.4222023858315</v>
      </c>
    </row>
    <row r="16" spans="8:50" s="126" customFormat="1" ht="21" customHeight="1">
      <c r="M16" s="134"/>
      <c r="Q16" s="491"/>
      <c r="R16" s="493"/>
      <c r="S16" s="480"/>
      <c r="T16" s="227" t="s">
        <v>96</v>
      </c>
      <c r="U16" s="132" t="s">
        <v>94</v>
      </c>
      <c r="V16" s="138">
        <v>3.1046097049831669</v>
      </c>
      <c r="W16" s="138">
        <v>0.80517672779534977</v>
      </c>
      <c r="X16" s="138">
        <v>0.65623128030820688</v>
      </c>
      <c r="Y16" s="138">
        <v>0.97863785873862352</v>
      </c>
      <c r="Z16" s="138">
        <v>4.4216123068275728</v>
      </c>
      <c r="AA16" s="138">
        <v>6.5522247159133933</v>
      </c>
      <c r="AB16" s="138">
        <v>3.5767846477340361</v>
      </c>
      <c r="AC16" s="138">
        <v>6.7397802442560053</v>
      </c>
      <c r="AD16" s="138">
        <v>8.7101804646662959</v>
      </c>
      <c r="AE16" s="138">
        <v>7.0695092847161201</v>
      </c>
      <c r="AF16" s="138">
        <v>6.5900525578468931</v>
      </c>
      <c r="AG16" s="138">
        <v>6.6926470167784959</v>
      </c>
      <c r="AH16" s="138">
        <v>6.4834654579509383</v>
      </c>
      <c r="AI16" s="138">
        <v>4.1569379586628443</v>
      </c>
      <c r="AJ16" s="138">
        <v>3.3418407942043316</v>
      </c>
      <c r="AK16" s="138">
        <v>2.9484540133962387</v>
      </c>
      <c r="AL16" s="138">
        <v>2.9303188241320588</v>
      </c>
      <c r="AM16" s="138">
        <v>1.2539325762043825</v>
      </c>
      <c r="AN16" s="138">
        <v>4.3702714615235685</v>
      </c>
      <c r="AO16" s="138">
        <v>2.6353848394990704</v>
      </c>
      <c r="AP16" s="138">
        <v>2.5484342913401337</v>
      </c>
      <c r="AQ16" s="138">
        <v>1.758884464361693</v>
      </c>
      <c r="AR16" s="138">
        <v>2.8142392870487156</v>
      </c>
      <c r="AS16" s="138">
        <v>1.2902877202928404</v>
      </c>
      <c r="AT16" s="138">
        <v>1.0798643997685629</v>
      </c>
      <c r="AU16" s="138">
        <v>0.94980241488816264</v>
      </c>
      <c r="AV16" s="138">
        <v>0.91260693485752076</v>
      </c>
      <c r="AW16" s="138">
        <v>0.98471653134839188</v>
      </c>
      <c r="AX16" s="138">
        <v>0.96773866011824705</v>
      </c>
    </row>
    <row r="17" spans="13:50" s="126" customFormat="1" ht="18">
      <c r="M17" s="134"/>
      <c r="Q17" s="491"/>
      <c r="R17" s="493"/>
      <c r="S17" s="479" t="s">
        <v>297</v>
      </c>
      <c r="T17" s="196" t="s">
        <v>298</v>
      </c>
      <c r="U17" s="132" t="s">
        <v>94</v>
      </c>
      <c r="V17" s="138">
        <v>698.06484933163279</v>
      </c>
      <c r="W17" s="138">
        <v>698.06484933163279</v>
      </c>
      <c r="X17" s="138">
        <v>698.06484933163279</v>
      </c>
      <c r="Y17" s="138">
        <v>698.06484933163279</v>
      </c>
      <c r="Z17" s="138">
        <v>751.59732958719587</v>
      </c>
      <c r="AA17" s="138">
        <v>1035.6736719452526</v>
      </c>
      <c r="AB17" s="138">
        <v>1106.9840648320942</v>
      </c>
      <c r="AC17" s="138">
        <v>1444.0129953491648</v>
      </c>
      <c r="AD17" s="138">
        <v>1152.9098853798787</v>
      </c>
      <c r="AE17" s="138">
        <v>1327.1824341323124</v>
      </c>
      <c r="AF17" s="138">
        <v>1525.5975491178265</v>
      </c>
      <c r="AG17" s="138">
        <v>1383.9956194660003</v>
      </c>
      <c r="AH17" s="138">
        <v>1395.2261328459153</v>
      </c>
      <c r="AI17" s="138">
        <v>1342.3766581169032</v>
      </c>
      <c r="AJ17" s="138">
        <v>1332.4673816052134</v>
      </c>
      <c r="AK17" s="138">
        <v>1402.4929356211544</v>
      </c>
      <c r="AL17" s="138">
        <v>1351.6253161944803</v>
      </c>
      <c r="AM17" s="138">
        <v>1364.4837165981612</v>
      </c>
      <c r="AN17" s="138">
        <v>2547.0565999999999</v>
      </c>
      <c r="AO17" s="138">
        <v>1845.2349666666667</v>
      </c>
      <c r="AP17" s="138">
        <v>1143.4133333333334</v>
      </c>
      <c r="AQ17" s="138">
        <v>814.70400000000006</v>
      </c>
      <c r="AR17" s="138">
        <v>784.02133333333325</v>
      </c>
      <c r="AS17" s="138">
        <v>796.22399999999993</v>
      </c>
      <c r="AT17" s="138">
        <v>781.61599999999999</v>
      </c>
      <c r="AU17" s="138">
        <v>691.5920000000001</v>
      </c>
      <c r="AV17" s="138">
        <v>816.28800000000001</v>
      </c>
      <c r="AW17" s="138">
        <v>561.43999999999994</v>
      </c>
      <c r="AX17" s="138">
        <v>482.2399999999999</v>
      </c>
    </row>
    <row r="18" spans="13:50" s="126" customFormat="1" ht="18">
      <c r="M18" s="134"/>
      <c r="Q18" s="491"/>
      <c r="R18" s="493"/>
      <c r="S18" s="479"/>
      <c r="T18" s="196" t="s">
        <v>299</v>
      </c>
      <c r="U18" s="132" t="s">
        <v>94</v>
      </c>
      <c r="V18" s="138">
        <v>18.863584010611028</v>
      </c>
      <c r="W18" s="138">
        <v>18.863584010611028</v>
      </c>
      <c r="X18" s="138">
        <v>18.863584010611028</v>
      </c>
      <c r="Y18" s="138">
        <v>18.863584010611028</v>
      </c>
      <c r="Z18" s="138">
        <v>20.31017516838676</v>
      </c>
      <c r="AA18" s="138">
        <v>27.986679657373745</v>
      </c>
      <c r="AB18" s="138">
        <v>29.913677683901728</v>
      </c>
      <c r="AC18" s="138">
        <v>39.021103091300859</v>
      </c>
      <c r="AD18" s="138">
        <v>31.154716499978566</v>
      </c>
      <c r="AE18" s="138">
        <v>35.864028059330657</v>
      </c>
      <c r="AF18" s="138">
        <v>41.225736493852011</v>
      </c>
      <c r="AG18" s="138">
        <v>37.399272665155664</v>
      </c>
      <c r="AH18" s="138">
        <v>37.702751250028058</v>
      </c>
      <c r="AI18" s="138">
        <v>36.274616732981542</v>
      </c>
      <c r="AJ18" s="138">
        <v>36.006841511035311</v>
      </c>
      <c r="AK18" s="138">
        <v>37.899119746121947</v>
      </c>
      <c r="AL18" s="138">
        <v>36.52454027346468</v>
      </c>
      <c r="AM18" s="138">
        <v>36.872008730713517</v>
      </c>
      <c r="AN18" s="138">
        <v>35.502513124228791</v>
      </c>
      <c r="AO18" s="138">
        <v>38.836639263957771</v>
      </c>
      <c r="AP18" s="138">
        <v>42.170765403686765</v>
      </c>
      <c r="AQ18" s="138">
        <v>44.279303673871098</v>
      </c>
      <c r="AR18" s="138">
        <v>25.302459242212052</v>
      </c>
      <c r="AS18" s="138">
        <v>54.821995024792791</v>
      </c>
      <c r="AT18" s="138">
        <v>124.40375794087595</v>
      </c>
      <c r="AU18" s="138">
        <v>148.65194804799583</v>
      </c>
      <c r="AV18" s="138">
        <v>130.72937275142897</v>
      </c>
      <c r="AW18" s="138">
        <v>126.51229621106029</v>
      </c>
      <c r="AX18" s="138">
        <v>126.51229621106029</v>
      </c>
    </row>
    <row r="19" spans="13:50" s="126" customFormat="1" ht="18">
      <c r="M19" s="134"/>
      <c r="Q19" s="491"/>
      <c r="R19" s="494"/>
      <c r="S19" s="480"/>
      <c r="T19" s="128" t="s">
        <v>300</v>
      </c>
      <c r="U19" s="132" t="s">
        <v>94</v>
      </c>
      <c r="V19" s="138">
        <v>199.41429200000002</v>
      </c>
      <c r="W19" s="138">
        <v>199.41429200000002</v>
      </c>
      <c r="X19" s="138">
        <v>199.41429200000002</v>
      </c>
      <c r="Y19" s="138">
        <v>199.41429200000002</v>
      </c>
      <c r="Z19" s="138">
        <v>176.93726820000001</v>
      </c>
      <c r="AA19" s="138">
        <v>328.19603740000002</v>
      </c>
      <c r="AB19" s="138">
        <v>997.34262320000005</v>
      </c>
      <c r="AC19" s="138">
        <v>319.55489719999997</v>
      </c>
      <c r="AD19" s="138">
        <v>309.42782640000001</v>
      </c>
      <c r="AE19" s="138">
        <v>476.95966780000003</v>
      </c>
      <c r="AF19" s="138">
        <v>428.0486293745426</v>
      </c>
      <c r="AG19" s="138">
        <v>403.51359631765786</v>
      </c>
      <c r="AH19" s="138">
        <v>387.90080866721991</v>
      </c>
      <c r="AI19" s="138">
        <v>431.88049218958048</v>
      </c>
      <c r="AJ19" s="138">
        <v>438.47744471793459</v>
      </c>
      <c r="AK19" s="138">
        <v>434.73917161853387</v>
      </c>
      <c r="AL19" s="138">
        <v>419.56618080331958</v>
      </c>
      <c r="AM19" s="138">
        <v>461.5951206055604</v>
      </c>
      <c r="AN19" s="138">
        <v>336.23333333333335</v>
      </c>
      <c r="AO19" s="138">
        <v>365.75000000000006</v>
      </c>
      <c r="AP19" s="138">
        <v>395.26666666666665</v>
      </c>
      <c r="AQ19" s="138">
        <v>451.73333333333335</v>
      </c>
      <c r="AR19" s="138">
        <v>336.23333333333335</v>
      </c>
      <c r="AS19" s="138">
        <v>341.36666666666667</v>
      </c>
      <c r="AT19" s="138">
        <v>451.73333333333335</v>
      </c>
      <c r="AU19" s="138">
        <v>426.06666666666672</v>
      </c>
      <c r="AV19" s="138">
        <v>410.66666666666674</v>
      </c>
      <c r="AW19" s="138">
        <v>395.26666666666665</v>
      </c>
      <c r="AX19" s="138">
        <v>392.70000000000005</v>
      </c>
    </row>
    <row r="20" spans="13:50" s="126" customFormat="1" ht="17.25" customHeight="1" thickBot="1">
      <c r="M20" s="134"/>
      <c r="Q20" s="491"/>
      <c r="R20" s="481" t="s">
        <v>393</v>
      </c>
      <c r="S20" s="482"/>
      <c r="T20" s="483"/>
      <c r="U20" s="167" t="s">
        <v>94</v>
      </c>
      <c r="V20" s="371">
        <v>5.1299453333333327</v>
      </c>
      <c r="W20" s="371">
        <v>5.1299453333333327</v>
      </c>
      <c r="X20" s="371">
        <v>5.1299453333333327</v>
      </c>
      <c r="Y20" s="371">
        <v>5.1299453333333327</v>
      </c>
      <c r="Z20" s="371">
        <v>5.1299453333333327</v>
      </c>
      <c r="AA20" s="371">
        <v>5.1299453333333327</v>
      </c>
      <c r="AB20" s="371">
        <v>5.1299453333333327</v>
      </c>
      <c r="AC20" s="371">
        <v>1.7759793333333331</v>
      </c>
      <c r="AD20" s="371">
        <v>3.8362939999999992</v>
      </c>
      <c r="AE20" s="371">
        <v>2.2717053333333328</v>
      </c>
      <c r="AF20" s="371">
        <v>1.4097673333333329</v>
      </c>
      <c r="AG20" s="182">
        <v>0.62077399999999983</v>
      </c>
      <c r="AH20" s="182">
        <v>0.41533799999999993</v>
      </c>
      <c r="AI20" s="182">
        <v>0.67585466666666649</v>
      </c>
      <c r="AJ20" s="182">
        <v>0.44064533333333322</v>
      </c>
      <c r="AK20" s="182">
        <v>0.29028999999999999</v>
      </c>
      <c r="AL20" s="182">
        <v>0.21287933333333325</v>
      </c>
      <c r="AM20" s="182">
        <v>0.19203799999999996</v>
      </c>
      <c r="AN20" s="182">
        <v>0.3200633333333332</v>
      </c>
      <c r="AO20" s="182">
        <v>0.32750666666666661</v>
      </c>
      <c r="AP20" s="182">
        <v>0.13993466666666662</v>
      </c>
      <c r="AQ20" s="182">
        <v>8.1876666666666653E-2</v>
      </c>
      <c r="AR20" s="182">
        <v>0.1146273333333333</v>
      </c>
      <c r="AS20" s="182">
        <v>7.8899333333333321E-2</v>
      </c>
      <c r="AT20" s="182">
        <v>9.8251999999999978E-2</v>
      </c>
      <c r="AU20" s="169">
        <v>2.8284666666666659E-2</v>
      </c>
      <c r="AV20" s="169">
        <v>7.1455999999999992E-2</v>
      </c>
      <c r="AW20" s="169">
        <v>7.1455999999999992E-2</v>
      </c>
      <c r="AX20" s="169">
        <v>7.1455999999999992E-2</v>
      </c>
    </row>
    <row r="21" spans="13:50" s="126" customFormat="1" ht="18" customHeight="1" thickTop="1" thickBot="1">
      <c r="M21" s="134"/>
      <c r="Q21" s="498"/>
      <c r="R21" s="502" t="s">
        <v>37</v>
      </c>
      <c r="S21" s="502"/>
      <c r="T21" s="502"/>
      <c r="U21" s="172" t="s">
        <v>94</v>
      </c>
      <c r="V21" s="173">
        <v>12429.488189061511</v>
      </c>
      <c r="W21" s="173">
        <v>12462.180455938222</v>
      </c>
      <c r="X21" s="173">
        <v>13497.011858646318</v>
      </c>
      <c r="Y21" s="173">
        <v>13267.845062175809</v>
      </c>
      <c r="Z21" s="173">
        <v>15760.010858869751</v>
      </c>
      <c r="AA21" s="173">
        <v>16046.155463469968</v>
      </c>
      <c r="AB21" s="173">
        <v>16489.850447921912</v>
      </c>
      <c r="AC21" s="173">
        <v>17058.66541720591</v>
      </c>
      <c r="AD21" s="173">
        <v>17090.066551302534</v>
      </c>
      <c r="AE21" s="173">
        <v>16843.175215899068</v>
      </c>
      <c r="AF21" s="173">
        <v>16987.63958441481</v>
      </c>
      <c r="AG21" s="173">
        <v>15760.106038112603</v>
      </c>
      <c r="AH21" s="173">
        <v>15193.482314590781</v>
      </c>
      <c r="AI21" s="173">
        <v>15191.545563292608</v>
      </c>
      <c r="AJ21" s="173">
        <v>14647.967111487405</v>
      </c>
      <c r="AK21" s="173">
        <v>14102.509703661808</v>
      </c>
      <c r="AL21" s="173">
        <v>13246.425903387348</v>
      </c>
      <c r="AM21" s="173">
        <v>13424.677257893867</v>
      </c>
      <c r="AN21" s="173">
        <v>14522.892490585036</v>
      </c>
      <c r="AO21" s="173">
        <v>12061.811984737313</v>
      </c>
      <c r="AP21" s="173">
        <v>12300.161194062288</v>
      </c>
      <c r="AQ21" s="173">
        <v>11548.615416937271</v>
      </c>
      <c r="AR21" s="173">
        <v>12182.554929244554</v>
      </c>
      <c r="AS21" s="173">
        <v>12076.321336072817</v>
      </c>
      <c r="AT21" s="173">
        <v>11561.472645823178</v>
      </c>
      <c r="AU21" s="173">
        <v>11508.012164887035</v>
      </c>
      <c r="AV21" s="173">
        <v>10992.412261018551</v>
      </c>
      <c r="AW21" s="173">
        <v>10681.550025157596</v>
      </c>
      <c r="AX21" s="173">
        <v>10238.776200384496</v>
      </c>
    </row>
    <row r="22" spans="13:50" s="126" customFormat="1" ht="16.5" customHeight="1">
      <c r="M22" s="134"/>
      <c r="Q22" s="497" t="s">
        <v>41</v>
      </c>
      <c r="R22" s="493" t="s">
        <v>36</v>
      </c>
      <c r="S22" s="495" t="s">
        <v>301</v>
      </c>
      <c r="T22" s="496"/>
      <c r="U22" s="366" t="s">
        <v>42</v>
      </c>
      <c r="V22" s="90">
        <v>0.46448297183602694</v>
      </c>
      <c r="W22" s="90">
        <v>0.45783531061139893</v>
      </c>
      <c r="X22" s="90">
        <v>0.45226826921829921</v>
      </c>
      <c r="Y22" s="90">
        <v>0.44862831120148577</v>
      </c>
      <c r="Z22" s="90">
        <v>0.45016951613915474</v>
      </c>
      <c r="AA22" s="90">
        <v>0.43116007155303404</v>
      </c>
      <c r="AB22" s="90">
        <v>0.42778728824152995</v>
      </c>
      <c r="AC22" s="90">
        <v>0.41730212361696695</v>
      </c>
      <c r="AD22" s="90">
        <v>0.40793210736122076</v>
      </c>
      <c r="AE22" s="90">
        <v>0.39684105873282655</v>
      </c>
      <c r="AF22" s="90">
        <v>0.38107546232911682</v>
      </c>
      <c r="AG22" s="90">
        <v>0.35677039581178394</v>
      </c>
      <c r="AH22" s="90">
        <v>7.536975736442808E-2</v>
      </c>
      <c r="AI22" s="90">
        <v>7.1341482767029493E-2</v>
      </c>
      <c r="AJ22" s="90">
        <v>6.847506249627168E-2</v>
      </c>
      <c r="AK22" s="90">
        <v>6.4015485242026895E-2</v>
      </c>
      <c r="AL22" s="90">
        <v>6.4692345405724036E-2</v>
      </c>
      <c r="AM22" s="90">
        <v>6.3453553456433665E-2</v>
      </c>
      <c r="AN22" s="90">
        <v>5.9223238526757101E-2</v>
      </c>
      <c r="AO22" s="90">
        <v>6.0458919456121009E-2</v>
      </c>
      <c r="AP22" s="90">
        <v>5.7444715578757674E-2</v>
      </c>
      <c r="AQ22" s="90">
        <v>6.0949593104203399E-2</v>
      </c>
      <c r="AR22" s="90">
        <v>5.7382406326049136E-2</v>
      </c>
      <c r="AS22" s="90">
        <v>5.8551729345666395E-2</v>
      </c>
      <c r="AT22" s="90">
        <v>5.3550811656647032E-2</v>
      </c>
      <c r="AU22" s="90">
        <v>5.6922764703033986E-2</v>
      </c>
      <c r="AV22" s="90">
        <v>3.6577341589191181E-2</v>
      </c>
      <c r="AW22" s="90">
        <v>3.3321309162124703E-2</v>
      </c>
      <c r="AX22" s="90">
        <v>3.3213309474064555E-2</v>
      </c>
    </row>
    <row r="23" spans="13:50" s="126" customFormat="1" ht="16.5" customHeight="1">
      <c r="M23" s="134"/>
      <c r="Q23" s="491"/>
      <c r="R23" s="493"/>
      <c r="S23" s="475" t="s">
        <v>296</v>
      </c>
      <c r="T23" s="196" t="s">
        <v>107</v>
      </c>
      <c r="U23" s="363" t="s">
        <v>42</v>
      </c>
      <c r="V23" s="181">
        <v>6.2095805792401265E-3</v>
      </c>
      <c r="W23" s="181">
        <v>6.4988726898371789E-3</v>
      </c>
      <c r="X23" s="181">
        <v>7.600945791972436E-3</v>
      </c>
      <c r="Y23" s="181">
        <v>6.6706207660540799E-3</v>
      </c>
      <c r="Z23" s="181">
        <v>8.5039133368624304E-3</v>
      </c>
      <c r="AA23" s="181">
        <v>7.4856344036637401E-3</v>
      </c>
      <c r="AB23" s="181">
        <v>7.0766929602355116E-3</v>
      </c>
      <c r="AC23" s="181">
        <v>7.2562575484380817E-3</v>
      </c>
      <c r="AD23" s="181">
        <v>7.2439599428148977E-3</v>
      </c>
      <c r="AE23" s="181">
        <v>7.2740351444001497E-3</v>
      </c>
      <c r="AF23" s="181">
        <v>8.3620764244381144E-3</v>
      </c>
      <c r="AG23" s="181">
        <v>7.5349295858813531E-3</v>
      </c>
      <c r="AH23" s="181">
        <v>6.3134606591794592E-3</v>
      </c>
      <c r="AI23" s="181">
        <v>6.0749406604040405E-3</v>
      </c>
      <c r="AJ23" s="181">
        <v>6.0287557054286046E-3</v>
      </c>
      <c r="AK23" s="181">
        <v>6.27191462617974E-3</v>
      </c>
      <c r="AL23" s="181">
        <v>6.0445183851103538E-3</v>
      </c>
      <c r="AM23" s="181">
        <v>6.1435120141502342E-3</v>
      </c>
      <c r="AN23" s="181">
        <v>5.5770648662242153E-3</v>
      </c>
      <c r="AO23" s="181">
        <v>4.7677382062625033E-3</v>
      </c>
      <c r="AP23" s="181">
        <v>6.0922813263413417E-3</v>
      </c>
      <c r="AQ23" s="181">
        <v>5.8305621087634723E-3</v>
      </c>
      <c r="AR23" s="181">
        <v>6.4986266656379965E-3</v>
      </c>
      <c r="AS23" s="181">
        <v>5.3765063844990347E-3</v>
      </c>
      <c r="AT23" s="181">
        <v>5.8823908828025458E-3</v>
      </c>
      <c r="AU23" s="181">
        <v>4.9143244018407459E-3</v>
      </c>
      <c r="AV23" s="181">
        <v>5.6921651315277608E-3</v>
      </c>
      <c r="AW23" s="181">
        <v>5.4431268756546629E-3</v>
      </c>
      <c r="AX23" s="181">
        <v>5.0980853571836763E-3</v>
      </c>
    </row>
    <row r="24" spans="13:50" s="126" customFormat="1" ht="16.5" customHeight="1">
      <c r="M24" s="134"/>
      <c r="Q24" s="491"/>
      <c r="R24" s="493"/>
      <c r="S24" s="476"/>
      <c r="T24" s="128" t="s">
        <v>108</v>
      </c>
      <c r="U24" s="363" t="s">
        <v>42</v>
      </c>
      <c r="V24" s="181">
        <v>2.5053937126313236E-2</v>
      </c>
      <c r="W24" s="181">
        <v>2.3840450508603631E-2</v>
      </c>
      <c r="X24" s="181">
        <v>2.831359469223927E-2</v>
      </c>
      <c r="Y24" s="181">
        <v>3.2316405697450416E-2</v>
      </c>
      <c r="Z24" s="181">
        <v>4.7048619876354704E-2</v>
      </c>
      <c r="AA24" s="181">
        <v>5.3361849478260642E-2</v>
      </c>
      <c r="AB24" s="181">
        <v>5.0656638641233251E-2</v>
      </c>
      <c r="AC24" s="181">
        <v>6.0025992070493583E-2</v>
      </c>
      <c r="AD24" s="181">
        <v>6.3934032277103953E-2</v>
      </c>
      <c r="AE24" s="181">
        <v>5.7294508221265784E-2</v>
      </c>
      <c r="AF24" s="181">
        <v>5.1496496005384855E-2</v>
      </c>
      <c r="AG24" s="181">
        <v>4.8445507687286692E-2</v>
      </c>
      <c r="AH24" s="181">
        <v>1.2339281605271646E-2</v>
      </c>
      <c r="AI24" s="181">
        <v>1.3800394789121947E-2</v>
      </c>
      <c r="AJ24" s="181">
        <v>1.3781049848273184E-2</v>
      </c>
      <c r="AK24" s="181">
        <v>1.3503552457527841E-2</v>
      </c>
      <c r="AL24" s="181">
        <v>1.295241406717264E-2</v>
      </c>
      <c r="AM24" s="181">
        <v>1.3737406879838725E-2</v>
      </c>
      <c r="AN24" s="181">
        <v>1.4619747197141821E-2</v>
      </c>
      <c r="AO24" s="181">
        <v>1.082969131387795E-2</v>
      </c>
      <c r="AP24" s="181">
        <v>1.1811635567052708E-2</v>
      </c>
      <c r="AQ24" s="181">
        <v>9.9412900237510916E-3</v>
      </c>
      <c r="AR24" s="181">
        <v>1.0771124715920189E-2</v>
      </c>
      <c r="AS24" s="181">
        <v>1.232509732216612E-2</v>
      </c>
      <c r="AT24" s="181">
        <v>1.0608759903734584E-2</v>
      </c>
      <c r="AU24" s="181">
        <v>1.1798531548198696E-2</v>
      </c>
      <c r="AV24" s="181">
        <v>1.1599495043606396E-2</v>
      </c>
      <c r="AW24" s="181">
        <v>1.2128876600437304E-2</v>
      </c>
      <c r="AX24" s="181">
        <v>1.1772920439337514E-2</v>
      </c>
    </row>
    <row r="25" spans="13:50" s="126" customFormat="1" ht="18">
      <c r="M25" s="134"/>
      <c r="Q25" s="491"/>
      <c r="R25" s="493"/>
      <c r="S25" s="476"/>
      <c r="T25" s="128" t="s">
        <v>302</v>
      </c>
      <c r="U25" s="363" t="s">
        <v>42</v>
      </c>
      <c r="V25" s="181">
        <v>1.6954857819196755E-3</v>
      </c>
      <c r="W25" s="181">
        <v>1.4255065929606964E-3</v>
      </c>
      <c r="X25" s="181">
        <v>1.6413155068556182E-3</v>
      </c>
      <c r="Y25" s="181">
        <v>1.9264718331848546E-3</v>
      </c>
      <c r="Z25" s="181">
        <v>2.3873225437788998E-3</v>
      </c>
      <c r="AA25" s="181">
        <v>2.7368131567724269E-3</v>
      </c>
      <c r="AB25" s="181">
        <v>2.7155197200779187E-3</v>
      </c>
      <c r="AC25" s="181">
        <v>2.3326309113107218E-3</v>
      </c>
      <c r="AD25" s="181">
        <v>3.9484907793626654E-3</v>
      </c>
      <c r="AE25" s="181">
        <v>3.6653128134174493E-3</v>
      </c>
      <c r="AF25" s="181">
        <v>5.9348126657917692E-3</v>
      </c>
      <c r="AG25" s="181">
        <v>5.99453637286041E-3</v>
      </c>
      <c r="AH25" s="181">
        <v>7.1424007004007847E-2</v>
      </c>
      <c r="AI25" s="181">
        <v>4.1502692812376965E-2</v>
      </c>
      <c r="AJ25" s="181">
        <v>3.8795150730903151E-2</v>
      </c>
      <c r="AK25" s="181">
        <v>3.6917661938984471E-2</v>
      </c>
      <c r="AL25" s="181">
        <v>4.0996384268558859E-2</v>
      </c>
      <c r="AM25" s="181">
        <v>3.3650852442506943E-2</v>
      </c>
      <c r="AN25" s="181">
        <v>4.8821111312703551E-2</v>
      </c>
      <c r="AO25" s="181">
        <v>3.9615360939117439E-2</v>
      </c>
      <c r="AP25" s="181">
        <v>4.201566875666099E-2</v>
      </c>
      <c r="AQ25" s="181">
        <v>4.0417793411455384E-2</v>
      </c>
      <c r="AR25" s="181">
        <v>3.3729415735152313E-2</v>
      </c>
      <c r="AS25" s="181">
        <v>3.3243030747736393E-2</v>
      </c>
      <c r="AT25" s="181">
        <v>3.3442083130472547E-2</v>
      </c>
      <c r="AU25" s="181">
        <v>3.6148445403024858E-2</v>
      </c>
      <c r="AV25" s="181">
        <v>3.2841006712254033E-2</v>
      </c>
      <c r="AW25" s="181">
        <v>2.8868332652575966E-2</v>
      </c>
      <c r="AX25" s="181">
        <v>2.821716725439756E-2</v>
      </c>
    </row>
    <row r="26" spans="13:50" s="126" customFormat="1" ht="16.5" customHeight="1">
      <c r="M26" s="134"/>
      <c r="Q26" s="491"/>
      <c r="R26" s="493"/>
      <c r="S26" s="476"/>
      <c r="T26" s="128" t="s">
        <v>110</v>
      </c>
      <c r="U26" s="363" t="s">
        <v>42</v>
      </c>
      <c r="V26" s="181">
        <v>7.3833755327314312E-3</v>
      </c>
      <c r="W26" s="181">
        <v>1.9148694091842939E-3</v>
      </c>
      <c r="X26" s="181">
        <v>1.5606476946405433E-3</v>
      </c>
      <c r="Y26" s="181">
        <v>2.3273942647340303E-3</v>
      </c>
      <c r="Z26" s="181">
        <v>1.0515468037433029E-2</v>
      </c>
      <c r="AA26" s="181">
        <v>1.5582485481116347E-2</v>
      </c>
      <c r="AB26" s="181">
        <v>8.5063008762552589E-3</v>
      </c>
      <c r="AC26" s="181">
        <v>1.602852959956726E-2</v>
      </c>
      <c r="AD26" s="181">
        <v>2.0714530791187204E-2</v>
      </c>
      <c r="AE26" s="181">
        <v>1.681269043171844E-2</v>
      </c>
      <c r="AF26" s="181">
        <v>1.5672447566250445E-2</v>
      </c>
      <c r="AG26" s="181">
        <v>1.5916437468315611E-2</v>
      </c>
      <c r="AH26" s="181">
        <v>0.15690312561731787</v>
      </c>
      <c r="AI26" s="181">
        <v>0.10059998976498115</v>
      </c>
      <c r="AJ26" s="181">
        <v>8.0874228346985877E-2</v>
      </c>
      <c r="AK26" s="181">
        <v>7.1354070356534904E-2</v>
      </c>
      <c r="AL26" s="181">
        <v>7.0915189653357594E-2</v>
      </c>
      <c r="AM26" s="181">
        <v>3.0345799140267748E-2</v>
      </c>
      <c r="AN26" s="181">
        <v>0.10576276785253766</v>
      </c>
      <c r="AO26" s="181">
        <v>6.3777638857442448E-2</v>
      </c>
      <c r="AP26" s="181">
        <v>6.1673391851152698E-2</v>
      </c>
      <c r="AQ26" s="181">
        <v>4.2565888851872076E-2</v>
      </c>
      <c r="AR26" s="181">
        <v>6.8106006461635282E-2</v>
      </c>
      <c r="AS26" s="181">
        <v>3.1225611915818463E-2</v>
      </c>
      <c r="AT26" s="181">
        <v>2.6133261704783584E-2</v>
      </c>
      <c r="AU26" s="181">
        <v>2.2985696242442597E-2</v>
      </c>
      <c r="AV26" s="181">
        <v>2.2085546914356456E-2</v>
      </c>
      <c r="AW26" s="181">
        <v>2.383063542447509E-2</v>
      </c>
      <c r="AX26" s="181">
        <v>2.3419762399915178E-2</v>
      </c>
    </row>
    <row r="27" spans="13:50" s="126" customFormat="1" ht="16.5" customHeight="1">
      <c r="M27" s="134"/>
      <c r="Q27" s="491"/>
      <c r="R27" s="493"/>
      <c r="S27" s="476"/>
      <c r="T27" s="227" t="s">
        <v>112</v>
      </c>
      <c r="U27" s="363" t="s">
        <v>42</v>
      </c>
      <c r="V27" s="181">
        <v>5.8989693633283248E-2</v>
      </c>
      <c r="W27" s="181">
        <v>5.3993803567219001E-2</v>
      </c>
      <c r="X27" s="181">
        <v>6.5193051932305152E-2</v>
      </c>
      <c r="Y27" s="181">
        <v>6.2719793205393268E-2</v>
      </c>
      <c r="Z27" s="181">
        <v>8.6907301410226373E-2</v>
      </c>
      <c r="AA27" s="181">
        <v>0.10386753292582714</v>
      </c>
      <c r="AB27" s="181">
        <v>0.11893538386889659</v>
      </c>
      <c r="AC27" s="181">
        <v>0.1018945502753861</v>
      </c>
      <c r="AD27" s="181">
        <v>9.1011621721000219E-2</v>
      </c>
      <c r="AE27" s="181">
        <v>8.2774981036344064E-2</v>
      </c>
      <c r="AF27" s="181">
        <v>6.7944877357630787E-2</v>
      </c>
      <c r="AG27" s="181">
        <v>6.369467375090225E-2</v>
      </c>
      <c r="AH27" s="181">
        <v>0.53789818939353728</v>
      </c>
      <c r="AI27" s="181">
        <v>0.49314964400589095</v>
      </c>
      <c r="AJ27" s="181">
        <v>0.45091049478089718</v>
      </c>
      <c r="AK27" s="181">
        <v>0.41228406895931768</v>
      </c>
      <c r="AL27" s="181">
        <v>0.36588170906348227</v>
      </c>
      <c r="AM27" s="181">
        <v>0.35806587432230541</v>
      </c>
      <c r="AN27" s="181">
        <v>0.28110630402911324</v>
      </c>
      <c r="AO27" s="181">
        <v>0.2741263338495768</v>
      </c>
      <c r="AP27" s="181">
        <v>0.23254248091821617</v>
      </c>
      <c r="AQ27" s="181">
        <v>0.21472126154166582</v>
      </c>
      <c r="AR27" s="181">
        <v>0.23046760352776866</v>
      </c>
      <c r="AS27" s="181">
        <v>0.28513914038918436</v>
      </c>
      <c r="AT27" s="181">
        <v>0.22856552737183797</v>
      </c>
      <c r="AU27" s="181">
        <v>0.22582438413627812</v>
      </c>
      <c r="AV27" s="181">
        <v>0.21518211764262896</v>
      </c>
      <c r="AW27" s="181">
        <v>0.25946631500958656</v>
      </c>
      <c r="AX27" s="181">
        <v>0.26378048176746566</v>
      </c>
    </row>
    <row r="28" spans="13:50" s="126" customFormat="1" ht="16.5" customHeight="1">
      <c r="M28" s="134"/>
      <c r="Q28" s="491"/>
      <c r="R28" s="493"/>
      <c r="S28" s="476"/>
      <c r="T28" s="227" t="s">
        <v>111</v>
      </c>
      <c r="U28" s="363" t="s">
        <v>42</v>
      </c>
      <c r="V28" s="181">
        <v>6.8259817194168753E-4</v>
      </c>
      <c r="W28" s="181">
        <v>6.7985699048894754E-4</v>
      </c>
      <c r="X28" s="181">
        <v>6.1275778922609747E-4</v>
      </c>
      <c r="Y28" s="181">
        <v>7.2242693744432049E-4</v>
      </c>
      <c r="Z28" s="181">
        <v>8.3227758406970837E-4</v>
      </c>
      <c r="AA28" s="181">
        <v>1.0728307574547913E-3</v>
      </c>
      <c r="AB28" s="181">
        <v>1.0730682764824035E-3</v>
      </c>
      <c r="AC28" s="181">
        <v>8.9381184452093072E-4</v>
      </c>
      <c r="AD28" s="181">
        <v>1.1343730415848542E-3</v>
      </c>
      <c r="AE28" s="181">
        <v>1.2435882759809203E-3</v>
      </c>
      <c r="AF28" s="181">
        <v>1.0909582106234869E-3</v>
      </c>
      <c r="AG28" s="181">
        <v>1.1117140182395672E-3</v>
      </c>
      <c r="AH28" s="181">
        <v>1.0203429572001118E-2</v>
      </c>
      <c r="AI28" s="181">
        <v>8.8775813502410626E-3</v>
      </c>
      <c r="AJ28" s="181">
        <v>7.9807167217857914E-3</v>
      </c>
      <c r="AK28" s="181">
        <v>9.5057452896786382E-3</v>
      </c>
      <c r="AL28" s="181">
        <v>7.9347840519791331E-3</v>
      </c>
      <c r="AM28" s="181">
        <v>7.8774295867029154E-3</v>
      </c>
      <c r="AN28" s="181">
        <v>7.3231666969055323E-3</v>
      </c>
      <c r="AO28" s="181">
        <v>5.6906043337958765E-3</v>
      </c>
      <c r="AP28" s="181">
        <v>5.3072423692624411E-3</v>
      </c>
      <c r="AQ28" s="181">
        <v>5.7112099385752185E-3</v>
      </c>
      <c r="AR28" s="181">
        <v>5.2908887427689918E-3</v>
      </c>
      <c r="AS28" s="181">
        <v>7.7053382527865824E-3</v>
      </c>
      <c r="AT28" s="181">
        <v>8.5244525626694719E-3</v>
      </c>
      <c r="AU28" s="181">
        <v>5.8095715826289957E-3</v>
      </c>
      <c r="AV28" s="181">
        <v>7.6771184522152289E-3</v>
      </c>
      <c r="AW28" s="181">
        <v>6.2945988490579171E-3</v>
      </c>
      <c r="AX28" s="181">
        <v>6.2945988490579171E-3</v>
      </c>
    </row>
    <row r="29" spans="13:50" s="126" customFormat="1" ht="16.5" customHeight="1">
      <c r="M29" s="134"/>
      <c r="Q29" s="491"/>
      <c r="R29" s="493"/>
      <c r="S29" s="476"/>
      <c r="T29" s="196" t="s">
        <v>303</v>
      </c>
      <c r="U29" s="363" t="s">
        <v>42</v>
      </c>
      <c r="V29" s="181">
        <v>7.157081891761298E-2</v>
      </c>
      <c r="W29" s="181">
        <v>7.0870260112013916E-2</v>
      </c>
      <c r="X29" s="181">
        <v>7.656373629831606E-2</v>
      </c>
      <c r="Y29" s="181">
        <v>7.4862089324734454E-2</v>
      </c>
      <c r="Z29" s="181">
        <v>7.8154592158111283E-2</v>
      </c>
      <c r="AA29" s="181">
        <v>8.325271527256671E-2</v>
      </c>
      <c r="AB29" s="181">
        <v>8.3683477792387731E-2</v>
      </c>
      <c r="AC29" s="181">
        <v>8.4775884868644347E-2</v>
      </c>
      <c r="AD29" s="181">
        <v>8.6794146451912552E-2</v>
      </c>
      <c r="AE29" s="181">
        <v>8.9002588471789879E-2</v>
      </c>
      <c r="AF29" s="181">
        <v>9.06462667146061E-2</v>
      </c>
      <c r="AG29" s="181">
        <v>8.8942612038377444E-2</v>
      </c>
      <c r="AH29" s="181">
        <v>9.7549066027724715E-3</v>
      </c>
      <c r="AI29" s="181">
        <v>1.0185636895124589E-2</v>
      </c>
      <c r="AJ29" s="181">
        <v>1.0637249446862349E-2</v>
      </c>
      <c r="AK29" s="181">
        <v>1.0874090107213982E-2</v>
      </c>
      <c r="AL29" s="181">
        <v>1.0615974884932036E-2</v>
      </c>
      <c r="AM29" s="181">
        <v>1.0619306616931319E-2</v>
      </c>
      <c r="AN29" s="181">
        <v>1.0264800912939652E-2</v>
      </c>
      <c r="AO29" s="181">
        <v>1.0188718595280701E-2</v>
      </c>
      <c r="AP29" s="181">
        <v>9.9910334417276196E-3</v>
      </c>
      <c r="AQ29" s="181">
        <v>1.0040970080810946E-2</v>
      </c>
      <c r="AR29" s="181">
        <v>9.7069994083778741E-3</v>
      </c>
      <c r="AS29" s="181">
        <v>1.0089011898527405E-2</v>
      </c>
      <c r="AT29" s="181">
        <v>9.7814136319596505E-3</v>
      </c>
      <c r="AU29" s="181">
        <v>9.3008799347662832E-3</v>
      </c>
      <c r="AV29" s="181">
        <v>9.1654640613546418E-3</v>
      </c>
      <c r="AW29" s="181">
        <v>9.7127214681921158E-3</v>
      </c>
      <c r="AX29" s="181">
        <v>9.6532033610803696E-3</v>
      </c>
    </row>
    <row r="30" spans="13:50" s="126" customFormat="1" ht="16.5" customHeight="1">
      <c r="M30" s="134"/>
      <c r="Q30" s="491"/>
      <c r="R30" s="493"/>
      <c r="S30" s="478" t="s">
        <v>304</v>
      </c>
      <c r="T30" s="320" t="s">
        <v>305</v>
      </c>
      <c r="U30" s="363" t="s">
        <v>42</v>
      </c>
      <c r="V30" s="181">
        <v>1.1443795434416862E-3</v>
      </c>
      <c r="W30" s="181">
        <v>1.1443795434416862E-3</v>
      </c>
      <c r="X30" s="181">
        <v>1.1443795434416862E-3</v>
      </c>
      <c r="Y30" s="181">
        <v>1.1443795434416862E-3</v>
      </c>
      <c r="Z30" s="181">
        <v>1.2321385465956449E-3</v>
      </c>
      <c r="AA30" s="181">
        <v>1.6978419196870677E-3</v>
      </c>
      <c r="AB30" s="181">
        <v>1.814745320470856E-3</v>
      </c>
      <c r="AC30" s="181">
        <v>2.3672570448486792E-3</v>
      </c>
      <c r="AD30" s="181">
        <v>1.890034270488866E-3</v>
      </c>
      <c r="AE30" s="181">
        <v>2.1757297040387409E-3</v>
      </c>
      <c r="AF30" s="181">
        <v>2.50100349330983E-3</v>
      </c>
      <c r="AG30" s="181">
        <v>2.2688669636441823E-3</v>
      </c>
      <c r="AH30" s="181">
        <v>1.9025810902444302E-3</v>
      </c>
      <c r="AI30" s="181">
        <v>1.8305136247048681E-3</v>
      </c>
      <c r="AJ30" s="181">
        <v>1.8170009749162001E-3</v>
      </c>
      <c r="AK30" s="181">
        <v>1.9124903667561198E-3</v>
      </c>
      <c r="AL30" s="181">
        <v>1.8431254311742913E-3</v>
      </c>
      <c r="AM30" s="181">
        <v>1.8606596135429469E-3</v>
      </c>
      <c r="AN30" s="181">
        <v>3.4732589999999998E-3</v>
      </c>
      <c r="AO30" s="181">
        <v>2.5162295000000002E-3</v>
      </c>
      <c r="AP30" s="181">
        <v>1.5592E-3</v>
      </c>
      <c r="AQ30" s="181">
        <v>1.11096E-3</v>
      </c>
      <c r="AR30" s="181">
        <v>1.06912E-3</v>
      </c>
      <c r="AS30" s="181">
        <v>1.0857600000000001E-3</v>
      </c>
      <c r="AT30" s="181">
        <v>1.06584E-3</v>
      </c>
      <c r="AU30" s="181">
        <v>9.4308E-4</v>
      </c>
      <c r="AV30" s="181">
        <v>1.11312E-3</v>
      </c>
      <c r="AW30" s="181">
        <v>7.6559999999999985E-4</v>
      </c>
      <c r="AX30" s="181">
        <v>6.5759999999999983E-4</v>
      </c>
    </row>
    <row r="31" spans="13:50" s="126" customFormat="1" ht="16.5" customHeight="1">
      <c r="M31" s="134"/>
      <c r="Q31" s="491"/>
      <c r="R31" s="493"/>
      <c r="S31" s="479"/>
      <c r="T31" s="320" t="s">
        <v>306</v>
      </c>
      <c r="U31" s="363" t="s">
        <v>42</v>
      </c>
      <c r="V31" s="181">
        <v>8.8622842688358051E-5</v>
      </c>
      <c r="W31" s="181">
        <v>8.8622842688358051E-5</v>
      </c>
      <c r="X31" s="181">
        <v>8.8622842688358051E-5</v>
      </c>
      <c r="Y31" s="181">
        <v>8.8622842688358051E-5</v>
      </c>
      <c r="Z31" s="181">
        <v>9.5419060233115915E-5</v>
      </c>
      <c r="AA31" s="181">
        <v>1.3148398031093795E-4</v>
      </c>
      <c r="AB31" s="181">
        <v>1.4053719325656387E-4</v>
      </c>
      <c r="AC31" s="181">
        <v>1.8332471066162691E-4</v>
      </c>
      <c r="AD31" s="181">
        <v>1.4636770710300237E-4</v>
      </c>
      <c r="AE31" s="181">
        <v>1.6849248345834187E-4</v>
      </c>
      <c r="AF31" s="181">
        <v>1.9368227999256031E-4</v>
      </c>
      <c r="AG31" s="181">
        <v>1.7570520300907227E-4</v>
      </c>
      <c r="AH31" s="181">
        <v>1.4733935574860158E-4</v>
      </c>
      <c r="AI31" s="181">
        <v>1.4175831954600304E-4</v>
      </c>
      <c r="AJ31" s="181">
        <v>1.4071187525801579E-4</v>
      </c>
      <c r="AK31" s="181">
        <v>1.4810674822645888E-4</v>
      </c>
      <c r="AL31" s="181">
        <v>1.4273500088145778E-4</v>
      </c>
      <c r="AM31" s="181">
        <v>1.4409287999999997E-4</v>
      </c>
      <c r="AN31" s="181">
        <v>1.3874100000000001E-4</v>
      </c>
      <c r="AO31" s="181">
        <v>1.517705E-4</v>
      </c>
      <c r="AP31" s="181">
        <v>1.6479999999999999E-4</v>
      </c>
      <c r="AQ31" s="181">
        <v>1.7304000000000001E-4</v>
      </c>
      <c r="AR31" s="181">
        <v>9.8880000000000002E-5</v>
      </c>
      <c r="AS31" s="181">
        <v>2.1424000000000001E-4</v>
      </c>
      <c r="AT31" s="181">
        <v>4.8616000000000002E-4</v>
      </c>
      <c r="AU31" s="181">
        <v>5.8091999999999996E-4</v>
      </c>
      <c r="AV31" s="181">
        <v>5.1088000000000001E-4</v>
      </c>
      <c r="AW31" s="181">
        <v>4.9440000000000009E-4</v>
      </c>
      <c r="AX31" s="181">
        <v>4.9440000000000009E-4</v>
      </c>
    </row>
    <row r="32" spans="13:50" s="126" customFormat="1" ht="16.5" customHeight="1">
      <c r="M32" s="134"/>
      <c r="Q32" s="491"/>
      <c r="R32" s="493"/>
      <c r="S32" s="479"/>
      <c r="T32" s="128" t="s">
        <v>300</v>
      </c>
      <c r="U32" s="363" t="s">
        <v>42</v>
      </c>
      <c r="V32" s="181">
        <v>2.3446080913968248E-3</v>
      </c>
      <c r="W32" s="181">
        <v>2.3446080913968248E-3</v>
      </c>
      <c r="X32" s="181">
        <v>2.3446080913968248E-3</v>
      </c>
      <c r="Y32" s="181">
        <v>2.3446080913968248E-3</v>
      </c>
      <c r="Z32" s="181">
        <v>2.0803350980047614E-3</v>
      </c>
      <c r="AA32" s="181">
        <v>3.8587559453984121E-3</v>
      </c>
      <c r="AB32" s="181">
        <v>1.1726228650901586E-2</v>
      </c>
      <c r="AC32" s="181">
        <v>3.757157975520634E-3</v>
      </c>
      <c r="AD32" s="181">
        <v>3.6380892171999995E-3</v>
      </c>
      <c r="AE32" s="181">
        <v>5.607840266503173E-3</v>
      </c>
      <c r="AF32" s="181">
        <v>5.0327700681698046E-3</v>
      </c>
      <c r="AG32" s="181">
        <v>4.7443000871522931E-3</v>
      </c>
      <c r="AH32" s="181">
        <v>1.209041481560166E-3</v>
      </c>
      <c r="AI32" s="181">
        <v>1.3461210146168742E-3</v>
      </c>
      <c r="AJ32" s="181">
        <v>1.3666829445753803E-3</v>
      </c>
      <c r="AK32" s="181">
        <v>1.3550311842655601E-3</v>
      </c>
      <c r="AL32" s="181">
        <v>1.3077387453609959E-3</v>
      </c>
      <c r="AM32" s="181">
        <v>1.4387380382510973E-3</v>
      </c>
      <c r="AN32" s="181">
        <v>1.0480000000000001E-3</v>
      </c>
      <c r="AO32" s="181">
        <v>1.14E-3</v>
      </c>
      <c r="AP32" s="181">
        <v>1.232E-3</v>
      </c>
      <c r="AQ32" s="181">
        <v>1.408E-3</v>
      </c>
      <c r="AR32" s="181">
        <v>1.0480000000000001E-3</v>
      </c>
      <c r="AS32" s="181">
        <v>1.0640000000000001E-3</v>
      </c>
      <c r="AT32" s="181">
        <v>1.408E-3</v>
      </c>
      <c r="AU32" s="181">
        <v>1.328E-3</v>
      </c>
      <c r="AV32" s="181">
        <v>1.2800000000000001E-3</v>
      </c>
      <c r="AW32" s="181">
        <v>1.232E-3</v>
      </c>
      <c r="AX32" s="181">
        <v>1.224E-3</v>
      </c>
    </row>
    <row r="33" spans="13:50" s="126" customFormat="1" ht="16.5" customHeight="1">
      <c r="M33" s="134"/>
      <c r="P33" s="161"/>
      <c r="Q33" s="491"/>
      <c r="R33" s="494"/>
      <c r="S33" s="480"/>
      <c r="T33" s="128" t="s">
        <v>307</v>
      </c>
      <c r="U33" s="363" t="s">
        <v>42</v>
      </c>
      <c r="V33" s="181">
        <v>2.3095586886887906E-3</v>
      </c>
      <c r="W33" s="181">
        <v>2.3095586886887906E-3</v>
      </c>
      <c r="X33" s="181">
        <v>2.3095586886887906E-3</v>
      </c>
      <c r="Y33" s="181">
        <v>2.3095586886887906E-3</v>
      </c>
      <c r="Z33" s="181">
        <v>2.0492362960833764E-3</v>
      </c>
      <c r="AA33" s="181">
        <v>3.8010716391902407E-3</v>
      </c>
      <c r="AB33" s="181">
        <v>1.1550933977245879E-2</v>
      </c>
      <c r="AC33" s="181">
        <v>3.7009924511394263E-3</v>
      </c>
      <c r="AD33" s="181">
        <v>3.5837036443917805E-3</v>
      </c>
      <c r="AE33" s="181">
        <v>5.5240090059423081E-3</v>
      </c>
      <c r="AF33" s="181">
        <v>4.9575354967702255E-3</v>
      </c>
      <c r="AG33" s="181">
        <v>4.673377835824867E-3</v>
      </c>
      <c r="AH33" s="181">
        <v>4.5716171490107885E-2</v>
      </c>
      <c r="AI33" s="181">
        <v>5.0899410888079311E-2</v>
      </c>
      <c r="AJ33" s="181">
        <v>5.1676896797775013E-2</v>
      </c>
      <c r="AK33" s="181">
        <v>5.123632144894745E-2</v>
      </c>
      <c r="AL33" s="181">
        <v>4.9448103856647316E-2</v>
      </c>
      <c r="AM33" s="181">
        <v>5.4401437741534969E-2</v>
      </c>
      <c r="AN33" s="181">
        <v>2.04295E-2</v>
      </c>
      <c r="AO33" s="181">
        <v>2.2113250000000001E-2</v>
      </c>
      <c r="AP33" s="181">
        <v>2.3796999999999999E-2</v>
      </c>
      <c r="AQ33" s="181">
        <v>2.7164500000000001E-2</v>
      </c>
      <c r="AR33" s="181">
        <v>2.0205000000000001E-2</v>
      </c>
      <c r="AS33" s="181">
        <v>2.0653999999999999E-2</v>
      </c>
      <c r="AT33" s="181">
        <v>2.7164500000000001E-2</v>
      </c>
      <c r="AU33" s="181">
        <v>2.5593000000000001E-2</v>
      </c>
      <c r="AV33" s="181">
        <v>2.4695000000000002E-2</v>
      </c>
      <c r="AW33" s="181">
        <v>2.3796999999999999E-2</v>
      </c>
      <c r="AX33" s="181">
        <v>2.3796999999999999E-2</v>
      </c>
    </row>
    <row r="34" spans="13:50" s="126" customFormat="1" ht="18.75" thickBot="1">
      <c r="M34" s="134"/>
      <c r="P34" s="161"/>
      <c r="Q34" s="491"/>
      <c r="R34" s="481" t="s">
        <v>394</v>
      </c>
      <c r="S34" s="482"/>
      <c r="T34" s="483"/>
      <c r="U34" s="364" t="s">
        <v>42</v>
      </c>
      <c r="V34" s="182">
        <v>0.46943649999999987</v>
      </c>
      <c r="W34" s="182">
        <v>0.46943649999999987</v>
      </c>
      <c r="X34" s="182">
        <v>0.46943649999999987</v>
      </c>
      <c r="Y34" s="182">
        <v>0.46943649999999987</v>
      </c>
      <c r="Z34" s="182">
        <v>0.46943649999999987</v>
      </c>
      <c r="AA34" s="182">
        <v>0.46943649999999987</v>
      </c>
      <c r="AB34" s="182">
        <v>0.46943649999999987</v>
      </c>
      <c r="AC34" s="182">
        <v>0.29792749999999996</v>
      </c>
      <c r="AD34" s="182">
        <v>0.2598895</v>
      </c>
      <c r="AE34" s="182">
        <v>0.27643849999999998</v>
      </c>
      <c r="AF34" s="182">
        <v>0.18776550000000003</v>
      </c>
      <c r="AG34" s="182">
        <v>6.498050000000001E-2</v>
      </c>
      <c r="AH34" s="182">
        <v>3.705E-2</v>
      </c>
      <c r="AI34" s="182">
        <v>3.2759999999999991E-2</v>
      </c>
      <c r="AJ34" s="182">
        <v>2.2093499999999995E-2</v>
      </c>
      <c r="AK34" s="182">
        <v>2.2548499999999999E-2</v>
      </c>
      <c r="AL34" s="182">
        <v>1.6496999999999998E-2</v>
      </c>
      <c r="AM34" s="182">
        <v>1.9350500000000003E-2</v>
      </c>
      <c r="AN34" s="182">
        <v>1.1290499999999998E-2</v>
      </c>
      <c r="AO34" s="182">
        <v>1.0867999999999999E-2</v>
      </c>
      <c r="AP34" s="182">
        <v>8.3459999999999993E-3</v>
      </c>
      <c r="AQ34" s="182">
        <v>7.4749999999999999E-3</v>
      </c>
      <c r="AR34" s="182">
        <v>5.9670000000000001E-3</v>
      </c>
      <c r="AS34" s="182">
        <v>8.6514999999999977E-3</v>
      </c>
      <c r="AT34" s="182">
        <v>4.0299999999999997E-3</v>
      </c>
      <c r="AU34" s="182">
        <v>6.2139999999999999E-3</v>
      </c>
      <c r="AV34" s="182">
        <v>3.4580000000000001E-3</v>
      </c>
      <c r="AW34" s="182">
        <v>3.4580000000000001E-3</v>
      </c>
      <c r="AX34" s="182">
        <v>3.4580000000000001E-3</v>
      </c>
    </row>
    <row r="35" spans="13:50" s="126" customFormat="1" ht="17.25" customHeight="1" thickTop="1">
      <c r="M35" s="134"/>
      <c r="P35" s="161"/>
      <c r="Q35" s="491"/>
      <c r="R35" s="484" t="s">
        <v>37</v>
      </c>
      <c r="S35" s="485"/>
      <c r="T35" s="486"/>
      <c r="U35" s="366" t="s">
        <v>42</v>
      </c>
      <c r="V35" s="183">
        <v>1.1113921307452848</v>
      </c>
      <c r="W35" s="183">
        <v>1.0923825996479222</v>
      </c>
      <c r="X35" s="183">
        <v>1.1090779880900699</v>
      </c>
      <c r="Y35" s="183">
        <v>1.1054971823966968</v>
      </c>
      <c r="Z35" s="183">
        <v>1.159412640086908</v>
      </c>
      <c r="AA35" s="183">
        <v>1.1774455865132822</v>
      </c>
      <c r="AB35" s="183">
        <v>1.1951033155189732</v>
      </c>
      <c r="AC35" s="183">
        <v>0.99844601291749835</v>
      </c>
      <c r="AD35" s="183">
        <v>0.95186095720537067</v>
      </c>
      <c r="AE35" s="183">
        <v>0.94482333458768575</v>
      </c>
      <c r="AF35" s="183">
        <v>0.8226738886120849</v>
      </c>
      <c r="AG35" s="183">
        <v>0.66525355682327769</v>
      </c>
      <c r="AH35" s="183">
        <v>0.96623129123617679</v>
      </c>
      <c r="AI35" s="183">
        <v>0.83251016689211743</v>
      </c>
      <c r="AJ35" s="183">
        <v>0.75457750066993234</v>
      </c>
      <c r="AK35" s="183">
        <v>0.70192703872565954</v>
      </c>
      <c r="AL35" s="183">
        <v>0.64927202281438101</v>
      </c>
      <c r="AM35" s="183">
        <v>0.60108916273246593</v>
      </c>
      <c r="AN35" s="183">
        <v>0.56907820139432275</v>
      </c>
      <c r="AO35" s="183">
        <v>0.50624425555147468</v>
      </c>
      <c r="AP35" s="183">
        <v>0.46197744980917166</v>
      </c>
      <c r="AQ35" s="183">
        <v>0.4275100690610974</v>
      </c>
      <c r="AR35" s="183">
        <v>0.45034107158331044</v>
      </c>
      <c r="AS35" s="183">
        <v>0.47532496625638471</v>
      </c>
      <c r="AT35" s="183">
        <v>0.41064320084490741</v>
      </c>
      <c r="AU35" s="183">
        <v>0.40836359795221427</v>
      </c>
      <c r="AV35" s="183">
        <v>0.37187725554713469</v>
      </c>
      <c r="AW35" s="183">
        <v>0.40881291604210435</v>
      </c>
      <c r="AX35" s="183">
        <v>0.41108052890250246</v>
      </c>
    </row>
    <row r="36" spans="13:50" s="126" customFormat="1" ht="17.25" thickBot="1">
      <c r="M36" s="134"/>
      <c r="P36" s="161"/>
      <c r="Q36" s="498"/>
      <c r="R36" s="487"/>
      <c r="S36" s="488"/>
      <c r="T36" s="489"/>
      <c r="U36" s="165" t="s">
        <v>30</v>
      </c>
      <c r="V36" s="166">
        <v>27.784803268632118</v>
      </c>
      <c r="W36" s="166">
        <v>27.309564991198055</v>
      </c>
      <c r="X36" s="166">
        <v>27.726949702251748</v>
      </c>
      <c r="Y36" s="166">
        <v>27.637429559917422</v>
      </c>
      <c r="Z36" s="166">
        <v>28.985316002172702</v>
      </c>
      <c r="AA36" s="166">
        <v>29.436139662832055</v>
      </c>
      <c r="AB36" s="166">
        <v>29.877582887974331</v>
      </c>
      <c r="AC36" s="166">
        <v>24.96115032293746</v>
      </c>
      <c r="AD36" s="166">
        <v>23.796523930134267</v>
      </c>
      <c r="AE36" s="166">
        <v>23.620583364692145</v>
      </c>
      <c r="AF36" s="166">
        <v>20.566847215302122</v>
      </c>
      <c r="AG36" s="166">
        <v>16.631338920581943</v>
      </c>
      <c r="AH36" s="166">
        <v>24.155782280904418</v>
      </c>
      <c r="AI36" s="166">
        <v>20.812754172302935</v>
      </c>
      <c r="AJ36" s="166">
        <v>18.864437516748307</v>
      </c>
      <c r="AK36" s="166">
        <v>17.548175968141489</v>
      </c>
      <c r="AL36" s="166">
        <v>16.231800570359525</v>
      </c>
      <c r="AM36" s="166">
        <v>15.027229068311648</v>
      </c>
      <c r="AN36" s="166">
        <v>14.226955034858069</v>
      </c>
      <c r="AO36" s="166">
        <v>12.656106388786867</v>
      </c>
      <c r="AP36" s="166">
        <v>11.549436245229291</v>
      </c>
      <c r="AQ36" s="166">
        <v>10.687751726527434</v>
      </c>
      <c r="AR36" s="166">
        <v>11.258526789582762</v>
      </c>
      <c r="AS36" s="166">
        <v>11.883124156409618</v>
      </c>
      <c r="AT36" s="166">
        <v>10.266080021122685</v>
      </c>
      <c r="AU36" s="166">
        <v>10.209089948805357</v>
      </c>
      <c r="AV36" s="166">
        <v>9.2969313886783667</v>
      </c>
      <c r="AW36" s="166">
        <v>10.220322901052608</v>
      </c>
      <c r="AX36" s="166">
        <v>10.277013222562562</v>
      </c>
    </row>
    <row r="37" spans="13:50" s="126" customFormat="1" ht="16.5" customHeight="1">
      <c r="M37" s="134"/>
      <c r="Q37" s="490" t="s">
        <v>43</v>
      </c>
      <c r="R37" s="493" t="s">
        <v>36</v>
      </c>
      <c r="S37" s="495" t="s">
        <v>301</v>
      </c>
      <c r="T37" s="496"/>
      <c r="U37" s="366" t="s">
        <v>34</v>
      </c>
      <c r="V37" s="164">
        <v>1.0252318269672762</v>
      </c>
      <c r="W37" s="164">
        <v>1.0295323503524234</v>
      </c>
      <c r="X37" s="164">
        <v>1.0365497396555805</v>
      </c>
      <c r="Y37" s="164">
        <v>1.0484238040305383</v>
      </c>
      <c r="Z37" s="164">
        <v>1.0732077315424828</v>
      </c>
      <c r="AA37" s="164">
        <v>1.0490934275750803</v>
      </c>
      <c r="AB37" s="164">
        <v>1.0628978231296564</v>
      </c>
      <c r="AC37" s="164">
        <v>1.0593334887557291</v>
      </c>
      <c r="AD37" s="164">
        <v>1.031933154914686</v>
      </c>
      <c r="AE37" s="164">
        <v>1.022625592886852</v>
      </c>
      <c r="AF37" s="164">
        <v>0.97863030044437127</v>
      </c>
      <c r="AG37" s="164">
        <v>0.92250478933575519</v>
      </c>
      <c r="AH37" s="164">
        <v>0.61581360423599363</v>
      </c>
      <c r="AI37" s="164">
        <v>0.57018298068968154</v>
      </c>
      <c r="AJ37" s="164">
        <v>0.55205416947701702</v>
      </c>
      <c r="AK37" s="164">
        <v>0.52474126970884905</v>
      </c>
      <c r="AL37" s="164">
        <v>0.5248602493119674</v>
      </c>
      <c r="AM37" s="164">
        <v>0.51102520855626399</v>
      </c>
      <c r="AN37" s="164">
        <v>0.47313860275355274</v>
      </c>
      <c r="AO37" s="164">
        <v>0.48479374379200407</v>
      </c>
      <c r="AP37" s="164">
        <v>0.45960616109354585</v>
      </c>
      <c r="AQ37" s="164">
        <v>0.48788421346378413</v>
      </c>
      <c r="AR37" s="164">
        <v>0.46130582574724865</v>
      </c>
      <c r="AS37" s="164">
        <v>0.47053392302165942</v>
      </c>
      <c r="AT37" s="164">
        <v>0.43270886955102267</v>
      </c>
      <c r="AU37" s="164">
        <v>0.46591676396864856</v>
      </c>
      <c r="AV37" s="164">
        <v>0.30312176907848914</v>
      </c>
      <c r="AW37" s="164">
        <v>0.27795747778205632</v>
      </c>
      <c r="AX37" s="164">
        <v>0.27705657317628618</v>
      </c>
    </row>
    <row r="38" spans="13:50" s="126" customFormat="1" ht="16.5" customHeight="1">
      <c r="M38" s="134"/>
      <c r="Q38" s="491"/>
      <c r="R38" s="493"/>
      <c r="S38" s="475" t="s">
        <v>296</v>
      </c>
      <c r="T38" s="196" t="s">
        <v>107</v>
      </c>
      <c r="U38" s="363" t="s">
        <v>34</v>
      </c>
      <c r="V38" s="139">
        <v>1.5277906667974024E-2</v>
      </c>
      <c r="W38" s="139">
        <v>1.5989674203491507E-2</v>
      </c>
      <c r="X38" s="139">
        <v>1.8701189060388243E-2</v>
      </c>
      <c r="Y38" s="139">
        <v>1.6412239148959534E-2</v>
      </c>
      <c r="Z38" s="139">
        <v>2.092282926603433E-2</v>
      </c>
      <c r="AA38" s="139">
        <v>1.8417479620458511E-2</v>
      </c>
      <c r="AB38" s="139">
        <v>1.7411329667875466E-2</v>
      </c>
      <c r="AC38" s="139">
        <v>1.7853126176419654E-2</v>
      </c>
      <c r="AD38" s="139">
        <v>1.7822869435476681E-2</v>
      </c>
      <c r="AE38" s="139">
        <v>1.7896865757285618E-2</v>
      </c>
      <c r="AF38" s="139">
        <v>2.0573857047630893E-2</v>
      </c>
      <c r="AG38" s="139">
        <v>1.8538764332604662E-2</v>
      </c>
      <c r="AH38" s="139">
        <v>9.8174313250240591E-2</v>
      </c>
      <c r="AI38" s="139">
        <v>9.4465327269282834E-2</v>
      </c>
      <c r="AJ38" s="139">
        <v>9.3747151219414807E-2</v>
      </c>
      <c r="AK38" s="139">
        <v>9.7528272437094971E-2</v>
      </c>
      <c r="AL38" s="139">
        <v>9.3992260888466003E-2</v>
      </c>
      <c r="AM38" s="139">
        <v>9.5531611820036139E-2</v>
      </c>
      <c r="AN38" s="139">
        <v>8.6723358669786546E-2</v>
      </c>
      <c r="AO38" s="139">
        <v>7.4138329107381939E-2</v>
      </c>
      <c r="AP38" s="139">
        <v>9.4734974624607893E-2</v>
      </c>
      <c r="AQ38" s="139">
        <v>9.0665240791272014E-2</v>
      </c>
      <c r="AR38" s="139">
        <v>0.10105364465067085</v>
      </c>
      <c r="AS38" s="139">
        <v>8.3604674278959998E-2</v>
      </c>
      <c r="AT38" s="139">
        <v>9.1471178227579608E-2</v>
      </c>
      <c r="AU38" s="139">
        <v>7.6417744448623606E-2</v>
      </c>
      <c r="AV38" s="139">
        <v>8.8513167795256698E-2</v>
      </c>
      <c r="AW38" s="139">
        <v>8.464062291643E-2</v>
      </c>
      <c r="AX38" s="139">
        <v>7.9275227304206164E-2</v>
      </c>
    </row>
    <row r="39" spans="13:50" s="126" customFormat="1" ht="16.5" customHeight="1">
      <c r="M39" s="134"/>
      <c r="Q39" s="491"/>
      <c r="R39" s="493"/>
      <c r="S39" s="476"/>
      <c r="T39" s="128" t="s">
        <v>108</v>
      </c>
      <c r="U39" s="363" t="s">
        <v>34</v>
      </c>
      <c r="V39" s="139">
        <v>0.14922940760400044</v>
      </c>
      <c r="W39" s="139">
        <v>0.14200148617260211</v>
      </c>
      <c r="X39" s="139">
        <v>0.16864498947852166</v>
      </c>
      <c r="Y39" s="139">
        <v>0.1924870352235423</v>
      </c>
      <c r="Z39" s="139">
        <v>0.28023689998648049</v>
      </c>
      <c r="AA39" s="139">
        <v>0.31784055121345639</v>
      </c>
      <c r="AB39" s="139">
        <v>0.30172743459556828</v>
      </c>
      <c r="AC39" s="139">
        <v>0.3575343544753411</v>
      </c>
      <c r="AD39" s="139">
        <v>0.38081191448456519</v>
      </c>
      <c r="AE39" s="139">
        <v>0.34126474724175182</v>
      </c>
      <c r="AF39" s="139">
        <v>0.30672989853136901</v>
      </c>
      <c r="AG39" s="139">
        <v>0.28855721864393002</v>
      </c>
      <c r="AH39" s="139">
        <v>2.2827670969752543E-2</v>
      </c>
      <c r="AI39" s="139">
        <v>2.5530730359875606E-2</v>
      </c>
      <c r="AJ39" s="139">
        <v>2.5494942219305393E-2</v>
      </c>
      <c r="AK39" s="139">
        <v>2.4981572046426506E-2</v>
      </c>
      <c r="AL39" s="139">
        <v>2.3961966024269383E-2</v>
      </c>
      <c r="AM39" s="139">
        <v>2.5414202727701646E-2</v>
      </c>
      <c r="AN39" s="139">
        <v>2.7046532314712372E-2</v>
      </c>
      <c r="AO39" s="139">
        <v>2.0034928930674208E-2</v>
      </c>
      <c r="AP39" s="139">
        <v>2.1851525799047505E-2</v>
      </c>
      <c r="AQ39" s="139">
        <v>1.8391386543939518E-2</v>
      </c>
      <c r="AR39" s="139">
        <v>1.9926580724452352E-2</v>
      </c>
      <c r="AS39" s="139">
        <v>2.2801430046007324E-2</v>
      </c>
      <c r="AT39" s="139">
        <v>1.9626205821908983E-2</v>
      </c>
      <c r="AU39" s="139">
        <v>2.1827283364167588E-2</v>
      </c>
      <c r="AV39" s="139">
        <v>2.1459065830671833E-2</v>
      </c>
      <c r="AW39" s="139">
        <v>2.2438421710809012E-2</v>
      </c>
      <c r="AX39" s="139">
        <v>2.17799028127744E-2</v>
      </c>
    </row>
    <row r="40" spans="13:50" s="126" customFormat="1" ht="16.5" customHeight="1">
      <c r="M40" s="134"/>
      <c r="Q40" s="491"/>
      <c r="R40" s="493"/>
      <c r="S40" s="476"/>
      <c r="T40" s="128" t="s">
        <v>302</v>
      </c>
      <c r="U40" s="363" t="s">
        <v>34</v>
      </c>
      <c r="V40" s="139">
        <v>1.6074561758350433E-3</v>
      </c>
      <c r="W40" s="139">
        <v>1.3514943038648265E-3</v>
      </c>
      <c r="X40" s="139">
        <v>1.5560984209502975E-3</v>
      </c>
      <c r="Y40" s="139">
        <v>1.8264494334591598E-3</v>
      </c>
      <c r="Z40" s="139">
        <v>2.2633727794300206E-3</v>
      </c>
      <c r="AA40" s="139">
        <v>2.5947178430357704E-3</v>
      </c>
      <c r="AB40" s="139">
        <v>2.574529961377108E-3</v>
      </c>
      <c r="AC40" s="139">
        <v>2.2115207360127445E-3</v>
      </c>
      <c r="AD40" s="139">
        <v>3.7434851746901486E-3</v>
      </c>
      <c r="AE40" s="139">
        <v>3.4750098061125021E-3</v>
      </c>
      <c r="AF40" s="139">
        <v>5.6266772471837674E-3</v>
      </c>
      <c r="AG40" s="139">
        <v>5.6833000999348838E-3</v>
      </c>
      <c r="AH40" s="139">
        <v>2.4465506185337205E-2</v>
      </c>
      <c r="AI40" s="139">
        <v>1.4216289876489038E-2</v>
      </c>
      <c r="AJ40" s="139">
        <v>1.3288851185774844E-2</v>
      </c>
      <c r="AK40" s="139">
        <v>1.26457380984762E-2</v>
      </c>
      <c r="AL40" s="139">
        <v>1.4042859466602123E-2</v>
      </c>
      <c r="AM40" s="139">
        <v>1.1526728520395475E-2</v>
      </c>
      <c r="AN40" s="139">
        <v>1.6723133451879299E-2</v>
      </c>
      <c r="AO40" s="139">
        <v>1.3569805150192123E-2</v>
      </c>
      <c r="AP40" s="139">
        <v>1.4392004130900806E-2</v>
      </c>
      <c r="AQ40" s="139">
        <v>1.384466954717559E-2</v>
      </c>
      <c r="AR40" s="139">
        <v>1.1553639510170216E-2</v>
      </c>
      <c r="AS40" s="139">
        <v>1.1387033694881643E-2</v>
      </c>
      <c r="AT40" s="139">
        <v>1.145521689413514E-2</v>
      </c>
      <c r="AU40" s="139">
        <v>1.2382251454310076E-2</v>
      </c>
      <c r="AV40" s="139">
        <v>1.1249324793640691E-2</v>
      </c>
      <c r="AW40" s="139">
        <v>9.8885290912387146E-3</v>
      </c>
      <c r="AX40" s="139">
        <v>9.6654795628649103E-3</v>
      </c>
    </row>
    <row r="41" spans="13:50" s="126" customFormat="1" ht="16.5" customHeight="1">
      <c r="M41" s="134"/>
      <c r="Q41" s="491"/>
      <c r="R41" s="493"/>
      <c r="S41" s="476"/>
      <c r="T41" s="128" t="s">
        <v>110</v>
      </c>
      <c r="U41" s="363" t="s">
        <v>34</v>
      </c>
      <c r="V41" s="139">
        <v>7.0000307434962411E-3</v>
      </c>
      <c r="W41" s="139">
        <v>1.8154494072051847E-3</v>
      </c>
      <c r="X41" s="139">
        <v>1.4796188807978535E-3</v>
      </c>
      <c r="Y41" s="139">
        <v>2.2065559760777848E-3</v>
      </c>
      <c r="Z41" s="139">
        <v>9.9695050343798861E-3</v>
      </c>
      <c r="AA41" s="139">
        <v>1.4773442979344921E-2</v>
      </c>
      <c r="AB41" s="139">
        <v>8.0646538135908385E-3</v>
      </c>
      <c r="AC41" s="139">
        <v>1.5196328491299503E-2</v>
      </c>
      <c r="AD41" s="139">
        <v>1.963903254447729E-2</v>
      </c>
      <c r="AE41" s="139">
        <v>1.5939775700312474E-2</v>
      </c>
      <c r="AF41" s="139">
        <v>1.4858734233852568E-2</v>
      </c>
      <c r="AG41" s="139">
        <v>1.5090056182463646E-2</v>
      </c>
      <c r="AH41" s="139">
        <v>5.3745435901878594E-2</v>
      </c>
      <c r="AI41" s="139">
        <v>3.4459417429519162E-2</v>
      </c>
      <c r="AJ41" s="139">
        <v>2.7702575322419661E-2</v>
      </c>
      <c r="AK41" s="139">
        <v>2.4441550157761852E-2</v>
      </c>
      <c r="AL41" s="139">
        <v>2.4291216411328274E-2</v>
      </c>
      <c r="AM41" s="139">
        <v>1.0394618948269889E-2</v>
      </c>
      <c r="AN41" s="139">
        <v>3.6227870146370356E-2</v>
      </c>
      <c r="AO41" s="139">
        <v>2.184632707410835E-2</v>
      </c>
      <c r="AP41" s="139">
        <v>2.1125540460372572E-2</v>
      </c>
      <c r="AQ41" s="139">
        <v>1.4580475958614532E-2</v>
      </c>
      <c r="AR41" s="139">
        <v>2.3328961678840774E-2</v>
      </c>
      <c r="AS41" s="139">
        <v>1.0695989115039821E-2</v>
      </c>
      <c r="AT41" s="139">
        <v>8.9516606908590542E-3</v>
      </c>
      <c r="AU41" s="139">
        <v>7.8734968420660825E-3</v>
      </c>
      <c r="AV41" s="139">
        <v>7.5651606134254428E-3</v>
      </c>
      <c r="AW41" s="139">
        <v>8.1629214438402424E-3</v>
      </c>
      <c r="AX41" s="139">
        <v>8.022181418946445E-3</v>
      </c>
    </row>
    <row r="42" spans="13:50" s="126" customFormat="1" ht="16.5" customHeight="1">
      <c r="M42" s="134"/>
      <c r="Q42" s="491"/>
      <c r="R42" s="493"/>
      <c r="S42" s="476"/>
      <c r="T42" s="227" t="s">
        <v>112</v>
      </c>
      <c r="U42" s="363" t="s">
        <v>34</v>
      </c>
      <c r="V42" s="139">
        <v>5.5926949286520533E-2</v>
      </c>
      <c r="W42" s="139">
        <v>5.1190445786387734E-2</v>
      </c>
      <c r="X42" s="139">
        <v>6.1808229280145829E-2</v>
      </c>
      <c r="Y42" s="139">
        <v>5.9463382123414683E-2</v>
      </c>
      <c r="Z42" s="139">
        <v>8.2395075126406633E-2</v>
      </c>
      <c r="AA42" s="139">
        <v>9.8474731578893568E-2</v>
      </c>
      <c r="AB42" s="139">
        <v>0.11276025984063771</v>
      </c>
      <c r="AC42" s="139">
        <v>9.6604186169379144E-2</v>
      </c>
      <c r="AD42" s="139">
        <v>8.628629916468121E-2</v>
      </c>
      <c r="AE42" s="139">
        <v>7.8477304788040686E-2</v>
      </c>
      <c r="AF42" s="139">
        <v>6.441717995489063E-2</v>
      </c>
      <c r="AG42" s="139">
        <v>6.0387646880035381E-2</v>
      </c>
      <c r="AH42" s="139">
        <v>0.18425109471876622</v>
      </c>
      <c r="AI42" s="139">
        <v>0.16892297382651678</v>
      </c>
      <c r="AJ42" s="139">
        <v>0.15445441892494871</v>
      </c>
      <c r="AK42" s="139">
        <v>0.14122336259675514</v>
      </c>
      <c r="AL42" s="139">
        <v>0.12532874577720174</v>
      </c>
      <c r="AM42" s="139">
        <v>0.122651517752273</v>
      </c>
      <c r="AN42" s="139">
        <v>9.6289865389037013E-2</v>
      </c>
      <c r="AO42" s="139">
        <v>9.3898953554710271E-2</v>
      </c>
      <c r="AP42" s="139">
        <v>7.9654863174213025E-2</v>
      </c>
      <c r="AQ42" s="139">
        <v>7.3550400946788871E-2</v>
      </c>
      <c r="AR42" s="139">
        <v>7.8944136798598699E-2</v>
      </c>
      <c r="AS42" s="139">
        <v>9.7671269024179441E-2</v>
      </c>
      <c r="AT42" s="139">
        <v>7.8292601580821103E-2</v>
      </c>
      <c r="AU42" s="139">
        <v>7.7353653185210633E-2</v>
      </c>
      <c r="AV42" s="139">
        <v>7.370826212346622E-2</v>
      </c>
      <c r="AW42" s="139">
        <v>8.8877325720432984E-2</v>
      </c>
      <c r="AX42" s="139">
        <v>9.035509598181786E-2</v>
      </c>
    </row>
    <row r="43" spans="13:50" s="126" customFormat="1" ht="16.5" customHeight="1">
      <c r="M43" s="134"/>
      <c r="Q43" s="491"/>
      <c r="R43" s="493"/>
      <c r="S43" s="476"/>
      <c r="T43" s="227" t="s">
        <v>111</v>
      </c>
      <c r="U43" s="363" t="s">
        <v>34</v>
      </c>
      <c r="V43" s="139">
        <v>6.4715768118034204E-4</v>
      </c>
      <c r="W43" s="139">
        <v>6.4455882184322492E-4</v>
      </c>
      <c r="X43" s="139">
        <v>5.8094341048811106E-4</v>
      </c>
      <c r="Y43" s="139">
        <v>6.849185375471849E-4</v>
      </c>
      <c r="Z43" s="139">
        <v>7.890657396178054E-4</v>
      </c>
      <c r="AA43" s="139">
        <v>1.017129394470022E-3</v>
      </c>
      <c r="AB43" s="139">
        <v>1.0173545815119218E-3</v>
      </c>
      <c r="AC43" s="139">
        <v>8.4740514183665925E-4</v>
      </c>
      <c r="AD43" s="139">
        <v>1.0754764037783852E-3</v>
      </c>
      <c r="AE43" s="139">
        <v>1.1790211842167418E-3</v>
      </c>
      <c r="AF43" s="139">
        <v>1.0343156704381927E-3</v>
      </c>
      <c r="AG43" s="139">
        <v>1.0539938367151965E-3</v>
      </c>
      <c r="AH43" s="139">
        <v>3.4950723121910296E-3</v>
      </c>
      <c r="AI43" s="139">
        <v>3.040917620639366E-3</v>
      </c>
      <c r="AJ43" s="139">
        <v>2.7337065296451101E-3</v>
      </c>
      <c r="AK43" s="139">
        <v>3.2560882529010572E-3</v>
      </c>
      <c r="AL43" s="139">
        <v>2.7179727999875067E-3</v>
      </c>
      <c r="AM43" s="139">
        <v>2.6983266602113778E-3</v>
      </c>
      <c r="AN43" s="139">
        <v>2.5084700177818949E-3</v>
      </c>
      <c r="AO43" s="139">
        <v>1.9492537784806365E-3</v>
      </c>
      <c r="AP43" s="139">
        <v>1.8179373639032595E-3</v>
      </c>
      <c r="AQ43" s="139">
        <v>1.9563120012313332E-3</v>
      </c>
      <c r="AR43" s="139">
        <v>1.8123356094384654E-3</v>
      </c>
      <c r="AS43" s="139">
        <v>2.6393786709990562E-3</v>
      </c>
      <c r="AT43" s="139">
        <v>2.9199572475246439E-3</v>
      </c>
      <c r="AU43" s="139">
        <v>1.9900046980141192E-3</v>
      </c>
      <c r="AV43" s="139">
        <v>2.6297122894224992E-3</v>
      </c>
      <c r="AW43" s="139">
        <v>2.1561454409467877E-3</v>
      </c>
      <c r="AX43" s="139">
        <v>2.1561454409467877E-3</v>
      </c>
    </row>
    <row r="44" spans="13:50" s="126" customFormat="1" ht="16.5" customHeight="1">
      <c r="M44" s="134"/>
      <c r="Q44" s="491"/>
      <c r="R44" s="493"/>
      <c r="S44" s="476"/>
      <c r="T44" s="196" t="s">
        <v>308</v>
      </c>
      <c r="U44" s="363" t="s">
        <v>34</v>
      </c>
      <c r="V44" s="139">
        <v>2.6499582165858131</v>
      </c>
      <c r="W44" s="139">
        <v>2.7920865229827525</v>
      </c>
      <c r="X44" s="139">
        <v>3.1875272966154009</v>
      </c>
      <c r="Y44" s="139">
        <v>3.1536782975802038</v>
      </c>
      <c r="Z44" s="139">
        <v>3.5318774021843971</v>
      </c>
      <c r="AA44" s="139">
        <v>3.9427730577159075</v>
      </c>
      <c r="AB44" s="139">
        <v>4.2855288424461566</v>
      </c>
      <c r="AC44" s="139">
        <v>4.5335695231221473</v>
      </c>
      <c r="AD44" s="139">
        <v>4.5583477280300837</v>
      </c>
      <c r="AE44" s="139">
        <v>4.8547737233902817</v>
      </c>
      <c r="AF44" s="139">
        <v>4.8612918393313373</v>
      </c>
      <c r="AG44" s="139">
        <v>4.8816257050900829</v>
      </c>
      <c r="AH44" s="139">
        <v>5.1886997698228319</v>
      </c>
      <c r="AI44" s="139">
        <v>5.2478000689441977</v>
      </c>
      <c r="AJ44" s="139">
        <v>5.218421817686191</v>
      </c>
      <c r="AK44" s="139">
        <v>5.4837000856641591</v>
      </c>
      <c r="AL44" s="139">
        <v>5.106814222880141</v>
      </c>
      <c r="AM44" s="139">
        <v>4.6330449393628594</v>
      </c>
      <c r="AN44" s="139">
        <v>4.4552316045115479</v>
      </c>
      <c r="AO44" s="139">
        <v>4.301962990313692</v>
      </c>
      <c r="AP44" s="139">
        <v>4.1574179318181779</v>
      </c>
      <c r="AQ44" s="139">
        <v>4.1679882848092404</v>
      </c>
      <c r="AR44" s="139">
        <v>4.2229143171113037</v>
      </c>
      <c r="AS44" s="139">
        <v>4.2455073888778365</v>
      </c>
      <c r="AT44" s="139">
        <v>3.918384455092538</v>
      </c>
      <c r="AU44" s="139">
        <v>4.1649165382882307</v>
      </c>
      <c r="AV44" s="139">
        <v>3.6933767922833556</v>
      </c>
      <c r="AW44" s="139">
        <v>4.0745560271168015</v>
      </c>
      <c r="AX44" s="139">
        <v>4.1085695051693074</v>
      </c>
    </row>
    <row r="45" spans="13:50" s="126" customFormat="1" ht="16.5" customHeight="1">
      <c r="M45" s="134"/>
      <c r="Q45" s="491"/>
      <c r="R45" s="493"/>
      <c r="S45" s="477"/>
      <c r="T45" s="196" t="s">
        <v>113</v>
      </c>
      <c r="U45" s="363" t="s">
        <v>34</v>
      </c>
      <c r="V45" s="139">
        <v>0.89219708660423558</v>
      </c>
      <c r="W45" s="139">
        <v>0.89718119818745634</v>
      </c>
      <c r="X45" s="139">
        <v>0.90124143323106509</v>
      </c>
      <c r="Y45" s="139">
        <v>0.90616262514322554</v>
      </c>
      <c r="Z45" s="139">
        <v>0.91103728111630966</v>
      </c>
      <c r="AA45" s="139">
        <v>0.91568579001102579</v>
      </c>
      <c r="AB45" s="139">
        <v>0.9203330700987683</v>
      </c>
      <c r="AC45" s="139">
        <v>0.9246862941735261</v>
      </c>
      <c r="AD45" s="139">
        <v>0.9253266067669611</v>
      </c>
      <c r="AE45" s="139">
        <v>0.91333256596314827</v>
      </c>
      <c r="AF45" s="139">
        <v>0.93623076968644536</v>
      </c>
      <c r="AG45" s="139">
        <v>0.7666990036398178</v>
      </c>
      <c r="AH45" s="139">
        <v>0.16992711867613161</v>
      </c>
      <c r="AI45" s="139">
        <v>0.19349039261854792</v>
      </c>
      <c r="AJ45" s="139">
        <v>0.2320488357297909</v>
      </c>
      <c r="AK45" s="139">
        <v>0.22369097213564174</v>
      </c>
      <c r="AL45" s="139">
        <v>0.21919291954651879</v>
      </c>
      <c r="AM45" s="139">
        <v>0.22351733734300494</v>
      </c>
      <c r="AN45" s="139">
        <v>0.20282170680305442</v>
      </c>
      <c r="AO45" s="139">
        <v>0.2038398737871743</v>
      </c>
      <c r="AP45" s="139">
        <v>0.19447640310910783</v>
      </c>
      <c r="AQ45" s="139">
        <v>0.19380677699453508</v>
      </c>
      <c r="AR45" s="139">
        <v>0.16358810847994779</v>
      </c>
      <c r="AS45" s="139">
        <v>0.17721002258407356</v>
      </c>
      <c r="AT45" s="139">
        <v>0.17484574054230295</v>
      </c>
      <c r="AU45" s="139">
        <v>0.16327710074182392</v>
      </c>
      <c r="AV45" s="139">
        <v>0.16399609961602915</v>
      </c>
      <c r="AW45" s="139">
        <v>0.1771418882091336</v>
      </c>
      <c r="AX45" s="139">
        <v>0.17077433156856567</v>
      </c>
    </row>
    <row r="46" spans="13:50" s="126" customFormat="1" ht="16.5" customHeight="1">
      <c r="M46" s="134"/>
      <c r="Q46" s="491"/>
      <c r="R46" s="493"/>
      <c r="S46" s="478" t="s">
        <v>304</v>
      </c>
      <c r="T46" s="320" t="s">
        <v>305</v>
      </c>
      <c r="U46" s="363" t="s">
        <v>34</v>
      </c>
      <c r="V46" s="139">
        <v>2.8156046345372185E-3</v>
      </c>
      <c r="W46" s="139">
        <v>2.8156046345372185E-3</v>
      </c>
      <c r="X46" s="139">
        <v>2.8156046345372185E-3</v>
      </c>
      <c r="Y46" s="139">
        <v>2.8156046345372185E-3</v>
      </c>
      <c r="Z46" s="139">
        <v>3.031524831135213E-3</v>
      </c>
      <c r="AA46" s="139">
        <v>4.1773305064554149E-3</v>
      </c>
      <c r="AB46" s="139">
        <v>4.4649568966039811E-3</v>
      </c>
      <c r="AC46" s="139">
        <v>5.824343806925503E-3</v>
      </c>
      <c r="AD46" s="139">
        <v>4.6501960664362321E-3</v>
      </c>
      <c r="AE46" s="139">
        <v>5.3531144219583207E-3</v>
      </c>
      <c r="AF46" s="139">
        <v>6.153410437221573E-3</v>
      </c>
      <c r="AG46" s="139">
        <v>5.5822671548047195E-3</v>
      </c>
      <c r="AH46" s="139">
        <v>2.9585135953300888E-2</v>
      </c>
      <c r="AI46" s="139">
        <v>2.8464486864160699E-2</v>
      </c>
      <c r="AJ46" s="139">
        <v>2.8254365159946913E-2</v>
      </c>
      <c r="AK46" s="139">
        <v>2.9739225203057666E-2</v>
      </c>
      <c r="AL46" s="139">
        <v>2.8660600454760231E-2</v>
      </c>
      <c r="AM46" s="139">
        <v>2.8933256990592827E-2</v>
      </c>
      <c r="AN46" s="139">
        <v>5.4009177450000001E-2</v>
      </c>
      <c r="AO46" s="139">
        <v>3.9127368725E-2</v>
      </c>
      <c r="AP46" s="139">
        <v>2.4245559999999999E-2</v>
      </c>
      <c r="AQ46" s="139">
        <v>1.7275427999999999E-2</v>
      </c>
      <c r="AR46" s="139">
        <v>1.6624816000000001E-2</v>
      </c>
      <c r="AS46" s="139">
        <v>1.6883568000000002E-2</v>
      </c>
      <c r="AT46" s="139">
        <v>1.6573812E-2</v>
      </c>
      <c r="AU46" s="139">
        <v>1.4664893999999999E-2</v>
      </c>
      <c r="AV46" s="139">
        <v>1.7309016E-2</v>
      </c>
      <c r="AW46" s="139">
        <v>1.1905079999999998E-2</v>
      </c>
      <c r="AX46" s="139">
        <v>1.0225679999999997E-2</v>
      </c>
    </row>
    <row r="47" spans="13:50" s="126" customFormat="1" ht="16.5" customHeight="1">
      <c r="M47" s="134"/>
      <c r="Q47" s="491"/>
      <c r="R47" s="493"/>
      <c r="S47" s="479"/>
      <c r="T47" s="320" t="s">
        <v>306</v>
      </c>
      <c r="U47" s="363" t="s">
        <v>34</v>
      </c>
      <c r="V47" s="139">
        <v>2.1804556716276081E-4</v>
      </c>
      <c r="W47" s="139">
        <v>2.1804556716276081E-4</v>
      </c>
      <c r="X47" s="139">
        <v>2.1804556716276081E-4</v>
      </c>
      <c r="Y47" s="139">
        <v>2.1804556716276081E-4</v>
      </c>
      <c r="Z47" s="139">
        <v>2.3476682168535923E-4</v>
      </c>
      <c r="AA47" s="139">
        <v>3.2350010663201068E-4</v>
      </c>
      <c r="AB47" s="139">
        <v>3.4577441979431652E-4</v>
      </c>
      <c r="AC47" s="139">
        <v>4.5104782580410879E-4</v>
      </c>
      <c r="AD47" s="139">
        <v>3.6011967954825604E-4</v>
      </c>
      <c r="AE47" s="139">
        <v>4.1455496127030096E-4</v>
      </c>
      <c r="AF47" s="139">
        <v>4.7653134687703044E-4</v>
      </c>
      <c r="AG47" s="139">
        <v>4.3230096757654573E-4</v>
      </c>
      <c r="AH47" s="139">
        <v>2.2911269818907546E-3</v>
      </c>
      <c r="AI47" s="139">
        <v>2.2043418689403475E-3</v>
      </c>
      <c r="AJ47" s="139">
        <v>2.1880696602621457E-3</v>
      </c>
      <c r="AK47" s="139">
        <v>2.3030599349214355E-3</v>
      </c>
      <c r="AL47" s="139">
        <v>2.2195292637066689E-3</v>
      </c>
      <c r="AM47" s="139">
        <v>2.2406442839999997E-3</v>
      </c>
      <c r="AN47" s="139">
        <v>2.1574225500000004E-3</v>
      </c>
      <c r="AO47" s="139">
        <v>2.360031275E-3</v>
      </c>
      <c r="AP47" s="139">
        <v>2.5626400000000001E-3</v>
      </c>
      <c r="AQ47" s="139">
        <v>2.6907720000000001E-3</v>
      </c>
      <c r="AR47" s="139">
        <v>1.537584E-3</v>
      </c>
      <c r="AS47" s="139">
        <v>3.3314320000000001E-3</v>
      </c>
      <c r="AT47" s="139">
        <v>7.5597879999999996E-3</v>
      </c>
      <c r="AU47" s="139">
        <v>9.0333059999999996E-3</v>
      </c>
      <c r="AV47" s="139">
        <v>7.944184E-3</v>
      </c>
      <c r="AW47" s="139">
        <v>7.6879200000000009E-3</v>
      </c>
      <c r="AX47" s="139">
        <v>7.6879200000000009E-3</v>
      </c>
    </row>
    <row r="48" spans="13:50" s="126" customFormat="1" ht="16.5" customHeight="1">
      <c r="M48" s="134"/>
      <c r="Q48" s="491"/>
      <c r="R48" s="493"/>
      <c r="S48" s="479"/>
      <c r="T48" s="128" t="s">
        <v>300</v>
      </c>
      <c r="U48" s="363" t="s">
        <v>34</v>
      </c>
      <c r="V48" s="139">
        <v>1.3965249245206394E-2</v>
      </c>
      <c r="W48" s="139">
        <v>1.3965249245206394E-2</v>
      </c>
      <c r="X48" s="139">
        <v>1.3965249245206394E-2</v>
      </c>
      <c r="Y48" s="139">
        <v>1.3965249245206394E-2</v>
      </c>
      <c r="Z48" s="139">
        <v>1.23911532438153E-2</v>
      </c>
      <c r="AA48" s="139">
        <v>2.2984006901471635E-2</v>
      </c>
      <c r="AB48" s="139">
        <v>6.9845236147146189E-2</v>
      </c>
      <c r="AC48" s="139">
        <v>2.2378856310481025E-2</v>
      </c>
      <c r="AD48" s="139">
        <v>2.166964401467501E-2</v>
      </c>
      <c r="AE48" s="139">
        <v>3.340212265597213E-2</v>
      </c>
      <c r="AF48" s="139">
        <v>2.9976817299957936E-2</v>
      </c>
      <c r="AG48" s="139">
        <v>2.8258596161230456E-2</v>
      </c>
      <c r="AH48" s="139">
        <v>2.2367267408863072E-3</v>
      </c>
      <c r="AI48" s="139">
        <v>2.490323877041217E-3</v>
      </c>
      <c r="AJ48" s="139">
        <v>2.5283634474644536E-3</v>
      </c>
      <c r="AK48" s="139">
        <v>2.5068076908912862E-3</v>
      </c>
      <c r="AL48" s="139">
        <v>2.4193166789178424E-3</v>
      </c>
      <c r="AM48" s="139">
        <v>2.6616653707645303E-3</v>
      </c>
      <c r="AN48" s="139">
        <v>1.9388000000000001E-3</v>
      </c>
      <c r="AO48" s="139">
        <v>2.1090000000000002E-3</v>
      </c>
      <c r="AP48" s="139">
        <v>2.2791999999999999E-3</v>
      </c>
      <c r="AQ48" s="139">
        <v>2.6048E-3</v>
      </c>
      <c r="AR48" s="139">
        <v>1.9388000000000001E-3</v>
      </c>
      <c r="AS48" s="139">
        <v>1.9683999999999999E-3</v>
      </c>
      <c r="AT48" s="139">
        <v>2.6048E-3</v>
      </c>
      <c r="AU48" s="139">
        <v>2.4567999999999999E-3</v>
      </c>
      <c r="AV48" s="139">
        <v>2.3679999999999999E-3</v>
      </c>
      <c r="AW48" s="139">
        <v>2.2791999999999999E-3</v>
      </c>
      <c r="AX48" s="139">
        <v>2.2644000000000002E-3</v>
      </c>
    </row>
    <row r="49" spans="8:50" s="126" customFormat="1" ht="16.5" customHeight="1">
      <c r="M49" s="134"/>
      <c r="P49" s="161"/>
      <c r="Q49" s="491"/>
      <c r="R49" s="494"/>
      <c r="S49" s="480"/>
      <c r="T49" s="128" t="s">
        <v>309</v>
      </c>
      <c r="U49" s="363" t="s">
        <v>34</v>
      </c>
      <c r="V49" s="139">
        <v>2.1896464229755265E-3</v>
      </c>
      <c r="W49" s="139">
        <v>2.1896464229755265E-3</v>
      </c>
      <c r="X49" s="139">
        <v>2.1896464229755265E-3</v>
      </c>
      <c r="Y49" s="139">
        <v>2.1896464229755265E-3</v>
      </c>
      <c r="Z49" s="139">
        <v>1.9428399665816901E-3</v>
      </c>
      <c r="AA49" s="139">
        <v>3.6037200349092937E-3</v>
      </c>
      <c r="AB49" s="139">
        <v>1.0951209592193666E-2</v>
      </c>
      <c r="AC49" s="139">
        <v>3.5088369573746097E-3</v>
      </c>
      <c r="AD49" s="139">
        <v>3.3976377843863473E-3</v>
      </c>
      <c r="AE49" s="139">
        <v>5.2372025095466339E-3</v>
      </c>
      <c r="AF49" s="139">
        <v>4.700140299721065E-3</v>
      </c>
      <c r="AG49" s="139">
        <v>4.4307361018986052E-3</v>
      </c>
      <c r="AH49" s="139">
        <v>1.5659570546054775E-2</v>
      </c>
      <c r="AI49" s="139">
        <v>1.7435032059212912E-2</v>
      </c>
      <c r="AJ49" s="139">
        <v>1.7701351286186634E-2</v>
      </c>
      <c r="AK49" s="139">
        <v>1.7550437057568192E-2</v>
      </c>
      <c r="AL49" s="139">
        <v>1.6937902835528637E-2</v>
      </c>
      <c r="AM49" s="139">
        <v>1.8634612749773006E-2</v>
      </c>
      <c r="AN49" s="139">
        <v>6.9979000000000013E-3</v>
      </c>
      <c r="AO49" s="139">
        <v>7.5746500000000013E-3</v>
      </c>
      <c r="AP49" s="139">
        <v>8.1514000000000014E-3</v>
      </c>
      <c r="AQ49" s="139">
        <v>9.3049000000000014E-3</v>
      </c>
      <c r="AR49" s="139">
        <v>6.9210000000000009E-3</v>
      </c>
      <c r="AS49" s="139">
        <v>7.0748000000000017E-3</v>
      </c>
      <c r="AT49" s="139">
        <v>9.3049000000000014E-3</v>
      </c>
      <c r="AU49" s="139">
        <v>8.7666000000000011E-3</v>
      </c>
      <c r="AV49" s="139">
        <v>8.4590000000000012E-3</v>
      </c>
      <c r="AW49" s="139">
        <v>8.1514000000000014E-3</v>
      </c>
      <c r="AX49" s="139">
        <v>8.1514000000000014E-3</v>
      </c>
    </row>
    <row r="50" spans="8:50" s="126" customFormat="1" ht="18.75" thickBot="1">
      <c r="M50" s="134"/>
      <c r="Q50" s="491"/>
      <c r="R50" s="481" t="s">
        <v>394</v>
      </c>
      <c r="S50" s="482"/>
      <c r="T50" s="483"/>
      <c r="U50" s="365" t="s">
        <v>34</v>
      </c>
      <c r="V50" s="169">
        <v>9.3650999999999977E-3</v>
      </c>
      <c r="W50" s="169">
        <v>9.3650999999999977E-3</v>
      </c>
      <c r="X50" s="169">
        <v>9.3650999999999977E-3</v>
      </c>
      <c r="Y50" s="169">
        <v>9.3650999999999977E-3</v>
      </c>
      <c r="Z50" s="169">
        <v>9.3650999999999977E-3</v>
      </c>
      <c r="AA50" s="169">
        <v>9.3650999999999977E-3</v>
      </c>
      <c r="AB50" s="169">
        <v>9.3650999999999977E-3</v>
      </c>
      <c r="AC50" s="169">
        <v>6.3330149999999991E-3</v>
      </c>
      <c r="AD50" s="169">
        <v>5.426504999999999E-3</v>
      </c>
      <c r="AE50" s="169">
        <v>5.9069399999999994E-3</v>
      </c>
      <c r="AF50" s="169">
        <v>3.8180700000000002E-3</v>
      </c>
      <c r="AG50" s="169">
        <v>1.35264E-3</v>
      </c>
      <c r="AH50" s="169">
        <v>7.7859749999999997E-4</v>
      </c>
      <c r="AI50" s="169">
        <v>6.776175E-4</v>
      </c>
      <c r="AJ50" s="169">
        <v>4.5098999999999991E-4</v>
      </c>
      <c r="AK50" s="169">
        <v>4.6848749999999992E-4</v>
      </c>
      <c r="AL50" s="169">
        <v>3.3826499999999992E-4</v>
      </c>
      <c r="AM50" s="169">
        <v>3.9212250000000002E-4</v>
      </c>
      <c r="AN50" s="169">
        <v>2.3306250000000003E-4</v>
      </c>
      <c r="AO50" s="169">
        <v>2.2967999999999998E-4</v>
      </c>
      <c r="AP50" s="169">
        <v>1.71435E-4</v>
      </c>
      <c r="AQ50" s="169">
        <v>1.5233999999999999E-4</v>
      </c>
      <c r="AR50" s="169">
        <v>1.2341999999999998E-4</v>
      </c>
      <c r="AS50" s="169">
        <v>1.7300249999999996E-4</v>
      </c>
      <c r="AT50" s="169">
        <v>8.155499999999996E-5</v>
      </c>
      <c r="AU50" s="169">
        <v>1.2354749999999998E-4</v>
      </c>
      <c r="AV50" s="169">
        <v>7.1272499999999999E-5</v>
      </c>
      <c r="AW50" s="169">
        <v>7.1272499999999999E-5</v>
      </c>
      <c r="AX50" s="169">
        <v>7.1272499999999999E-5</v>
      </c>
    </row>
    <row r="51" spans="8:50" s="126" customFormat="1" ht="17.25" customHeight="1" thickTop="1">
      <c r="M51" s="134"/>
      <c r="Q51" s="491"/>
      <c r="R51" s="484" t="s">
        <v>37</v>
      </c>
      <c r="S51" s="485"/>
      <c r="T51" s="486"/>
      <c r="U51" s="366" t="s">
        <v>34</v>
      </c>
      <c r="V51" s="170">
        <v>4.8256296841862136</v>
      </c>
      <c r="W51" s="170">
        <v>4.9603468260879087</v>
      </c>
      <c r="X51" s="170">
        <v>5.4066431839032205</v>
      </c>
      <c r="Y51" s="170">
        <v>5.4098989530668504</v>
      </c>
      <c r="Z51" s="170">
        <v>5.9396645476387562</v>
      </c>
      <c r="AA51" s="170">
        <v>6.4011239854811413</v>
      </c>
      <c r="AB51" s="170">
        <v>6.8072875751908812</v>
      </c>
      <c r="AC51" s="170">
        <v>7.0463323271422764</v>
      </c>
      <c r="AD51" s="170">
        <v>7.0604906694644454</v>
      </c>
      <c r="AE51" s="170">
        <v>7.2992785412667489</v>
      </c>
      <c r="AF51" s="170">
        <v>7.2345185415312967</v>
      </c>
      <c r="AG51" s="170">
        <v>7.0001970184268494</v>
      </c>
      <c r="AH51" s="170">
        <v>6.4119507437952556</v>
      </c>
      <c r="AI51" s="170">
        <v>6.4033809008041054</v>
      </c>
      <c r="AJ51" s="170">
        <v>6.3710696078483675</v>
      </c>
      <c r="AK51" s="170">
        <v>6.5887769284845046</v>
      </c>
      <c r="AL51" s="170">
        <v>6.1857780273393956</v>
      </c>
      <c r="AM51" s="170">
        <v>5.6886667935861466</v>
      </c>
      <c r="AN51" s="170">
        <v>5.462047506557723</v>
      </c>
      <c r="AO51" s="170">
        <v>5.267434935488418</v>
      </c>
      <c r="AP51" s="170">
        <v>5.0824875765738771</v>
      </c>
      <c r="AQ51" s="170">
        <v>5.0946960010565805</v>
      </c>
      <c r="AR51" s="170">
        <v>5.1115731703106722</v>
      </c>
      <c r="AS51" s="170">
        <v>5.1514823118136377</v>
      </c>
      <c r="AT51" s="170">
        <v>4.7747807406486924</v>
      </c>
      <c r="AU51" s="170">
        <v>5.0269999844910958</v>
      </c>
      <c r="AV51" s="170">
        <v>4.401770826923757</v>
      </c>
      <c r="AW51" s="170">
        <v>4.7759142319316892</v>
      </c>
      <c r="AX51" s="170">
        <v>4.7960551149357151</v>
      </c>
    </row>
    <row r="52" spans="8:50" s="126" customFormat="1" ht="17.25" thickBot="1">
      <c r="M52" s="134"/>
      <c r="Q52" s="492"/>
      <c r="R52" s="499"/>
      <c r="S52" s="500"/>
      <c r="T52" s="501"/>
      <c r="U52" s="167" t="s">
        <v>30</v>
      </c>
      <c r="V52" s="174">
        <v>1438.0376458874916</v>
      </c>
      <c r="W52" s="174">
        <v>1478.1833541741969</v>
      </c>
      <c r="X52" s="174">
        <v>1611.1796688031598</v>
      </c>
      <c r="Y52" s="174">
        <v>1612.1498880139213</v>
      </c>
      <c r="Z52" s="174">
        <v>1770.0200351963495</v>
      </c>
      <c r="AA52" s="174">
        <v>1907.5349476733802</v>
      </c>
      <c r="AB52" s="174">
        <v>2028.5716974068825</v>
      </c>
      <c r="AC52" s="174">
        <v>2099.8070334883982</v>
      </c>
      <c r="AD52" s="174">
        <v>2104.0262195004047</v>
      </c>
      <c r="AE52" s="174">
        <v>2175.185005297491</v>
      </c>
      <c r="AF52" s="174">
        <v>2155.8865253763265</v>
      </c>
      <c r="AG52" s="174">
        <v>2086.0587114912009</v>
      </c>
      <c r="AH52" s="174">
        <v>1910.7613216509862</v>
      </c>
      <c r="AI52" s="174">
        <v>1908.2075084396233</v>
      </c>
      <c r="AJ52" s="174">
        <v>1898.5787431388135</v>
      </c>
      <c r="AK52" s="174">
        <v>1963.4555246883824</v>
      </c>
      <c r="AL52" s="174">
        <v>1843.3618521471399</v>
      </c>
      <c r="AM52" s="174">
        <v>1695.2227044886718</v>
      </c>
      <c r="AN52" s="174">
        <v>1627.6901569542015</v>
      </c>
      <c r="AO52" s="174">
        <v>1569.6956107755486</v>
      </c>
      <c r="AP52" s="174">
        <v>1514.5812978190154</v>
      </c>
      <c r="AQ52" s="174">
        <v>1518.2194083148611</v>
      </c>
      <c r="AR52" s="174">
        <v>1523.2488047525803</v>
      </c>
      <c r="AS52" s="174">
        <v>1535.1417289204639</v>
      </c>
      <c r="AT52" s="174">
        <v>1422.8846607133103</v>
      </c>
      <c r="AU52" s="174">
        <v>1498.0459953783466</v>
      </c>
      <c r="AV52" s="174">
        <v>1311.7277064232796</v>
      </c>
      <c r="AW52" s="174">
        <v>1423.2224411156433</v>
      </c>
      <c r="AX52" s="174">
        <v>1429.2244242508432</v>
      </c>
    </row>
    <row r="53" spans="8:50" s="126" customFormat="1" ht="17.25" thickTop="1">
      <c r="M53" s="134"/>
      <c r="Q53" s="474" t="s">
        <v>37</v>
      </c>
      <c r="R53" s="474"/>
      <c r="S53" s="474"/>
      <c r="T53" s="474"/>
      <c r="U53" s="133" t="s">
        <v>30</v>
      </c>
      <c r="V53" s="168">
        <v>13875.653980584302</v>
      </c>
      <c r="W53" s="168">
        <v>13948.016717470284</v>
      </c>
      <c r="X53" s="168">
        <v>15116.261819518395</v>
      </c>
      <c r="Y53" s="168">
        <v>14887.975722116313</v>
      </c>
      <c r="Z53" s="168">
        <v>17539.35955243494</v>
      </c>
      <c r="AA53" s="168">
        <v>17963.469893172849</v>
      </c>
      <c r="AB53" s="168">
        <v>18528.643070583432</v>
      </c>
      <c r="AC53" s="168">
        <v>19172.322195713914</v>
      </c>
      <c r="AD53" s="168">
        <v>19205.938664743073</v>
      </c>
      <c r="AE53" s="168">
        <v>19031.037868607917</v>
      </c>
      <c r="AF53" s="168">
        <v>19156.851267313097</v>
      </c>
      <c r="AG53" s="168">
        <v>17860.147715304382</v>
      </c>
      <c r="AH53" s="168">
        <v>17126.825808467671</v>
      </c>
      <c r="AI53" s="168">
        <v>17118.869041222868</v>
      </c>
      <c r="AJ53" s="168">
        <v>16564.282914289633</v>
      </c>
      <c r="AK53" s="168">
        <v>16082.519792543333</v>
      </c>
      <c r="AL53" s="168">
        <v>15105.293448801516</v>
      </c>
      <c r="AM53" s="168">
        <v>15134.134538445853</v>
      </c>
      <c r="AN53" s="168">
        <v>16164.137824115764</v>
      </c>
      <c r="AO53" s="168">
        <v>13643.496050594982</v>
      </c>
      <c r="AP53" s="168">
        <v>13825.892255829865</v>
      </c>
      <c r="AQ53" s="168">
        <v>13077.208427991993</v>
      </c>
      <c r="AR53" s="168">
        <v>13716.761679293384</v>
      </c>
      <c r="AS53" s="168">
        <v>13622.999447571357</v>
      </c>
      <c r="AT53" s="168">
        <v>12994.400081167611</v>
      </c>
      <c r="AU53" s="168">
        <v>13016.046798392521</v>
      </c>
      <c r="AV53" s="168">
        <v>12313.257753625508</v>
      </c>
      <c r="AW53" s="168">
        <v>12114.813643969292</v>
      </c>
      <c r="AX53" s="168">
        <v>11678.098492652904</v>
      </c>
    </row>
    <row r="54" spans="8:50" s="126" customFormat="1">
      <c r="H54" s="98"/>
      <c r="M54" s="134"/>
      <c r="Q54" s="337" t="s">
        <v>431</v>
      </c>
      <c r="R54" s="126" t="s">
        <v>117</v>
      </c>
      <c r="T54" s="134"/>
    </row>
    <row r="55" spans="8:50" s="126" customFormat="1">
      <c r="H55" s="98"/>
      <c r="M55" s="134"/>
      <c r="R55" s="126" t="s">
        <v>118</v>
      </c>
      <c r="T55" s="134"/>
    </row>
    <row r="56" spans="8:50" s="126" customFormat="1">
      <c r="H56" s="98"/>
      <c r="M56" s="134"/>
      <c r="R56" s="126" t="s">
        <v>73</v>
      </c>
      <c r="T56" s="134"/>
    </row>
    <row r="58" spans="8:50" s="126" customFormat="1">
      <c r="H58" s="98"/>
      <c r="M58" s="134"/>
      <c r="S58" s="129"/>
      <c r="U58" s="130"/>
    </row>
    <row r="59" spans="8:50" s="126" customFormat="1">
      <c r="H59" s="98"/>
      <c r="M59" s="134"/>
      <c r="S59" s="129"/>
      <c r="U59" s="130"/>
    </row>
    <row r="60" spans="8:50" s="126" customFormat="1">
      <c r="H60" s="98"/>
      <c r="M60" s="134"/>
      <c r="S60" s="129"/>
      <c r="U60" s="130"/>
    </row>
    <row r="61" spans="8:50" s="126" customFormat="1">
      <c r="H61" s="98"/>
      <c r="M61" s="134"/>
      <c r="S61" s="129"/>
      <c r="U61" s="130"/>
      <c r="V61" s="217"/>
      <c r="W61" s="217"/>
      <c r="X61" s="217"/>
      <c r="Y61" s="217"/>
      <c r="Z61" s="217"/>
      <c r="AA61" s="217"/>
      <c r="AB61" s="217"/>
      <c r="AC61" s="217"/>
      <c r="AD61" s="217"/>
      <c r="AE61" s="217"/>
      <c r="AF61" s="217"/>
      <c r="AG61" s="217"/>
      <c r="AH61" s="217"/>
      <c r="AI61" s="217"/>
      <c r="AJ61" s="217"/>
      <c r="AK61" s="217"/>
      <c r="AL61" s="217"/>
      <c r="AM61" s="217"/>
      <c r="AN61" s="219"/>
      <c r="AO61" s="219"/>
      <c r="AP61" s="219"/>
      <c r="AQ61" s="219"/>
      <c r="AR61" s="219"/>
      <c r="AS61" s="219"/>
    </row>
    <row r="62" spans="8:50" s="126" customFormat="1">
      <c r="H62" s="98"/>
      <c r="M62" s="134"/>
      <c r="S62" s="129"/>
      <c r="U62" s="130"/>
      <c r="V62" s="217"/>
      <c r="W62" s="217"/>
      <c r="X62" s="217"/>
      <c r="Y62" s="217"/>
      <c r="Z62" s="217"/>
      <c r="AA62" s="217"/>
      <c r="AB62" s="217"/>
      <c r="AC62" s="217"/>
      <c r="AD62" s="217"/>
      <c r="AE62" s="217"/>
      <c r="AF62" s="217"/>
      <c r="AG62" s="217"/>
      <c r="AH62" s="217"/>
      <c r="AI62" s="217"/>
      <c r="AJ62" s="217"/>
      <c r="AK62" s="217"/>
      <c r="AL62" s="217"/>
      <c r="AM62" s="217"/>
      <c r="AN62" s="219"/>
      <c r="AO62" s="219"/>
      <c r="AP62" s="219"/>
      <c r="AQ62" s="219"/>
      <c r="AR62" s="219"/>
      <c r="AS62" s="219"/>
    </row>
    <row r="63" spans="8:50" s="126" customFormat="1">
      <c r="H63" s="98"/>
      <c r="M63" s="134"/>
      <c r="S63" s="129"/>
      <c r="U63" s="130"/>
      <c r="V63" s="217"/>
      <c r="W63" s="217"/>
      <c r="X63" s="217"/>
      <c r="Y63" s="217"/>
      <c r="Z63" s="217"/>
      <c r="AA63" s="217"/>
      <c r="AB63" s="217"/>
      <c r="AC63" s="217"/>
      <c r="AD63" s="217"/>
      <c r="AE63" s="217"/>
      <c r="AF63" s="217"/>
      <c r="AG63" s="217"/>
      <c r="AH63" s="217"/>
      <c r="AI63" s="217"/>
      <c r="AJ63" s="217"/>
      <c r="AK63" s="217"/>
      <c r="AL63" s="217"/>
      <c r="AM63" s="217"/>
      <c r="AN63" s="219"/>
      <c r="AO63" s="219"/>
      <c r="AP63" s="219"/>
      <c r="AQ63" s="219"/>
      <c r="AR63" s="219"/>
      <c r="AS63" s="219"/>
    </row>
    <row r="64" spans="8:50" s="126" customFormat="1">
      <c r="H64" s="98"/>
      <c r="M64" s="134"/>
      <c r="S64" s="129"/>
      <c r="U64" s="130"/>
      <c r="V64" s="217"/>
      <c r="W64" s="217"/>
      <c r="X64" s="217"/>
      <c r="Y64" s="217"/>
      <c r="Z64" s="217"/>
      <c r="AA64" s="217"/>
      <c r="AB64" s="217"/>
      <c r="AC64" s="217"/>
      <c r="AD64" s="217"/>
      <c r="AE64" s="217"/>
      <c r="AF64" s="217"/>
      <c r="AG64" s="217"/>
      <c r="AH64" s="217"/>
      <c r="AI64" s="217"/>
      <c r="AJ64" s="217"/>
      <c r="AK64" s="217"/>
      <c r="AL64" s="217"/>
      <c r="AM64" s="217"/>
      <c r="AN64" s="219"/>
      <c r="AO64" s="219"/>
      <c r="AP64" s="219"/>
      <c r="AQ64" s="219"/>
      <c r="AR64" s="219"/>
      <c r="AS64" s="219"/>
    </row>
    <row r="65" spans="16:45" s="126" customFormat="1">
      <c r="S65" s="129"/>
      <c r="U65" s="130"/>
      <c r="V65" s="217"/>
      <c r="W65" s="217"/>
      <c r="X65" s="217"/>
      <c r="Y65" s="217"/>
      <c r="Z65" s="217"/>
      <c r="AA65" s="217"/>
      <c r="AB65" s="217"/>
      <c r="AC65" s="217"/>
      <c r="AD65" s="217"/>
      <c r="AE65" s="217"/>
      <c r="AF65" s="217"/>
      <c r="AG65" s="217"/>
      <c r="AH65" s="217"/>
      <c r="AI65" s="217"/>
      <c r="AJ65" s="217"/>
      <c r="AK65" s="217"/>
      <c r="AL65" s="217"/>
      <c r="AM65" s="217"/>
      <c r="AN65" s="219"/>
      <c r="AO65" s="219"/>
      <c r="AP65" s="219"/>
      <c r="AQ65" s="219"/>
      <c r="AR65" s="219"/>
      <c r="AS65" s="219"/>
    </row>
    <row r="66" spans="16:45" s="126" customFormat="1">
      <c r="S66" s="129"/>
      <c r="U66" s="130"/>
      <c r="V66" s="216"/>
      <c r="W66" s="216"/>
      <c r="X66" s="216"/>
      <c r="Y66" s="216"/>
      <c r="Z66" s="216"/>
      <c r="AA66" s="216"/>
      <c r="AB66" s="216"/>
      <c r="AC66" s="216"/>
      <c r="AD66" s="216"/>
      <c r="AE66" s="216"/>
      <c r="AF66" s="216"/>
      <c r="AG66" s="216"/>
      <c r="AH66" s="216"/>
      <c r="AI66" s="216"/>
      <c r="AJ66" s="216"/>
      <c r="AK66" s="216"/>
      <c r="AL66" s="216"/>
      <c r="AM66" s="216"/>
      <c r="AN66" s="216"/>
      <c r="AO66" s="216"/>
      <c r="AP66" s="216"/>
      <c r="AQ66" s="216"/>
      <c r="AR66" s="216"/>
      <c r="AS66" s="216"/>
    </row>
    <row r="67" spans="16:45" s="126" customFormat="1">
      <c r="S67" s="129"/>
      <c r="U67" s="130"/>
      <c r="V67" s="216"/>
      <c r="W67" s="216"/>
      <c r="X67" s="216"/>
      <c r="Y67" s="216"/>
      <c r="Z67" s="216"/>
      <c r="AA67" s="216"/>
      <c r="AB67" s="216"/>
      <c r="AC67" s="216"/>
      <c r="AD67" s="216"/>
      <c r="AE67" s="216"/>
      <c r="AF67" s="216"/>
      <c r="AG67" s="216"/>
      <c r="AH67" s="216"/>
      <c r="AI67" s="216"/>
      <c r="AJ67" s="216"/>
      <c r="AK67" s="216"/>
      <c r="AL67" s="216"/>
      <c r="AM67" s="216"/>
      <c r="AN67" s="216"/>
      <c r="AO67" s="216"/>
      <c r="AP67" s="216"/>
      <c r="AQ67" s="216"/>
      <c r="AR67" s="216"/>
      <c r="AS67" s="216"/>
    </row>
    <row r="68" spans="16:45" s="126" customFormat="1">
      <c r="S68" s="129"/>
      <c r="U68" s="130"/>
      <c r="V68" s="217"/>
      <c r="W68" s="217"/>
      <c r="X68" s="217"/>
      <c r="Y68" s="217"/>
      <c r="Z68" s="217"/>
      <c r="AA68" s="217"/>
      <c r="AB68" s="217"/>
      <c r="AC68" s="217"/>
      <c r="AD68" s="217"/>
      <c r="AE68" s="217"/>
      <c r="AF68" s="217"/>
      <c r="AG68" s="217"/>
      <c r="AH68" s="217"/>
      <c r="AI68" s="217"/>
      <c r="AJ68" s="217"/>
      <c r="AK68" s="217"/>
      <c r="AL68" s="217"/>
      <c r="AM68" s="217"/>
      <c r="AN68" s="217"/>
      <c r="AO68" s="217"/>
      <c r="AP68" s="217"/>
      <c r="AQ68" s="217"/>
      <c r="AR68" s="217"/>
      <c r="AS68" s="217"/>
    </row>
    <row r="69" spans="16:45" s="126" customFormat="1">
      <c r="S69" s="129"/>
      <c r="U69" s="130"/>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8"/>
    </row>
    <row r="70" spans="16:45" s="126" customFormat="1">
      <c r="S70" s="129"/>
      <c r="U70" s="130"/>
      <c r="V70" s="217"/>
      <c r="W70" s="217"/>
      <c r="X70" s="217"/>
      <c r="Y70" s="217"/>
      <c r="Z70" s="217"/>
      <c r="AA70" s="217"/>
      <c r="AB70" s="217"/>
      <c r="AC70" s="217"/>
      <c r="AD70" s="217"/>
      <c r="AE70" s="217"/>
      <c r="AF70" s="217"/>
      <c r="AG70" s="217"/>
      <c r="AH70" s="217"/>
      <c r="AI70" s="217"/>
      <c r="AJ70" s="217"/>
      <c r="AK70" s="217"/>
      <c r="AL70" s="217"/>
      <c r="AM70" s="217"/>
      <c r="AN70" s="219"/>
      <c r="AO70" s="219"/>
      <c r="AP70" s="219"/>
      <c r="AQ70" s="219"/>
      <c r="AR70" s="219"/>
      <c r="AS70" s="219"/>
    </row>
    <row r="71" spans="16:45" s="126" customFormat="1">
      <c r="S71" s="129"/>
      <c r="U71" s="130"/>
      <c r="V71" s="217"/>
      <c r="W71" s="217"/>
      <c r="X71" s="217"/>
      <c r="Y71" s="217"/>
      <c r="Z71" s="217"/>
      <c r="AA71" s="217"/>
      <c r="AB71" s="217"/>
      <c r="AC71" s="217"/>
      <c r="AD71" s="217"/>
      <c r="AE71" s="217"/>
      <c r="AF71" s="217"/>
      <c r="AG71" s="217"/>
      <c r="AH71" s="217"/>
      <c r="AI71" s="217"/>
      <c r="AJ71" s="217"/>
      <c r="AK71" s="217"/>
      <c r="AL71" s="217"/>
      <c r="AM71" s="217"/>
      <c r="AN71" s="217"/>
      <c r="AO71" s="217"/>
      <c r="AP71" s="217"/>
      <c r="AQ71" s="217"/>
      <c r="AR71" s="217"/>
      <c r="AS71" s="217"/>
    </row>
    <row r="72" spans="16:45" s="126" customFormat="1">
      <c r="P72" s="217"/>
      <c r="Q72" s="217"/>
      <c r="R72" s="217"/>
      <c r="S72" s="217"/>
      <c r="T72" s="217"/>
      <c r="U72" s="217"/>
      <c r="V72" s="217"/>
      <c r="W72" s="217"/>
      <c r="X72" s="217"/>
      <c r="Y72" s="217"/>
      <c r="Z72" s="217"/>
      <c r="AA72" s="217"/>
      <c r="AB72" s="217"/>
      <c r="AC72" s="217"/>
      <c r="AD72" s="217"/>
      <c r="AE72" s="217"/>
      <c r="AF72" s="217"/>
      <c r="AG72" s="217"/>
      <c r="AH72" s="217"/>
    </row>
    <row r="73" spans="16:45" s="126" customFormat="1"/>
    <row r="74" spans="16:45" s="126" customFormat="1" ht="15" customHeight="1"/>
    <row r="75" spans="16:45" s="126" customFormat="1" ht="16.5" customHeight="1"/>
    <row r="76" spans="16:45" s="126" customFormat="1"/>
    <row r="77" spans="16:45" s="126" customFormat="1"/>
    <row r="78" spans="16:45" s="126" customFormat="1"/>
    <row r="79" spans="16:45" s="126" customFormat="1" ht="16.5" customHeight="1"/>
    <row r="80" spans="16:45" s="126" customFormat="1"/>
    <row r="81" s="126" customFormat="1"/>
    <row r="82" s="126" customFormat="1" ht="16.5" customHeight="1"/>
    <row r="83" s="126" customFormat="1"/>
    <row r="84" s="126" customFormat="1"/>
    <row r="85" s="126" customFormat="1"/>
    <row r="86" s="126" customFormat="1" ht="18" customHeight="1"/>
    <row r="87" s="126" customFormat="1" ht="16.5" customHeight="1"/>
    <row r="88" s="126" customFormat="1" ht="16.5" customHeight="1"/>
    <row r="89" s="126" customFormat="1"/>
    <row r="90" s="126" customFormat="1"/>
    <row r="91" s="126" customFormat="1"/>
    <row r="92" s="126" customFormat="1"/>
    <row r="93" s="126" customFormat="1"/>
    <row r="94" s="126" customFormat="1"/>
    <row r="95" s="126" customFormat="1" ht="16.5" customHeight="1"/>
    <row r="96" s="126" customFormat="1"/>
    <row r="97" s="126" customFormat="1"/>
    <row r="98" s="126" customFormat="1"/>
    <row r="99" s="126" customFormat="1" ht="17.25" customHeight="1"/>
    <row r="100" s="126" customFormat="1"/>
    <row r="101" s="126" customFormat="1" ht="16.5" customHeight="1"/>
    <row r="102" s="126" customFormat="1" ht="16.5" customHeight="1"/>
    <row r="103" s="126" customFormat="1"/>
    <row r="104" s="126" customFormat="1"/>
    <row r="105" s="126" customFormat="1"/>
    <row r="106" s="126" customFormat="1"/>
    <row r="107" s="126" customFormat="1"/>
    <row r="108" s="126" customFormat="1"/>
    <row r="109" s="126" customFormat="1"/>
    <row r="110" s="126" customFormat="1" ht="16.5" customHeight="1"/>
    <row r="111" s="126" customFormat="1"/>
    <row r="112" s="126" customFormat="1"/>
    <row r="113" s="126" customFormat="1"/>
    <row r="114" s="126" customFormat="1" ht="17.25" customHeight="1"/>
    <row r="115" s="126" customFormat="1"/>
    <row r="116" s="126" customFormat="1"/>
    <row r="117" s="126" customFormat="1"/>
  </sheetData>
  <mergeCells count="23">
    <mergeCell ref="S17:S19"/>
    <mergeCell ref="R20:T20"/>
    <mergeCell ref="R21:T21"/>
    <mergeCell ref="R9:T9"/>
    <mergeCell ref="Q10:Q21"/>
    <mergeCell ref="R10:R19"/>
    <mergeCell ref="S10:S13"/>
    <mergeCell ref="S14:S16"/>
    <mergeCell ref="Q53:T53"/>
    <mergeCell ref="S38:S45"/>
    <mergeCell ref="S46:S49"/>
    <mergeCell ref="R50:T50"/>
    <mergeCell ref="R34:T34"/>
    <mergeCell ref="R35:T36"/>
    <mergeCell ref="Q37:Q52"/>
    <mergeCell ref="R37:R49"/>
    <mergeCell ref="S37:T37"/>
    <mergeCell ref="Q22:Q36"/>
    <mergeCell ref="R22:R33"/>
    <mergeCell ref="S22:T22"/>
    <mergeCell ref="R51:T52"/>
    <mergeCell ref="S23:S29"/>
    <mergeCell ref="S30:S33"/>
  </mergeCells>
  <phoneticPr fontId="4"/>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outlinePr summaryBelow="0"/>
  </sheetPr>
  <dimension ref="A1:AW66"/>
  <sheetViews>
    <sheetView topLeftCell="B1" zoomScaleNormal="100" workbookViewId="0">
      <pane xSplit="19" ySplit="9" topLeftCell="U10" activePane="bottomRight" state="frozenSplit"/>
      <selection activeCell="L1" sqref="L1"/>
      <selection pane="topRight" activeCell="AA1" sqref="AA1"/>
      <selection pane="bottomLeft" activeCell="L10" sqref="L10"/>
      <selection pane="bottomRight" activeCell="AA86" sqref="AA86"/>
    </sheetView>
  </sheetViews>
  <sheetFormatPr defaultColWidth="9" defaultRowHeight="15"/>
  <cols>
    <col min="1" max="1" width="2.625" style="98" customWidth="1"/>
    <col min="2" max="11" width="9" style="98" hidden="1" customWidth="1"/>
    <col min="12" max="12" width="2.625" style="98" customWidth="1"/>
    <col min="13" max="13" width="4.5" style="98" customWidth="1"/>
    <col min="14" max="14" width="3.25" style="98" customWidth="1"/>
    <col min="15" max="15" width="6.25" style="98" customWidth="1"/>
    <col min="16" max="16" width="4.375" style="98" customWidth="1"/>
    <col min="17" max="17" width="16" style="98" customWidth="1"/>
    <col min="18" max="18" width="5.375" style="209" customWidth="1"/>
    <col min="19" max="19" width="19.125" style="98" bestFit="1" customWidth="1"/>
    <col min="20" max="20" width="11.5" style="111" bestFit="1" customWidth="1" collapsed="1"/>
    <col min="21" max="25" width="6" style="98" customWidth="1"/>
    <col min="26" max="26" width="6" style="98" customWidth="1" collapsed="1"/>
    <col min="27" max="30" width="6" style="98" customWidth="1"/>
    <col min="31" max="31" width="6" style="98" customWidth="1" collapsed="1"/>
    <col min="32" max="35" width="6" style="98" customWidth="1"/>
    <col min="36" max="36" width="6" style="98" customWidth="1" collapsed="1"/>
    <col min="37" max="39" width="6" style="98" customWidth="1"/>
    <col min="40" max="40" width="6" style="98" customWidth="1" collapsed="1"/>
    <col min="41" max="60" width="6" style="98" customWidth="1"/>
    <col min="61" max="16384" width="9" style="98"/>
  </cols>
  <sheetData>
    <row r="1" spans="1:49" ht="18.75">
      <c r="L1" s="234" t="s">
        <v>81</v>
      </c>
      <c r="M1" s="235"/>
    </row>
    <row r="2" spans="1:49" ht="18.75">
      <c r="L2" s="235"/>
      <c r="M2" s="234" t="s">
        <v>91</v>
      </c>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row>
    <row r="3" spans="1:49">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c r="AV3" s="372"/>
    </row>
    <row r="4" spans="1:49">
      <c r="U4" s="375"/>
      <c r="V4" s="375"/>
      <c r="W4" s="375"/>
      <c r="X4" s="375"/>
      <c r="Y4" s="375"/>
      <c r="Z4" s="375"/>
      <c r="AA4" s="375"/>
      <c r="AB4" s="375"/>
      <c r="AC4" s="375"/>
      <c r="AD4" s="375"/>
      <c r="AE4" s="375"/>
      <c r="AF4" s="375"/>
      <c r="AG4" s="375"/>
      <c r="AH4" s="375"/>
      <c r="AI4" s="375"/>
      <c r="AJ4" s="375"/>
      <c r="AK4" s="375"/>
      <c r="AL4" s="375"/>
      <c r="AM4" s="375"/>
      <c r="AN4" s="375"/>
      <c r="AO4" s="375"/>
      <c r="AP4" s="375"/>
      <c r="AQ4" s="375"/>
      <c r="AR4" s="375"/>
      <c r="AS4" s="375"/>
      <c r="AT4" s="375"/>
      <c r="AU4" s="375"/>
      <c r="AV4" s="375"/>
    </row>
    <row r="5" spans="1:49" ht="15.75">
      <c r="M5" s="236" t="s">
        <v>83</v>
      </c>
      <c r="U5" s="378"/>
      <c r="V5" s="378"/>
      <c r="W5" s="378"/>
      <c r="X5" s="378"/>
      <c r="Y5" s="378"/>
      <c r="Z5" s="378"/>
      <c r="AA5" s="378"/>
      <c r="AB5" s="378"/>
      <c r="AC5" s="378"/>
      <c r="AD5" s="378"/>
      <c r="AE5" s="378"/>
      <c r="AF5" s="378"/>
      <c r="AG5" s="378"/>
      <c r="AH5" s="378"/>
      <c r="AI5" s="378"/>
      <c r="AJ5" s="378"/>
      <c r="AK5" s="378"/>
      <c r="AL5" s="378"/>
      <c r="AM5" s="378"/>
      <c r="AN5" s="378"/>
      <c r="AO5" s="378"/>
      <c r="AP5" s="378"/>
      <c r="AQ5" s="378"/>
      <c r="AR5" s="378"/>
      <c r="AS5" s="378"/>
      <c r="AT5" s="378"/>
      <c r="AU5" s="378"/>
      <c r="AV5" s="378"/>
    </row>
    <row r="6" spans="1:49">
      <c r="U6" s="374"/>
      <c r="V6" s="374"/>
      <c r="W6" s="374"/>
      <c r="X6" s="374"/>
      <c r="Y6" s="374"/>
      <c r="Z6" s="374"/>
      <c r="AA6" s="374"/>
      <c r="AB6" s="374"/>
      <c r="AC6" s="374"/>
      <c r="AD6" s="374"/>
      <c r="AE6" s="374"/>
      <c r="AF6" s="374"/>
      <c r="AG6" s="374"/>
      <c r="AH6" s="374"/>
      <c r="AI6" s="374"/>
      <c r="AJ6" s="374"/>
      <c r="AK6" s="374"/>
      <c r="AL6" s="374"/>
      <c r="AM6" s="374"/>
      <c r="AN6" s="374"/>
      <c r="AO6" s="374"/>
      <c r="AP6" s="374"/>
      <c r="AQ6" s="374"/>
      <c r="AR6" s="374"/>
      <c r="AS6" s="374"/>
      <c r="AT6" s="374"/>
      <c r="AU6" s="374"/>
      <c r="AV6" s="374"/>
    </row>
    <row r="7" spans="1:49">
      <c r="U7" s="376"/>
      <c r="V7" s="376"/>
      <c r="W7" s="376"/>
      <c r="X7" s="376"/>
      <c r="Y7" s="376"/>
      <c r="Z7" s="376"/>
      <c r="AA7" s="376"/>
      <c r="AB7" s="376"/>
      <c r="AC7" s="376"/>
      <c r="AD7" s="376"/>
      <c r="AE7" s="376"/>
      <c r="AF7" s="376"/>
      <c r="AG7" s="376"/>
      <c r="AH7" s="376"/>
      <c r="AI7" s="376"/>
      <c r="AJ7" s="376"/>
      <c r="AK7" s="376"/>
      <c r="AL7" s="376"/>
      <c r="AM7" s="376"/>
      <c r="AN7" s="376"/>
      <c r="AO7" s="376"/>
      <c r="AP7" s="376"/>
      <c r="AQ7" s="376"/>
      <c r="AR7" s="376"/>
      <c r="AS7" s="376"/>
      <c r="AT7" s="376"/>
      <c r="AU7" s="376"/>
      <c r="AV7" s="376"/>
    </row>
    <row r="8" spans="1:49">
      <c r="M8" s="140" t="s">
        <v>359</v>
      </c>
      <c r="N8" s="98">
        <v>28</v>
      </c>
      <c r="O8" s="113" t="s">
        <v>362</v>
      </c>
    </row>
    <row r="9" spans="1:49" ht="15" customHeight="1">
      <c r="O9" s="131" t="s">
        <v>310</v>
      </c>
      <c r="P9" s="507" t="s">
        <v>35</v>
      </c>
      <c r="Q9" s="508"/>
      <c r="R9" s="508"/>
      <c r="S9" s="509"/>
      <c r="T9" s="131" t="s">
        <v>31</v>
      </c>
      <c r="U9" s="131">
        <v>1990</v>
      </c>
      <c r="V9" s="131">
        <v>1991</v>
      </c>
      <c r="W9" s="131">
        <v>1992</v>
      </c>
      <c r="X9" s="131">
        <v>1993</v>
      </c>
      <c r="Y9" s="131">
        <v>1994</v>
      </c>
      <c r="Z9" s="131">
        <v>1995</v>
      </c>
      <c r="AA9" s="131">
        <v>1996</v>
      </c>
      <c r="AB9" s="131">
        <v>1997</v>
      </c>
      <c r="AC9" s="131">
        <v>1998</v>
      </c>
      <c r="AD9" s="131">
        <v>1999</v>
      </c>
      <c r="AE9" s="131">
        <v>2000</v>
      </c>
      <c r="AF9" s="131">
        <v>2001</v>
      </c>
      <c r="AG9" s="131">
        <v>2002</v>
      </c>
      <c r="AH9" s="131">
        <v>2003</v>
      </c>
      <c r="AI9" s="131">
        <v>2004</v>
      </c>
      <c r="AJ9" s="131">
        <v>2005</v>
      </c>
      <c r="AK9" s="131">
        <v>2006</v>
      </c>
      <c r="AL9" s="131">
        <v>2007</v>
      </c>
      <c r="AM9" s="131">
        <v>2008</v>
      </c>
      <c r="AN9" s="131">
        <v>2009</v>
      </c>
      <c r="AO9" s="131">
        <v>2010</v>
      </c>
      <c r="AP9" s="131">
        <v>2011</v>
      </c>
      <c r="AQ9" s="131">
        <v>2012</v>
      </c>
      <c r="AR9" s="131">
        <v>2013</v>
      </c>
      <c r="AS9" s="131">
        <v>2014</v>
      </c>
      <c r="AT9" s="131">
        <v>2015</v>
      </c>
      <c r="AU9" s="131">
        <v>2016</v>
      </c>
      <c r="AV9" s="131">
        <v>2017</v>
      </c>
      <c r="AW9" s="131">
        <v>2018</v>
      </c>
    </row>
    <row r="10" spans="1:49" ht="33" customHeight="1">
      <c r="O10" s="510" t="s">
        <v>311</v>
      </c>
      <c r="P10" s="512" t="s">
        <v>93</v>
      </c>
      <c r="Q10" s="513"/>
      <c r="R10" s="513"/>
      <c r="S10" s="514"/>
      <c r="T10" s="132" t="s">
        <v>312</v>
      </c>
      <c r="U10" s="272">
        <v>12429.488189061511</v>
      </c>
      <c r="V10" s="272">
        <v>12462.180455938222</v>
      </c>
      <c r="W10" s="272">
        <v>13497.011858646318</v>
      </c>
      <c r="X10" s="272">
        <v>13267.845062175809</v>
      </c>
      <c r="Y10" s="272">
        <v>15760.010858869751</v>
      </c>
      <c r="Z10" s="272">
        <v>16046.155463469968</v>
      </c>
      <c r="AA10" s="272">
        <v>16489.850447921912</v>
      </c>
      <c r="AB10" s="272">
        <v>17058.66541720591</v>
      </c>
      <c r="AC10" s="272">
        <v>17090.066551302534</v>
      </c>
      <c r="AD10" s="272">
        <v>16843.175215899068</v>
      </c>
      <c r="AE10" s="272">
        <v>16987.63958441481</v>
      </c>
      <c r="AF10" s="272">
        <v>15760.106038112603</v>
      </c>
      <c r="AG10" s="272">
        <v>15193.482314590781</v>
      </c>
      <c r="AH10" s="272">
        <v>15191.545563292608</v>
      </c>
      <c r="AI10" s="272">
        <v>14647.967111487405</v>
      </c>
      <c r="AJ10" s="272">
        <v>14102.509703661808</v>
      </c>
      <c r="AK10" s="272">
        <v>13246.425903387348</v>
      </c>
      <c r="AL10" s="272">
        <v>13424.677257893867</v>
      </c>
      <c r="AM10" s="272">
        <v>14522.892490585036</v>
      </c>
      <c r="AN10" s="272">
        <v>12061.811984737313</v>
      </c>
      <c r="AO10" s="272">
        <v>12300.161194062288</v>
      </c>
      <c r="AP10" s="272">
        <v>11548.615416937271</v>
      </c>
      <c r="AQ10" s="272">
        <v>12182.554929244554</v>
      </c>
      <c r="AR10" s="272">
        <v>12076.321336072817</v>
      </c>
      <c r="AS10" s="272">
        <v>11561.472645823178</v>
      </c>
      <c r="AT10" s="272">
        <v>11508.012164887035</v>
      </c>
      <c r="AU10" s="272">
        <v>10992.412261018551</v>
      </c>
      <c r="AV10" s="272">
        <v>10681.550025157596</v>
      </c>
      <c r="AW10" s="272">
        <v>10238.776200384496</v>
      </c>
    </row>
    <row r="11" spans="1:49" s="140" customFormat="1" ht="15" customHeight="1">
      <c r="A11" s="140" t="s">
        <v>1</v>
      </c>
      <c r="N11" s="98"/>
      <c r="O11" s="510"/>
      <c r="P11" s="515" t="s">
        <v>40</v>
      </c>
      <c r="Q11" s="518" t="s">
        <v>39</v>
      </c>
      <c r="R11" s="521" t="s">
        <v>95</v>
      </c>
      <c r="S11" s="227" t="s">
        <v>295</v>
      </c>
      <c r="T11" s="132" t="s">
        <v>313</v>
      </c>
      <c r="U11" s="272">
        <v>5915.7724961157492</v>
      </c>
      <c r="V11" s="272">
        <v>6074.4516608370186</v>
      </c>
      <c r="W11" s="272">
        <v>6041.9677216136242</v>
      </c>
      <c r="X11" s="272">
        <v>6016.1848407958887</v>
      </c>
      <c r="Y11" s="272">
        <v>6071.2983761121295</v>
      </c>
      <c r="Z11" s="272">
        <v>6373.0111318054223</v>
      </c>
      <c r="AA11" s="272">
        <v>6654.4164288468992</v>
      </c>
      <c r="AB11" s="272">
        <v>6879.2240004364876</v>
      </c>
      <c r="AC11" s="272">
        <v>7327.0727214212893</v>
      </c>
      <c r="AD11" s="272">
        <v>7515.5510292003764</v>
      </c>
      <c r="AE11" s="272">
        <v>8270.3009218015541</v>
      </c>
      <c r="AF11" s="272">
        <v>8612.6405221903078</v>
      </c>
      <c r="AG11" s="272">
        <v>8942.4112695393505</v>
      </c>
      <c r="AH11" s="272">
        <v>9030.3590714123657</v>
      </c>
      <c r="AI11" s="272">
        <v>8320.195739321116</v>
      </c>
      <c r="AJ11" s="272">
        <v>6677.1068974898199</v>
      </c>
      <c r="AK11" s="272">
        <v>5391.4815939797973</v>
      </c>
      <c r="AL11" s="272">
        <v>5052.4165198779447</v>
      </c>
      <c r="AM11" s="272">
        <v>5559.8476808343112</v>
      </c>
      <c r="AN11" s="272">
        <v>4687.1881668256738</v>
      </c>
      <c r="AO11" s="272">
        <v>4266.8800490733265</v>
      </c>
      <c r="AP11" s="272">
        <v>4544.895724199806</v>
      </c>
      <c r="AQ11" s="272">
        <v>5457.8609546602502</v>
      </c>
      <c r="AR11" s="272">
        <v>5387.9726407798889</v>
      </c>
      <c r="AS11" s="272">
        <v>4826.3498542634252</v>
      </c>
      <c r="AT11" s="272">
        <v>4644.3894695043582</v>
      </c>
      <c r="AU11" s="272">
        <v>5434.5403113117045</v>
      </c>
      <c r="AV11" s="272">
        <v>5909.2570325736806</v>
      </c>
      <c r="AW11" s="272">
        <v>5864.6115725311702</v>
      </c>
    </row>
    <row r="12" spans="1:49" s="140" customFormat="1" ht="15" customHeight="1">
      <c r="N12" s="98"/>
      <c r="O12" s="510"/>
      <c r="P12" s="515"/>
      <c r="Q12" s="519"/>
      <c r="R12" s="522"/>
      <c r="S12" s="227" t="s">
        <v>96</v>
      </c>
      <c r="T12" s="132" t="s">
        <v>314</v>
      </c>
      <c r="U12" s="272">
        <v>83.000540768160576</v>
      </c>
      <c r="V12" s="272">
        <v>86.566800996254727</v>
      </c>
      <c r="W12" s="272">
        <v>87.203628442866233</v>
      </c>
      <c r="X12" s="272">
        <v>88.052947791281468</v>
      </c>
      <c r="Y12" s="272">
        <v>89.239566105122108</v>
      </c>
      <c r="Z12" s="272">
        <v>93.055023432579603</v>
      </c>
      <c r="AA12" s="272">
        <v>95.266409691023711</v>
      </c>
      <c r="AB12" s="272">
        <v>98.27705892246081</v>
      </c>
      <c r="AC12" s="272">
        <v>101.06753555734464</v>
      </c>
      <c r="AD12" s="272">
        <v>104.44215196494987</v>
      </c>
      <c r="AE12" s="272">
        <v>111.87189005005099</v>
      </c>
      <c r="AF12" s="272">
        <v>118.30207671956816</v>
      </c>
      <c r="AG12" s="272">
        <v>126.62991076168647</v>
      </c>
      <c r="AH12" s="272">
        <v>133.02959434981722</v>
      </c>
      <c r="AI12" s="272">
        <v>130.94779844737562</v>
      </c>
      <c r="AJ12" s="272">
        <v>129.04637090637723</v>
      </c>
      <c r="AK12" s="272">
        <v>121.8591396766146</v>
      </c>
      <c r="AL12" s="272">
        <v>119.80803792178618</v>
      </c>
      <c r="AM12" s="272">
        <v>114.2757898038309</v>
      </c>
      <c r="AN12" s="272">
        <v>102.08241319350388</v>
      </c>
      <c r="AO12" s="272">
        <v>106.62878779342648</v>
      </c>
      <c r="AP12" s="272">
        <v>107.68490372651326</v>
      </c>
      <c r="AQ12" s="272">
        <v>116.36596959209156</v>
      </c>
      <c r="AR12" s="272">
        <v>110.73204573896278</v>
      </c>
      <c r="AS12" s="272">
        <v>109.96284684828123</v>
      </c>
      <c r="AT12" s="272">
        <v>100.67224187636494</v>
      </c>
      <c r="AU12" s="272">
        <v>117.27867633147159</v>
      </c>
      <c r="AV12" s="272">
        <v>114.22068461234161</v>
      </c>
      <c r="AW12" s="272">
        <v>113.97777423360064</v>
      </c>
    </row>
    <row r="13" spans="1:49" s="140" customFormat="1" ht="15" customHeight="1">
      <c r="N13" s="98"/>
      <c r="O13" s="510"/>
      <c r="P13" s="515"/>
      <c r="Q13" s="519"/>
      <c r="R13" s="522"/>
      <c r="S13" s="227" t="s">
        <v>97</v>
      </c>
      <c r="T13" s="132" t="s">
        <v>94</v>
      </c>
      <c r="U13" s="272">
        <v>37.519548884498768</v>
      </c>
      <c r="V13" s="272">
        <v>37.826319993738345</v>
      </c>
      <c r="W13" s="272">
        <v>39.872109915421994</v>
      </c>
      <c r="X13" s="272">
        <v>42.843304233698596</v>
      </c>
      <c r="Y13" s="272">
        <v>45.513703822525294</v>
      </c>
      <c r="Z13" s="272">
        <v>47.552368849177029</v>
      </c>
      <c r="AA13" s="272">
        <v>51.087140567756755</v>
      </c>
      <c r="AB13" s="272">
        <v>54.736582490809056</v>
      </c>
      <c r="AC13" s="272">
        <v>51.745319786451248</v>
      </c>
      <c r="AD13" s="272">
        <v>52.430016927930055</v>
      </c>
      <c r="AE13" s="272">
        <v>53.310429967906074</v>
      </c>
      <c r="AF13" s="272">
        <v>55.766012685499</v>
      </c>
      <c r="AG13" s="272">
        <v>62.438461988266262</v>
      </c>
      <c r="AH13" s="272">
        <v>76.355179485231119</v>
      </c>
      <c r="AI13" s="272">
        <v>77.323211912571097</v>
      </c>
      <c r="AJ13" s="272">
        <v>83.32578513620571</v>
      </c>
      <c r="AK13" s="272">
        <v>86.649049715471619</v>
      </c>
      <c r="AL13" s="272">
        <v>90.019616436766967</v>
      </c>
      <c r="AM13" s="272">
        <v>92.386177398815676</v>
      </c>
      <c r="AN13" s="272">
        <v>90.083097873133411</v>
      </c>
      <c r="AO13" s="272">
        <v>98.936165228807297</v>
      </c>
      <c r="AP13" s="272">
        <v>97.673789402161219</v>
      </c>
      <c r="AQ13" s="272">
        <v>109.04646182169151</v>
      </c>
      <c r="AR13" s="272">
        <v>114.28713172091378</v>
      </c>
      <c r="AS13" s="272">
        <v>124.59452195071266</v>
      </c>
      <c r="AT13" s="272">
        <v>135.20512715060818</v>
      </c>
      <c r="AU13" s="272">
        <v>156.37338451112896</v>
      </c>
      <c r="AV13" s="272">
        <v>159.801680693132</v>
      </c>
      <c r="AW13" s="272">
        <v>159.801680693132</v>
      </c>
    </row>
    <row r="14" spans="1:49" s="140" customFormat="1" ht="15" customHeight="1">
      <c r="N14" s="98"/>
      <c r="O14" s="510"/>
      <c r="P14" s="515"/>
      <c r="Q14" s="519"/>
      <c r="R14" s="523"/>
      <c r="S14" s="227" t="s">
        <v>98</v>
      </c>
      <c r="T14" s="132" t="s">
        <v>94</v>
      </c>
      <c r="U14" s="272">
        <v>590.51887914380427</v>
      </c>
      <c r="V14" s="272">
        <v>626.42811059932251</v>
      </c>
      <c r="W14" s="272">
        <v>648.57502147272828</v>
      </c>
      <c r="X14" s="272">
        <v>621.26779944347095</v>
      </c>
      <c r="Y14" s="272">
        <v>635.48205443305005</v>
      </c>
      <c r="Z14" s="272">
        <v>683.0041515990232</v>
      </c>
      <c r="AA14" s="272">
        <v>714.74692321552266</v>
      </c>
      <c r="AB14" s="272">
        <v>764.22343417686398</v>
      </c>
      <c r="AC14" s="272">
        <v>783.38512107986003</v>
      </c>
      <c r="AD14" s="272">
        <v>760.16228709606537</v>
      </c>
      <c r="AE14" s="272">
        <v>666.83356906687368</v>
      </c>
      <c r="AF14" s="272">
        <v>680.01309394482644</v>
      </c>
      <c r="AG14" s="272">
        <v>756.81434823778147</v>
      </c>
      <c r="AH14" s="272">
        <v>801.88868552658209</v>
      </c>
      <c r="AI14" s="272">
        <v>489.85760030060567</v>
      </c>
      <c r="AJ14" s="272">
        <v>934.55246977374918</v>
      </c>
      <c r="AK14" s="272">
        <v>1105.043819651964</v>
      </c>
      <c r="AL14" s="272">
        <v>934.18833205827161</v>
      </c>
      <c r="AM14" s="272">
        <v>1198.2980579916045</v>
      </c>
      <c r="AN14" s="272">
        <v>1299.1394269291388</v>
      </c>
      <c r="AO14" s="272">
        <v>1199.6975058463415</v>
      </c>
      <c r="AP14" s="272">
        <v>1024.5399363786553</v>
      </c>
      <c r="AQ14" s="272">
        <v>934.91917196820748</v>
      </c>
      <c r="AR14" s="272">
        <v>889.23879158842942</v>
      </c>
      <c r="AS14" s="272">
        <v>865.02687013418927</v>
      </c>
      <c r="AT14" s="272">
        <v>942.10007800189021</v>
      </c>
      <c r="AU14" s="272">
        <v>1040.3634051124757</v>
      </c>
      <c r="AV14" s="272">
        <v>1072.3690974107217</v>
      </c>
      <c r="AW14" s="272">
        <v>1065.9312040300399</v>
      </c>
    </row>
    <row r="15" spans="1:49" s="140" customFormat="1" ht="15" customHeight="1">
      <c r="N15" s="98"/>
      <c r="O15" s="510"/>
      <c r="P15" s="515"/>
      <c r="Q15" s="519"/>
      <c r="R15" s="524" t="s">
        <v>99</v>
      </c>
      <c r="S15" s="227" t="s">
        <v>100</v>
      </c>
      <c r="T15" s="132" t="s">
        <v>94</v>
      </c>
      <c r="U15" s="272">
        <v>20.736600503983169</v>
      </c>
      <c r="V15" s="272">
        <v>20.35587382687741</v>
      </c>
      <c r="W15" s="272">
        <v>33.442112279684451</v>
      </c>
      <c r="X15" s="272">
        <v>27.026400218035818</v>
      </c>
      <c r="Y15" s="272">
        <v>29.24388935436216</v>
      </c>
      <c r="Z15" s="272">
        <v>29.896014937549001</v>
      </c>
      <c r="AA15" s="272">
        <v>27.291816770688502</v>
      </c>
      <c r="AB15" s="272">
        <v>28.705730994775127</v>
      </c>
      <c r="AC15" s="272">
        <v>25.362308162776205</v>
      </c>
      <c r="AD15" s="272">
        <v>24.514054705001861</v>
      </c>
      <c r="AE15" s="272">
        <v>27.779938739567822</v>
      </c>
      <c r="AF15" s="272">
        <v>54.328359986272055</v>
      </c>
      <c r="AG15" s="272">
        <v>58.076133976026554</v>
      </c>
      <c r="AH15" s="272">
        <v>55.299045717055563</v>
      </c>
      <c r="AI15" s="272">
        <v>55.659558972703245</v>
      </c>
      <c r="AJ15" s="272">
        <v>108.58774936959296</v>
      </c>
      <c r="AK15" s="272">
        <v>104.31279691449278</v>
      </c>
      <c r="AL15" s="272">
        <v>76.92480007050878</v>
      </c>
      <c r="AM15" s="272">
        <v>73.390937683219533</v>
      </c>
      <c r="AN15" s="272">
        <v>66.712480316090506</v>
      </c>
      <c r="AO15" s="272">
        <v>175.9662663490914</v>
      </c>
      <c r="AP15" s="272">
        <v>169.66016792915485</v>
      </c>
      <c r="AQ15" s="272">
        <v>104.55958879047368</v>
      </c>
      <c r="AR15" s="272">
        <v>151.80804669639213</v>
      </c>
      <c r="AS15" s="272">
        <v>174.74777720951178</v>
      </c>
      <c r="AT15" s="272">
        <v>168.90198067457203</v>
      </c>
      <c r="AU15" s="272">
        <v>176.02858078599129</v>
      </c>
      <c r="AV15" s="272">
        <v>117.48314059167519</v>
      </c>
      <c r="AW15" s="272">
        <v>110.07385281983181</v>
      </c>
    </row>
    <row r="16" spans="1:49" s="140" customFormat="1" ht="15" customHeight="1">
      <c r="N16" s="98"/>
      <c r="O16" s="510"/>
      <c r="P16" s="515"/>
      <c r="Q16" s="519"/>
      <c r="R16" s="525"/>
      <c r="S16" s="196" t="s">
        <v>101</v>
      </c>
      <c r="T16" s="132" t="s">
        <v>314</v>
      </c>
      <c r="U16" s="272">
        <v>31.024265277271542</v>
      </c>
      <c r="V16" s="272">
        <v>28.744083417013869</v>
      </c>
      <c r="W16" s="272">
        <v>40.736251514371482</v>
      </c>
      <c r="X16" s="272">
        <v>41.911334437359955</v>
      </c>
      <c r="Y16" s="272">
        <v>53.646442847856008</v>
      </c>
      <c r="Z16" s="272">
        <v>65.619692790686656</v>
      </c>
      <c r="AA16" s="272">
        <v>61.35082233907886</v>
      </c>
      <c r="AB16" s="272">
        <v>192.68323134921798</v>
      </c>
      <c r="AC16" s="272">
        <v>279.36952537392995</v>
      </c>
      <c r="AD16" s="272">
        <v>217.11108933616319</v>
      </c>
      <c r="AE16" s="272">
        <v>188.26397131778543</v>
      </c>
      <c r="AF16" s="272">
        <v>185.91827141920018</v>
      </c>
      <c r="AG16" s="272">
        <v>180.84634297479414</v>
      </c>
      <c r="AH16" s="272">
        <v>181.4261796337945</v>
      </c>
      <c r="AI16" s="272">
        <v>258.03572896108568</v>
      </c>
      <c r="AJ16" s="272">
        <v>307.15195302734378</v>
      </c>
      <c r="AK16" s="272">
        <v>322.0517049168414</v>
      </c>
      <c r="AL16" s="272">
        <v>518.73273313446248</v>
      </c>
      <c r="AM16" s="272">
        <v>745.68033206584118</v>
      </c>
      <c r="AN16" s="272">
        <v>351.06911274129686</v>
      </c>
      <c r="AO16" s="272">
        <v>580.74781546077304</v>
      </c>
      <c r="AP16" s="272">
        <v>687.66744204440772</v>
      </c>
      <c r="AQ16" s="272">
        <v>731.76689075092236</v>
      </c>
      <c r="AR16" s="272">
        <v>608.0539822646947</v>
      </c>
      <c r="AS16" s="272">
        <v>678.59454214244363</v>
      </c>
      <c r="AT16" s="272">
        <v>899.48841358876882</v>
      </c>
      <c r="AU16" s="272">
        <v>837.98626527182773</v>
      </c>
      <c r="AV16" s="272">
        <v>829.72178379885975</v>
      </c>
      <c r="AW16" s="272">
        <v>805.48508461866959</v>
      </c>
    </row>
    <row r="17" spans="14:49" s="140" customFormat="1" ht="15" customHeight="1">
      <c r="N17" s="98"/>
      <c r="O17" s="510"/>
      <c r="P17" s="515"/>
      <c r="Q17" s="520"/>
      <c r="R17" s="526"/>
      <c r="S17" s="227" t="s">
        <v>96</v>
      </c>
      <c r="T17" s="132" t="s">
        <v>315</v>
      </c>
      <c r="U17" s="274">
        <v>5.9853884835003729E-3</v>
      </c>
      <c r="V17" s="274">
        <v>4.8050323379837077E-3</v>
      </c>
      <c r="W17" s="274">
        <v>5.3238131584598669E-3</v>
      </c>
      <c r="X17" s="274">
        <v>7.6005680613766653E-3</v>
      </c>
      <c r="Y17" s="274">
        <v>3.224150395242862E-2</v>
      </c>
      <c r="Z17" s="274">
        <v>5.0049323546608064E-2</v>
      </c>
      <c r="AA17" s="274">
        <v>2.6523600879297293E-2</v>
      </c>
      <c r="AB17" s="274">
        <v>8.0832408957329585E-2</v>
      </c>
      <c r="AC17" s="274">
        <v>9.8573881227038335E-2</v>
      </c>
      <c r="AD17" s="274">
        <v>7.9196192237213914E-2</v>
      </c>
      <c r="AE17" s="274">
        <v>7.3267379945533589E-2</v>
      </c>
      <c r="AF17" s="274">
        <v>8.0880713454807657E-2</v>
      </c>
      <c r="AG17" s="274">
        <v>7.8519148478605971E-2</v>
      </c>
      <c r="AH17" s="274">
        <v>4.795765378667724E-2</v>
      </c>
      <c r="AI17" s="274">
        <v>4.2411302481521425E-2</v>
      </c>
      <c r="AJ17" s="274">
        <v>4.5829964444581567E-2</v>
      </c>
      <c r="AK17" s="274">
        <v>5.4366906631868994E-2</v>
      </c>
      <c r="AL17" s="274">
        <v>5.042210041645858E-2</v>
      </c>
      <c r="AM17" s="274">
        <v>0.21240187180976527</v>
      </c>
      <c r="AN17" s="274">
        <v>0.13370016050093014</v>
      </c>
      <c r="AO17" s="274">
        <v>0.16035237532653376</v>
      </c>
      <c r="AP17" s="274">
        <v>0.32836553563830767</v>
      </c>
      <c r="AQ17" s="274">
        <v>0.42331737961795129</v>
      </c>
      <c r="AR17" s="274">
        <v>0.11976561304049316</v>
      </c>
      <c r="AS17" s="274">
        <v>0.12610226689810361</v>
      </c>
      <c r="AT17" s="274">
        <v>0.10773758511183751</v>
      </c>
      <c r="AU17" s="274">
        <v>9.8549731809145988E-2</v>
      </c>
      <c r="AV17" s="274">
        <v>9.1376801984941733E-2</v>
      </c>
      <c r="AW17" s="274">
        <v>8.9801339881753067E-2</v>
      </c>
    </row>
    <row r="18" spans="14:49" ht="15" customHeight="1">
      <c r="O18" s="510"/>
      <c r="P18" s="516"/>
      <c r="Q18" s="424" t="s">
        <v>38</v>
      </c>
      <c r="R18" s="290" t="s">
        <v>102</v>
      </c>
      <c r="S18" s="227" t="s">
        <v>316</v>
      </c>
      <c r="T18" s="132" t="s">
        <v>94</v>
      </c>
      <c r="U18" s="272" t="s">
        <v>22</v>
      </c>
      <c r="V18" s="272" t="s">
        <v>22</v>
      </c>
      <c r="W18" s="272" t="s">
        <v>22</v>
      </c>
      <c r="X18" s="272" t="s">
        <v>22</v>
      </c>
      <c r="Y18" s="272" t="s">
        <v>22</v>
      </c>
      <c r="Z18" s="272" t="s">
        <v>22</v>
      </c>
      <c r="AA18" s="272" t="s">
        <v>22</v>
      </c>
      <c r="AB18" s="272" t="s">
        <v>22</v>
      </c>
      <c r="AC18" s="272" t="s">
        <v>22</v>
      </c>
      <c r="AD18" s="272" t="s">
        <v>22</v>
      </c>
      <c r="AE18" s="272">
        <v>91.991777398466198</v>
      </c>
      <c r="AF18" s="272">
        <v>225.67191059265653</v>
      </c>
      <c r="AG18" s="272">
        <v>298.81085392057332</v>
      </c>
      <c r="AH18" s="272">
        <v>415.85224212220436</v>
      </c>
      <c r="AI18" s="272">
        <v>494.82566465557767</v>
      </c>
      <c r="AJ18" s="272">
        <v>511.97006339455311</v>
      </c>
      <c r="AK18" s="272">
        <v>473.06568308295624</v>
      </c>
      <c r="AL18" s="272">
        <v>443.00364541558713</v>
      </c>
      <c r="AM18" s="272">
        <v>370.51382615096628</v>
      </c>
      <c r="AN18" s="272">
        <v>413.3997401564518</v>
      </c>
      <c r="AO18" s="272">
        <v>454.73321766789331</v>
      </c>
      <c r="AP18" s="272">
        <v>434.87888575486647</v>
      </c>
      <c r="AQ18" s="272">
        <v>465.18775851807368</v>
      </c>
      <c r="AR18" s="272">
        <v>233.59069543089083</v>
      </c>
      <c r="AS18" s="272">
        <v>227.07614425967148</v>
      </c>
      <c r="AT18" s="272">
        <v>262.96632034725178</v>
      </c>
      <c r="AU18" s="272">
        <v>252.68975688259368</v>
      </c>
      <c r="AV18" s="272">
        <v>266.43369215140206</v>
      </c>
      <c r="AW18" s="272">
        <v>219.46292628575486</v>
      </c>
    </row>
    <row r="19" spans="14:49" ht="15" customHeight="1">
      <c r="O19" s="510"/>
      <c r="P19" s="516"/>
      <c r="Q19" s="527"/>
      <c r="R19" s="529" t="s">
        <v>72</v>
      </c>
      <c r="S19" s="227" t="s">
        <v>100</v>
      </c>
      <c r="T19" s="132" t="s">
        <v>94</v>
      </c>
      <c r="U19" s="272">
        <v>3591.6814770981309</v>
      </c>
      <c r="V19" s="272">
        <v>3524.5149436355719</v>
      </c>
      <c r="W19" s="272">
        <v>4215.1279492818085</v>
      </c>
      <c r="X19" s="272">
        <v>3457.4291751801547</v>
      </c>
      <c r="Y19" s="272">
        <v>4373.1492628790693</v>
      </c>
      <c r="Z19" s="272">
        <v>4193.1280097006365</v>
      </c>
      <c r="AA19" s="272">
        <v>3935.9066007669671</v>
      </c>
      <c r="AB19" s="272">
        <v>4352.0822031928619</v>
      </c>
      <c r="AC19" s="272">
        <v>4064.1829719088801</v>
      </c>
      <c r="AD19" s="272">
        <v>3843.8765905420287</v>
      </c>
      <c r="AE19" s="272">
        <v>4149.8325705634352</v>
      </c>
      <c r="AF19" s="272">
        <v>4137.3929412045209</v>
      </c>
      <c r="AG19" s="272">
        <v>4369.803858410598</v>
      </c>
      <c r="AH19" s="272">
        <v>4745.6092183731507</v>
      </c>
      <c r="AI19" s="272">
        <v>4991.0734008433992</v>
      </c>
      <c r="AJ19" s="272">
        <v>5214.6077635347574</v>
      </c>
      <c r="AK19" s="272">
        <v>5071.8226251253609</v>
      </c>
      <c r="AL19" s="272">
        <v>5448.5283939503297</v>
      </c>
      <c r="AM19" s="272">
        <v>4804.8474421123356</v>
      </c>
      <c r="AN19" s="272">
        <v>4559.3331985451923</v>
      </c>
      <c r="AO19" s="272">
        <v>4778.3382906183024</v>
      </c>
      <c r="AP19" s="272">
        <v>4732.9815944124957</v>
      </c>
      <c r="AQ19" s="272">
        <v>4952.4218412536829</v>
      </c>
      <c r="AR19" s="272">
        <v>4796.3063326449446</v>
      </c>
      <c r="AS19" s="272">
        <v>4591.6869302012001</v>
      </c>
      <c r="AT19" s="272">
        <v>5014.9116503255927</v>
      </c>
      <c r="AU19" s="272">
        <v>4677.8424558417073</v>
      </c>
      <c r="AV19" s="272">
        <v>4679.7821962968046</v>
      </c>
      <c r="AW19" s="272">
        <v>4491.7048040925247</v>
      </c>
    </row>
    <row r="20" spans="14:49" ht="15" customHeight="1">
      <c r="O20" s="510"/>
      <c r="P20" s="516"/>
      <c r="Q20" s="527"/>
      <c r="R20" s="529"/>
      <c r="S20" s="196" t="s">
        <v>101</v>
      </c>
      <c r="T20" s="132" t="s">
        <v>94</v>
      </c>
      <c r="U20" s="272">
        <v>54.591511333333344</v>
      </c>
      <c r="V20" s="272">
        <v>53.607451333333344</v>
      </c>
      <c r="W20" s="272">
        <v>43.861253333333337</v>
      </c>
      <c r="X20" s="272">
        <v>43.754942</v>
      </c>
      <c r="Y20" s="272">
        <v>37.377699333333339</v>
      </c>
      <c r="Z20" s="272">
        <v>59.171471333333344</v>
      </c>
      <c r="AA20" s="272">
        <v>69.376384000000002</v>
      </c>
      <c r="AB20" s="272">
        <v>176.44396</v>
      </c>
      <c r="AC20" s="272">
        <v>192.76503400000001</v>
      </c>
      <c r="AD20" s="272">
        <v>288.89886666666666</v>
      </c>
      <c r="AE20" s="272">
        <v>449.72453067860994</v>
      </c>
      <c r="AF20" s="272">
        <v>740.06358391276319</v>
      </c>
      <c r="AG20" s="272">
        <v>863.46721310468865</v>
      </c>
      <c r="AH20" s="272">
        <v>1082.6252668030802</v>
      </c>
      <c r="AI20" s="272">
        <v>1213.9311034105447</v>
      </c>
      <c r="AJ20" s="272">
        <v>1238.3130291083437</v>
      </c>
      <c r="AK20" s="272">
        <v>1307.8848951299649</v>
      </c>
      <c r="AL20" s="272">
        <v>1453.037552371924</v>
      </c>
      <c r="AM20" s="272">
        <v>1459.4086382412015</v>
      </c>
      <c r="AN20" s="272">
        <v>1707.3275143125074</v>
      </c>
      <c r="AO20" s="272">
        <v>1835.1569173486903</v>
      </c>
      <c r="AP20" s="272">
        <v>1741.200405723836</v>
      </c>
      <c r="AQ20" s="272">
        <v>1819.5596249408914</v>
      </c>
      <c r="AR20" s="272">
        <v>1892.3540740501915</v>
      </c>
      <c r="AS20" s="272">
        <v>2183.9282778512552</v>
      </c>
      <c r="AT20" s="272">
        <v>2097.8574739093256</v>
      </c>
      <c r="AU20" s="272">
        <v>2243.8186709497709</v>
      </c>
      <c r="AV20" s="272">
        <v>2365.7307400534232</v>
      </c>
      <c r="AW20" s="272">
        <v>2482.5728003813333</v>
      </c>
    </row>
    <row r="21" spans="14:49" ht="15" customHeight="1">
      <c r="O21" s="510"/>
      <c r="P21" s="516"/>
      <c r="Q21" s="528"/>
      <c r="R21" s="426" t="s">
        <v>103</v>
      </c>
      <c r="S21" s="428"/>
      <c r="T21" s="132" t="s">
        <v>317</v>
      </c>
      <c r="U21" s="273">
        <v>526.86114112041503</v>
      </c>
      <c r="V21" s="273">
        <v>571.41778345975536</v>
      </c>
      <c r="W21" s="273">
        <v>630.32541668060981</v>
      </c>
      <c r="X21" s="273">
        <v>704.83658373256083</v>
      </c>
      <c r="Y21" s="273">
        <v>770.96044046066788</v>
      </c>
      <c r="Z21" s="273">
        <v>845.16572783041431</v>
      </c>
      <c r="AA21" s="273">
        <v>872.74420869353639</v>
      </c>
      <c r="AB21" s="273">
        <v>891.33636237619635</v>
      </c>
      <c r="AC21" s="273">
        <v>850.19370450453425</v>
      </c>
      <c r="AD21" s="273">
        <v>941.74152702243987</v>
      </c>
      <c r="AE21" s="273">
        <v>1044.1194095610947</v>
      </c>
      <c r="AF21" s="273">
        <v>1085.4381157465748</v>
      </c>
      <c r="AG21" s="273">
        <v>986.92661463077354</v>
      </c>
      <c r="AH21" s="273">
        <v>762.20554858250023</v>
      </c>
      <c r="AI21" s="273">
        <v>783.18352372229526</v>
      </c>
      <c r="AJ21" s="273">
        <v>869.15932502144847</v>
      </c>
      <c r="AK21" s="273">
        <v>949.37167119933622</v>
      </c>
      <c r="AL21" s="273">
        <v>997.70048912380003</v>
      </c>
      <c r="AM21" s="273">
        <v>1027.9961160585865</v>
      </c>
      <c r="AN21" s="273">
        <v>950.77889370139815</v>
      </c>
      <c r="AO21" s="273">
        <v>1007.7664373099562</v>
      </c>
      <c r="AP21" s="273">
        <v>975.86945701296281</v>
      </c>
      <c r="AQ21" s="273">
        <v>950.65012075341599</v>
      </c>
      <c r="AR21" s="273">
        <v>957.55621035933427</v>
      </c>
      <c r="AS21" s="273">
        <v>1014.2707305842628</v>
      </c>
      <c r="AT21" s="273">
        <v>1037.0425878572571</v>
      </c>
      <c r="AU21" s="273">
        <v>997.06814153148503</v>
      </c>
      <c r="AV21" s="273">
        <v>1036.0202959682235</v>
      </c>
      <c r="AW21" s="273">
        <v>1063.7345079416743</v>
      </c>
    </row>
    <row r="22" spans="14:49" ht="18">
      <c r="O22" s="510"/>
      <c r="P22" s="516"/>
      <c r="Q22" s="424" t="s">
        <v>318</v>
      </c>
      <c r="R22" s="531" t="s">
        <v>319</v>
      </c>
      <c r="S22" s="532"/>
      <c r="T22" s="132" t="s">
        <v>312</v>
      </c>
      <c r="U22" s="272">
        <v>25.888535792682273</v>
      </c>
      <c r="V22" s="272">
        <v>25.888535792682273</v>
      </c>
      <c r="W22" s="272">
        <v>25.888535792682273</v>
      </c>
      <c r="X22" s="272">
        <v>25.888535792682273</v>
      </c>
      <c r="Y22" s="272">
        <v>25.888535792682273</v>
      </c>
      <c r="Z22" s="272">
        <v>29.923591575230979</v>
      </c>
      <c r="AA22" s="272">
        <v>33.627905080521579</v>
      </c>
      <c r="AB22" s="272">
        <v>47.717526091716202</v>
      </c>
      <c r="AC22" s="272">
        <v>61.268183256994796</v>
      </c>
      <c r="AD22" s="272">
        <v>99.314917276576622</v>
      </c>
      <c r="AE22" s="272">
        <v>114.25427828562293</v>
      </c>
      <c r="AF22" s="272">
        <v>135.23582539259073</v>
      </c>
      <c r="AG22" s="272">
        <v>186.44371869550073</v>
      </c>
      <c r="AH22" s="272">
        <v>251.9704908274816</v>
      </c>
      <c r="AI22" s="272">
        <v>296.38314077801556</v>
      </c>
      <c r="AJ22" s="272">
        <v>319.69822492998986</v>
      </c>
      <c r="AK22" s="272">
        <v>304.51665873395871</v>
      </c>
      <c r="AL22" s="272">
        <v>305.59838435967004</v>
      </c>
      <c r="AM22" s="272">
        <v>296.78424749931327</v>
      </c>
      <c r="AN22" s="272">
        <v>289.00492926283556</v>
      </c>
      <c r="AO22" s="272">
        <v>291.85676917463485</v>
      </c>
      <c r="AP22" s="272">
        <v>298.56981965877924</v>
      </c>
      <c r="AQ22" s="272">
        <v>294.70080841514516</v>
      </c>
      <c r="AR22" s="272">
        <v>295.90447352477497</v>
      </c>
      <c r="AS22" s="272">
        <v>296.62187131610938</v>
      </c>
      <c r="AT22" s="272">
        <v>274.96772271976323</v>
      </c>
      <c r="AU22" s="272">
        <v>273.91783649792262</v>
      </c>
      <c r="AV22" s="272">
        <v>273.36325746885814</v>
      </c>
      <c r="AW22" s="272">
        <v>275.7606254622915</v>
      </c>
    </row>
    <row r="23" spans="14:49" ht="24" customHeight="1" thickBot="1">
      <c r="O23" s="510"/>
      <c r="P23" s="517"/>
      <c r="Q23" s="530"/>
      <c r="R23" s="533" t="s">
        <v>104</v>
      </c>
      <c r="S23" s="534"/>
      <c r="T23" s="167" t="s">
        <v>94</v>
      </c>
      <c r="U23" s="174" t="s">
        <v>22</v>
      </c>
      <c r="V23" s="174">
        <v>0</v>
      </c>
      <c r="W23" s="174">
        <v>0</v>
      </c>
      <c r="X23" s="174">
        <v>7.1524444444444448</v>
      </c>
      <c r="Y23" s="174">
        <v>9.8103703703703733</v>
      </c>
      <c r="Z23" s="174">
        <v>11.234870370370373</v>
      </c>
      <c r="AA23" s="174">
        <v>8.8550000000000022</v>
      </c>
      <c r="AB23" s="174">
        <v>9.4827924074074073</v>
      </c>
      <c r="AC23" s="174">
        <v>16.025967222222224</v>
      </c>
      <c r="AD23" s="174">
        <v>24.107003148148152</v>
      </c>
      <c r="AE23" s="174">
        <v>45.995772517730501</v>
      </c>
      <c r="AF23" s="174">
        <v>101.67478580579198</v>
      </c>
      <c r="AG23" s="174">
        <v>164.86150956203704</v>
      </c>
      <c r="AH23" s="174">
        <v>271.68410599184915</v>
      </c>
      <c r="AI23" s="174">
        <v>437.9163812288337</v>
      </c>
      <c r="AJ23" s="174">
        <v>683.48771260200397</v>
      </c>
      <c r="AK23" s="174">
        <v>924.62650636237902</v>
      </c>
      <c r="AL23" s="174">
        <v>1076.93407199218</v>
      </c>
      <c r="AM23" s="174">
        <v>1073.7024229583208</v>
      </c>
      <c r="AN23" s="174">
        <v>1113.9061035933994</v>
      </c>
      <c r="AO23" s="174">
        <v>1093.2321973498269</v>
      </c>
      <c r="AP23" s="174">
        <v>1147.7212194638598</v>
      </c>
      <c r="AQ23" s="174">
        <v>1196.0445301093091</v>
      </c>
      <c r="AR23" s="174">
        <v>1264.8059800687529</v>
      </c>
      <c r="AS23" s="174">
        <v>1236.5569202429913</v>
      </c>
      <c r="AT23" s="174">
        <v>1262.4871768332889</v>
      </c>
      <c r="AU23" s="174">
        <v>1356.8556700158406</v>
      </c>
      <c r="AV23" s="174">
        <v>1375.6040767729939</v>
      </c>
      <c r="AW23" s="174">
        <v>1386.7992495229421</v>
      </c>
    </row>
    <row r="24" spans="14:49" ht="15" customHeight="1" thickTop="1" thickBot="1">
      <c r="O24" s="511"/>
      <c r="P24" s="535" t="s">
        <v>37</v>
      </c>
      <c r="Q24" s="536"/>
      <c r="R24" s="536"/>
      <c r="S24" s="537"/>
      <c r="T24" s="172" t="s">
        <v>94</v>
      </c>
      <c r="U24" s="200">
        <v>23307.08917048802</v>
      </c>
      <c r="V24" s="200">
        <v>23511.986824862124</v>
      </c>
      <c r="W24" s="200">
        <v>25304.017182786603</v>
      </c>
      <c r="X24" s="200">
        <v>24344.200970813446</v>
      </c>
      <c r="Y24" s="200">
        <v>27901.653441884875</v>
      </c>
      <c r="Z24" s="200">
        <v>28476.967567017939</v>
      </c>
      <c r="AA24" s="200">
        <v>29014.546611494785</v>
      </c>
      <c r="AB24" s="200">
        <v>30553.659132053665</v>
      </c>
      <c r="AC24" s="200">
        <v>30842.60351745805</v>
      </c>
      <c r="AD24" s="200">
        <v>30715.403945977654</v>
      </c>
      <c r="AE24" s="200">
        <v>32201.991911743455</v>
      </c>
      <c r="AF24" s="200">
        <v>31892.632418426641</v>
      </c>
      <c r="AG24" s="200">
        <v>32191.091069541344</v>
      </c>
      <c r="AH24" s="200">
        <v>32999.898149771507</v>
      </c>
      <c r="AI24" s="200">
        <v>32197.342375344011</v>
      </c>
      <c r="AJ24" s="200">
        <v>31179.562877920442</v>
      </c>
      <c r="AK24" s="200">
        <v>29409.166414783118</v>
      </c>
      <c r="AL24" s="200">
        <v>29941.620256707512</v>
      </c>
      <c r="AM24" s="200">
        <v>31340.236561255198</v>
      </c>
      <c r="AN24" s="200">
        <v>27691.970762348432</v>
      </c>
      <c r="AO24" s="200">
        <v>28190.26196565869</v>
      </c>
      <c r="AP24" s="200">
        <v>27512.287128180415</v>
      </c>
      <c r="AQ24" s="200">
        <v>29316.061968198323</v>
      </c>
      <c r="AR24" s="200">
        <v>28779.05150655402</v>
      </c>
      <c r="AS24" s="200">
        <v>27891.016035094133</v>
      </c>
      <c r="AT24" s="200">
        <v>28349.110145261195</v>
      </c>
      <c r="AU24" s="200">
        <v>28557.273965794288</v>
      </c>
      <c r="AV24" s="200">
        <v>28881.4290803517</v>
      </c>
      <c r="AW24" s="200">
        <v>28278.782084337345</v>
      </c>
    </row>
    <row r="25" spans="14:49" ht="33" customHeight="1">
      <c r="O25" s="538" t="s">
        <v>320</v>
      </c>
      <c r="P25" s="539" t="s">
        <v>105</v>
      </c>
      <c r="Q25" s="540"/>
      <c r="R25" s="540"/>
      <c r="S25" s="541"/>
      <c r="T25" s="198" t="s">
        <v>42</v>
      </c>
      <c r="U25" s="199">
        <v>1.1113921307452848</v>
      </c>
      <c r="V25" s="199">
        <v>1.0923825996479222</v>
      </c>
      <c r="W25" s="199">
        <v>1.1090779880900699</v>
      </c>
      <c r="X25" s="199">
        <v>1.1054971823966968</v>
      </c>
      <c r="Y25" s="199">
        <v>1.159412640086908</v>
      </c>
      <c r="Z25" s="199">
        <v>1.1774455865132822</v>
      </c>
      <c r="AA25" s="199">
        <v>1.1951033155189732</v>
      </c>
      <c r="AB25" s="199">
        <v>0.99844601291749835</v>
      </c>
      <c r="AC25" s="199">
        <v>0.95186095720537067</v>
      </c>
      <c r="AD25" s="199">
        <v>0.94482333458768575</v>
      </c>
      <c r="AE25" s="199">
        <v>0.8226738886120849</v>
      </c>
      <c r="AF25" s="199">
        <v>0.66525355682327769</v>
      </c>
      <c r="AG25" s="199">
        <v>0.96623129123617679</v>
      </c>
      <c r="AH25" s="199">
        <v>0.83251016689211743</v>
      </c>
      <c r="AI25" s="199">
        <v>0.75457750066993234</v>
      </c>
      <c r="AJ25" s="199">
        <v>0.70192703872565954</v>
      </c>
      <c r="AK25" s="199">
        <v>0.64927202281438101</v>
      </c>
      <c r="AL25" s="199">
        <v>0.60108916273246593</v>
      </c>
      <c r="AM25" s="199">
        <v>0.56907820139432275</v>
      </c>
      <c r="AN25" s="199">
        <v>0.50624425555147468</v>
      </c>
      <c r="AO25" s="199">
        <v>0.46197744980917166</v>
      </c>
      <c r="AP25" s="199">
        <v>0.4275100690610974</v>
      </c>
      <c r="AQ25" s="199">
        <v>0.45034107158331044</v>
      </c>
      <c r="AR25" s="199">
        <v>0.47532496625638471</v>
      </c>
      <c r="AS25" s="199">
        <v>0.41064320084490741</v>
      </c>
      <c r="AT25" s="199">
        <v>0.40836359795221427</v>
      </c>
      <c r="AU25" s="199">
        <v>0.37187725554713469</v>
      </c>
      <c r="AV25" s="199">
        <v>0.40881291604210435</v>
      </c>
      <c r="AW25" s="199">
        <v>0.41108052890250246</v>
      </c>
    </row>
    <row r="26" spans="14:49" ht="15" customHeight="1">
      <c r="O26" s="510"/>
      <c r="P26" s="516" t="s">
        <v>40</v>
      </c>
      <c r="Q26" s="518" t="s">
        <v>39</v>
      </c>
      <c r="R26" s="542" t="s">
        <v>106</v>
      </c>
      <c r="S26" s="543"/>
      <c r="T26" s="132" t="s">
        <v>42</v>
      </c>
      <c r="U26" s="123">
        <v>0.53964537960641534</v>
      </c>
      <c r="V26" s="123">
        <v>0.55024467936936305</v>
      </c>
      <c r="W26" s="123">
        <v>0.54188802522329094</v>
      </c>
      <c r="X26" s="123">
        <v>0.53460143708369534</v>
      </c>
      <c r="Y26" s="123">
        <v>0.52979861176038412</v>
      </c>
      <c r="Z26" s="123">
        <v>0.54071634047957795</v>
      </c>
      <c r="AA26" s="123">
        <v>0.54247939125606637</v>
      </c>
      <c r="AB26" s="123">
        <v>0.54684333449708555</v>
      </c>
      <c r="AC26" s="123">
        <v>0.5656404331395869</v>
      </c>
      <c r="AD26" s="123">
        <v>0.56384304754641823</v>
      </c>
      <c r="AE26" s="123">
        <v>0.59746590889835638</v>
      </c>
      <c r="AF26" s="123">
        <v>0.61470617498607649</v>
      </c>
      <c r="AG26" s="123">
        <v>0.1468873194116356</v>
      </c>
      <c r="AH26" s="123">
        <v>0.14955058007624766</v>
      </c>
      <c r="AI26" s="123">
        <v>0.14360749280730917</v>
      </c>
      <c r="AJ26" s="123">
        <v>0.13829088535687262</v>
      </c>
      <c r="AK26" s="123">
        <v>0.13658341032173679</v>
      </c>
      <c r="AL26" s="123">
        <v>0.13138493027023002</v>
      </c>
      <c r="AM26" s="123">
        <v>0.12812200305781712</v>
      </c>
      <c r="AN26" s="123">
        <v>0.11812283374795349</v>
      </c>
      <c r="AO26" s="123">
        <v>0.1162009876208248</v>
      </c>
      <c r="AP26" s="123">
        <v>0.11406397686501427</v>
      </c>
      <c r="AQ26" s="123">
        <v>0.12040359993843583</v>
      </c>
      <c r="AR26" s="123">
        <v>0.11593483164948112</v>
      </c>
      <c r="AS26" s="123">
        <v>0.11272093908609099</v>
      </c>
      <c r="AT26" s="123">
        <v>0.1055898715287692</v>
      </c>
      <c r="AU26" s="123">
        <v>0.11967921156479068</v>
      </c>
      <c r="AV26" s="123">
        <v>0.12002576176255079</v>
      </c>
      <c r="AW26" s="123">
        <v>0.11963673908740718</v>
      </c>
    </row>
    <row r="27" spans="14:49" ht="15" customHeight="1">
      <c r="O27" s="510"/>
      <c r="P27" s="516"/>
      <c r="Q27" s="519"/>
      <c r="R27" s="544" t="s">
        <v>322</v>
      </c>
      <c r="S27" s="196" t="s">
        <v>107</v>
      </c>
      <c r="T27" s="132" t="s">
        <v>323</v>
      </c>
      <c r="U27" s="123">
        <v>3.5084134589342185E-5</v>
      </c>
      <c r="V27" s="123">
        <v>3.4511723465968396E-5</v>
      </c>
      <c r="W27" s="123">
        <v>5.6781608238449269E-5</v>
      </c>
      <c r="X27" s="123">
        <v>4.6026601062223413E-5</v>
      </c>
      <c r="Y27" s="123">
        <v>4.9869403801932091E-5</v>
      </c>
      <c r="Z27" s="123">
        <v>5.1262552032236456E-5</v>
      </c>
      <c r="AA27" s="123">
        <v>4.6970318996914949E-5</v>
      </c>
      <c r="AB27" s="123">
        <v>4.9681295935067441E-5</v>
      </c>
      <c r="AC27" s="123">
        <v>4.388020616654436E-5</v>
      </c>
      <c r="AD27" s="123">
        <v>4.2600033902550647E-5</v>
      </c>
      <c r="AE27" s="123">
        <v>4.8403106287094737E-5</v>
      </c>
      <c r="AF27" s="123">
        <v>9.4911478600557311E-5</v>
      </c>
      <c r="AG27" s="123">
        <v>8.4618894827508622E-5</v>
      </c>
      <c r="AH27" s="123">
        <v>8.0787395345089806E-5</v>
      </c>
      <c r="AI27" s="123">
        <v>8.153144439718019E-5</v>
      </c>
      <c r="AJ27" s="123">
        <v>1.5948825883768165E-4</v>
      </c>
      <c r="AK27" s="123">
        <v>1.5362118283389708E-4</v>
      </c>
      <c r="AL27" s="123">
        <v>1.1359223828728717E-4</v>
      </c>
      <c r="AM27" s="123">
        <v>1.1093513377578363E-4</v>
      </c>
      <c r="AN27" s="123">
        <v>1.0026179373749763E-4</v>
      </c>
      <c r="AO27" s="123">
        <v>2.5971867365865711E-4</v>
      </c>
      <c r="AP27" s="123">
        <v>2.4943789123652748E-4</v>
      </c>
      <c r="AQ27" s="123">
        <v>1.5337333436200355E-4</v>
      </c>
      <c r="AR27" s="123">
        <v>2.234936155009658E-4</v>
      </c>
      <c r="AS27" s="123">
        <v>2.5760911719745525E-4</v>
      </c>
      <c r="AT27" s="123">
        <v>2.496755981592535E-4</v>
      </c>
      <c r="AU27" s="123">
        <v>2.5983486847223832E-4</v>
      </c>
      <c r="AV27" s="123">
        <v>1.7287312434533707E-4</v>
      </c>
      <c r="AW27" s="123">
        <v>1.6191464281632354E-4</v>
      </c>
    </row>
    <row r="28" spans="14:49" ht="15" customHeight="1">
      <c r="O28" s="510"/>
      <c r="P28" s="516"/>
      <c r="Q28" s="519"/>
      <c r="R28" s="545"/>
      <c r="S28" s="128" t="s">
        <v>108</v>
      </c>
      <c r="T28" s="132" t="s">
        <v>321</v>
      </c>
      <c r="U28" s="123">
        <v>3.6476695160210694E-4</v>
      </c>
      <c r="V28" s="123">
        <v>3.3795777566091408E-4</v>
      </c>
      <c r="W28" s="123">
        <v>4.789553645120458E-4</v>
      </c>
      <c r="X28" s="123">
        <v>4.9277136988291968E-4</v>
      </c>
      <c r="Y28" s="123">
        <v>6.3074658648709354E-4</v>
      </c>
      <c r="Z28" s="123">
        <v>7.7152174565310399E-4</v>
      </c>
      <c r="AA28" s="123">
        <v>7.2133061791806465E-4</v>
      </c>
      <c r="AB28" s="123">
        <v>2.2654678296471493E-3</v>
      </c>
      <c r="AC28" s="123">
        <v>3.2846795638970892E-3</v>
      </c>
      <c r="AD28" s="123">
        <v>2.5526777027072216E-3</v>
      </c>
      <c r="AE28" s="123">
        <v>2.2135085005350543E-3</v>
      </c>
      <c r="AF28" s="123">
        <v>2.1859289980477822E-3</v>
      </c>
      <c r="AG28" s="123">
        <v>5.6367691316818944E-4</v>
      </c>
      <c r="AH28" s="123">
        <v>5.6548419626117766E-4</v>
      </c>
      <c r="AI28" s="123">
        <v>8.0426720715143576E-4</v>
      </c>
      <c r="AJ28" s="123">
        <v>9.5741635820659839E-4</v>
      </c>
      <c r="AK28" s="123">
        <v>1.003847187466366E-3</v>
      </c>
      <c r="AL28" s="123">
        <v>1.6168861775840578E-3</v>
      </c>
      <c r="AM28" s="123">
        <v>2.3242528028581799E-3</v>
      </c>
      <c r="AN28" s="123">
        <v>1.09430868612205E-3</v>
      </c>
      <c r="AO28" s="123">
        <v>1.8123644329472929E-3</v>
      </c>
      <c r="AP28" s="123">
        <v>2.1467099762489082E-3</v>
      </c>
      <c r="AQ28" s="123">
        <v>2.2848752840798092E-3</v>
      </c>
      <c r="AR28" s="123">
        <v>1.89890267783388E-3</v>
      </c>
      <c r="AS28" s="123">
        <v>2.1192400962654154E-3</v>
      </c>
      <c r="AT28" s="123">
        <v>2.8094684518013041E-3</v>
      </c>
      <c r="AU28" s="123">
        <v>2.6165049563936036E-3</v>
      </c>
      <c r="AV28" s="123">
        <v>2.5911233995626962E-3</v>
      </c>
      <c r="AW28" s="123">
        <v>2.5150795606624868E-3</v>
      </c>
    </row>
    <row r="29" spans="14:49" ht="15" customHeight="1">
      <c r="O29" s="510"/>
      <c r="P29" s="516"/>
      <c r="Q29" s="519"/>
      <c r="R29" s="545"/>
      <c r="S29" s="227" t="s">
        <v>109</v>
      </c>
      <c r="T29" s="132" t="s">
        <v>42</v>
      </c>
      <c r="U29" s="123">
        <v>3.2687332828831936E-6</v>
      </c>
      <c r="V29" s="123">
        <v>8.5069588336712043E-6</v>
      </c>
      <c r="W29" s="123">
        <v>1.3315514445575092E-5</v>
      </c>
      <c r="X29" s="123">
        <v>1.4961898475212422E-5</v>
      </c>
      <c r="Y29" s="123">
        <v>1.7407873845501071E-5</v>
      </c>
      <c r="Z29" s="123">
        <v>2.0905212062895842E-5</v>
      </c>
      <c r="AA29" s="123">
        <v>2.0136901806721104E-5</v>
      </c>
      <c r="AB29" s="123">
        <v>2.7976012412314291E-5</v>
      </c>
      <c r="AC29" s="123">
        <v>4.4685418710881217E-5</v>
      </c>
      <c r="AD29" s="123">
        <v>4.1060674297224288E-5</v>
      </c>
      <c r="AE29" s="123">
        <v>6.5982504793891643E-5</v>
      </c>
      <c r="AF29" s="123">
        <v>7.2444038577298771E-5</v>
      </c>
      <c r="AG29" s="123">
        <v>8.6499299599216318E-4</v>
      </c>
      <c r="AH29" s="123">
        <v>4.7880718762303396E-4</v>
      </c>
      <c r="AI29" s="123">
        <v>4.9234926909685331E-4</v>
      </c>
      <c r="AJ29" s="123">
        <v>5.7383806101552512E-4</v>
      </c>
      <c r="AK29" s="123">
        <v>7.6061573144114514E-4</v>
      </c>
      <c r="AL29" s="123">
        <v>8.1431168525784511E-4</v>
      </c>
      <c r="AM29" s="123">
        <v>5.6888868729645025E-4</v>
      </c>
      <c r="AN29" s="123">
        <v>1.0191390608825582E-3</v>
      </c>
      <c r="AO29" s="123">
        <v>6.3933124333900838E-4</v>
      </c>
      <c r="AP29" s="123">
        <v>8.9020658854461056E-4</v>
      </c>
      <c r="AQ29" s="123">
        <v>6.1908426484768154E-4</v>
      </c>
      <c r="AR29" s="123">
        <v>6.5646925226360109E-4</v>
      </c>
      <c r="AS29" s="123">
        <v>9.0641686952745227E-4</v>
      </c>
      <c r="AT29" s="123">
        <v>1.5675545969751385E-3</v>
      </c>
      <c r="AU29" s="123">
        <v>1.7319932877459677E-3</v>
      </c>
      <c r="AV29" s="123">
        <v>9.9016734742403282E-4</v>
      </c>
      <c r="AW29" s="123">
        <v>9.6783274560243815E-4</v>
      </c>
    </row>
    <row r="30" spans="14:49" ht="15" customHeight="1">
      <c r="O30" s="510"/>
      <c r="P30" s="516"/>
      <c r="Q30" s="519"/>
      <c r="R30" s="545"/>
      <c r="S30" s="128" t="s">
        <v>110</v>
      </c>
      <c r="T30" s="132" t="s">
        <v>42</v>
      </c>
      <c r="U30" s="123">
        <v>1.4234436880113003E-5</v>
      </c>
      <c r="V30" s="123">
        <v>1.1427316657970884E-5</v>
      </c>
      <c r="W30" s="123">
        <v>1.2661079990800116E-5</v>
      </c>
      <c r="X30" s="123">
        <v>1.8075653171203595E-5</v>
      </c>
      <c r="Y30" s="123">
        <v>7.667666922471206E-5</v>
      </c>
      <c r="Z30" s="123">
        <v>1.1902718409681343E-4</v>
      </c>
      <c r="AA30" s="123">
        <v>6.3078365521375355E-5</v>
      </c>
      <c r="AB30" s="123">
        <v>1.9223544575968664E-4</v>
      </c>
      <c r="AC30" s="123">
        <v>2.3442817358004594E-4</v>
      </c>
      <c r="AD30" s="123">
        <v>1.8834419898616875E-4</v>
      </c>
      <c r="AE30" s="123">
        <v>1.7424431147300149E-4</v>
      </c>
      <c r="AF30" s="123">
        <v>1.9235032340251176E-4</v>
      </c>
      <c r="AG30" s="123">
        <v>1.9002028925742401E-3</v>
      </c>
      <c r="AH30" s="123">
        <v>1.1605993469395298E-3</v>
      </c>
      <c r="AI30" s="123">
        <v>1.0263748552391187E-3</v>
      </c>
      <c r="AJ30" s="123">
        <v>1.1091081945176315E-3</v>
      </c>
      <c r="AK30" s="123">
        <v>1.3157064899951049E-3</v>
      </c>
      <c r="AL30" s="123">
        <v>1.220240195130609E-3</v>
      </c>
      <c r="AM30" s="123">
        <v>5.140232147462339E-3</v>
      </c>
      <c r="AN30" s="123">
        <v>3.2356111425575432E-3</v>
      </c>
      <c r="AO30" s="123">
        <v>3.8806081488473032E-3</v>
      </c>
      <c r="AP30" s="123">
        <v>7.9466111481279258E-3</v>
      </c>
      <c r="AQ30" s="123">
        <v>1.0244493538364721E-2</v>
      </c>
      <c r="AR30" s="123">
        <v>2.8983880841815354E-3</v>
      </c>
      <c r="AS30" s="123">
        <v>3.0517382952164134E-3</v>
      </c>
      <c r="AT30" s="123">
        <v>2.607303757557404E-3</v>
      </c>
      <c r="AU30" s="123">
        <v>2.3849530856435435E-3</v>
      </c>
      <c r="AV30" s="123">
        <v>2.2113645755249098E-3</v>
      </c>
      <c r="AW30" s="123">
        <v>2.1732376000848253E-3</v>
      </c>
    </row>
    <row r="31" spans="14:49" ht="15" customHeight="1">
      <c r="O31" s="510"/>
      <c r="P31" s="516"/>
      <c r="Q31" s="519"/>
      <c r="R31" s="545"/>
      <c r="S31" s="227" t="s">
        <v>111</v>
      </c>
      <c r="T31" s="132" t="s">
        <v>42</v>
      </c>
      <c r="U31" s="123">
        <v>1.3159835294724545E-6</v>
      </c>
      <c r="V31" s="123">
        <v>4.0571649822124199E-6</v>
      </c>
      <c r="W31" s="123">
        <v>4.9711253930147009E-6</v>
      </c>
      <c r="X31" s="123">
        <v>5.6107119282046588E-6</v>
      </c>
      <c r="Y31" s="123">
        <v>6.0688000562297319E-6</v>
      </c>
      <c r="Z31" s="123">
        <v>8.1948431286551711E-6</v>
      </c>
      <c r="AA31" s="123">
        <v>7.9573241010430192E-6</v>
      </c>
      <c r="AB31" s="123">
        <v>1.071978045705501E-5</v>
      </c>
      <c r="AC31" s="123">
        <v>1.2837799850639908E-5</v>
      </c>
      <c r="AD31" s="123">
        <v>1.3931300207986811E-5</v>
      </c>
      <c r="AE31" s="123">
        <v>1.2129136910641848E-5</v>
      </c>
      <c r="AF31" s="123">
        <v>1.3435076245244501E-5</v>
      </c>
      <c r="AG31" s="123">
        <v>1.2357042799888043E-4</v>
      </c>
      <c r="AH31" s="123">
        <v>1.0241864975893774E-4</v>
      </c>
      <c r="AI31" s="123">
        <v>1.0128327821420982E-4</v>
      </c>
      <c r="AJ31" s="123">
        <v>1.4775471032136279E-4</v>
      </c>
      <c r="AK31" s="123">
        <v>1.472159480208668E-4</v>
      </c>
      <c r="AL31" s="123">
        <v>1.9062467951466182E-4</v>
      </c>
      <c r="AM31" s="123">
        <v>8.5333303094467538E-5</v>
      </c>
      <c r="AN31" s="123">
        <v>1.463956662041244E-4</v>
      </c>
      <c r="AO31" s="123">
        <v>8.075763073755897E-5</v>
      </c>
      <c r="AP31" s="123">
        <v>1.2579006142478193E-4</v>
      </c>
      <c r="AQ31" s="123">
        <v>9.7111257231008886E-5</v>
      </c>
      <c r="AR31" s="123">
        <v>1.5216174721341746E-4</v>
      </c>
      <c r="AS31" s="123">
        <v>2.3104743733052706E-4</v>
      </c>
      <c r="AT31" s="123">
        <v>2.5192841737100441E-4</v>
      </c>
      <c r="AU31" s="123">
        <v>4.048815477847717E-4</v>
      </c>
      <c r="AV31" s="123">
        <v>2.1590115094208235E-4</v>
      </c>
      <c r="AW31" s="123">
        <v>2.1590115094208235E-4</v>
      </c>
    </row>
    <row r="32" spans="14:49" ht="15" customHeight="1">
      <c r="O32" s="510"/>
      <c r="P32" s="516"/>
      <c r="Q32" s="519"/>
      <c r="R32" s="545"/>
      <c r="S32" s="227" t="s">
        <v>112</v>
      </c>
      <c r="T32" s="132" t="s">
        <v>42</v>
      </c>
      <c r="U32" s="123">
        <v>1.1372644759537761E-4</v>
      </c>
      <c r="V32" s="123">
        <v>3.2221742536151546E-4</v>
      </c>
      <c r="W32" s="123">
        <v>5.2889223377824263E-4</v>
      </c>
      <c r="X32" s="123">
        <v>4.8711180831231344E-4</v>
      </c>
      <c r="Y32" s="123">
        <v>6.3371049008209405E-4</v>
      </c>
      <c r="Z32" s="123">
        <v>7.93394608211023E-4</v>
      </c>
      <c r="AA32" s="123">
        <v>8.8196382026050268E-4</v>
      </c>
      <c r="AB32" s="123">
        <v>1.222054972104271E-3</v>
      </c>
      <c r="AC32" s="123">
        <v>1.0299865572474941E-3</v>
      </c>
      <c r="AD32" s="123">
        <v>9.2728689454564853E-4</v>
      </c>
      <c r="AE32" s="123">
        <v>7.5540264679477438E-4</v>
      </c>
      <c r="AF32" s="123">
        <v>7.6975083899224366E-4</v>
      </c>
      <c r="AG32" s="123">
        <v>6.5143106064627183E-3</v>
      </c>
      <c r="AH32" s="123">
        <v>5.6893559941089914E-3</v>
      </c>
      <c r="AI32" s="123">
        <v>5.7225052191028549E-3</v>
      </c>
      <c r="AJ32" s="123">
        <v>6.408431040682362E-3</v>
      </c>
      <c r="AK32" s="123">
        <v>6.7882909365177468E-3</v>
      </c>
      <c r="AL32" s="123">
        <v>1.4398249007483772E-2</v>
      </c>
      <c r="AM32" s="123">
        <v>1.3662195970886741E-2</v>
      </c>
      <c r="AN32" s="123">
        <v>1.3907166150423211E-2</v>
      </c>
      <c r="AO32" s="123">
        <v>1.4632019081783838E-2</v>
      </c>
      <c r="AP32" s="123">
        <v>4.00862384583342E-2</v>
      </c>
      <c r="AQ32" s="123">
        <v>3.4666896472231333E-2</v>
      </c>
      <c r="AR32" s="123">
        <v>2.6466859610815598E-2</v>
      </c>
      <c r="AS32" s="123">
        <v>2.6690972628162016E-2</v>
      </c>
      <c r="AT32" s="123">
        <v>2.5615615863721863E-2</v>
      </c>
      <c r="AU32" s="123">
        <v>2.3236882357371039E-2</v>
      </c>
      <c r="AV32" s="123">
        <v>2.4077184990413458E-2</v>
      </c>
      <c r="AW32" s="123">
        <v>2.447751823253435E-2</v>
      </c>
    </row>
    <row r="33" spans="15:49" ht="15" customHeight="1">
      <c r="O33" s="510"/>
      <c r="P33" s="516"/>
      <c r="Q33" s="520"/>
      <c r="R33" s="546"/>
      <c r="S33" s="197" t="s">
        <v>113</v>
      </c>
      <c r="T33" s="132" t="s">
        <v>324</v>
      </c>
      <c r="U33" s="123">
        <v>2.5807670773415789E-4</v>
      </c>
      <c r="V33" s="123">
        <v>2.4527838998770118E-4</v>
      </c>
      <c r="W33" s="123">
        <v>2.6136550521413816E-4</v>
      </c>
      <c r="X33" s="123">
        <v>2.5053440046980717E-4</v>
      </c>
      <c r="Y33" s="123">
        <v>2.4115826366912847E-4</v>
      </c>
      <c r="Z33" s="123">
        <v>2.3885272125431065E-4</v>
      </c>
      <c r="AA33" s="123">
        <v>2.3658559806538575E-4</v>
      </c>
      <c r="AB33" s="123">
        <v>2.4351227392770399E-4</v>
      </c>
      <c r="AC33" s="123">
        <v>2.2349260062034111E-4</v>
      </c>
      <c r="AD33" s="123">
        <v>2.9027859045999138E-4</v>
      </c>
      <c r="AE33" s="123">
        <v>2.8801334511160091E-4</v>
      </c>
      <c r="AF33" s="123">
        <v>2.6107325547827304E-4</v>
      </c>
      <c r="AG33" s="123">
        <v>2.7275358633937044E-5</v>
      </c>
      <c r="AH33" s="123">
        <v>2.9036187722235595E-5</v>
      </c>
      <c r="AI33" s="123">
        <v>3.5553553137650541E-5</v>
      </c>
      <c r="AJ33" s="123">
        <v>3.9036803994341382E-5</v>
      </c>
      <c r="AK33" s="123">
        <v>5.5477274434690722E-5</v>
      </c>
      <c r="AL33" s="123">
        <v>2.2414670531700591E-5</v>
      </c>
      <c r="AM33" s="123">
        <v>4.6836600560347658E-5</v>
      </c>
      <c r="AN33" s="123">
        <v>6.7394229719297525E-5</v>
      </c>
      <c r="AO33" s="123">
        <v>6.5408446272378638E-5</v>
      </c>
      <c r="AP33" s="123">
        <v>9.0564555189053499E-5</v>
      </c>
      <c r="AQ33" s="123">
        <v>8.838612012212632E-5</v>
      </c>
      <c r="AR33" s="123">
        <v>2.4328479397259502E-4</v>
      </c>
      <c r="AS33" s="123">
        <v>3.7964347003585034E-4</v>
      </c>
      <c r="AT33" s="123">
        <v>3.4360312322815066E-4</v>
      </c>
      <c r="AU33" s="123">
        <v>3.386981858034003E-4</v>
      </c>
      <c r="AV33" s="123">
        <v>3.1781817680788245E-4</v>
      </c>
      <c r="AW33" s="123">
        <v>3.0639385891963108E-4</v>
      </c>
    </row>
    <row r="34" spans="15:49" ht="15" customHeight="1">
      <c r="O34" s="510"/>
      <c r="P34" s="516"/>
      <c r="Q34" s="424" t="s">
        <v>38</v>
      </c>
      <c r="R34" s="290" t="s">
        <v>102</v>
      </c>
      <c r="S34" s="128" t="s">
        <v>325</v>
      </c>
      <c r="T34" s="132" t="s">
        <v>42</v>
      </c>
      <c r="U34" s="206" t="s">
        <v>22</v>
      </c>
      <c r="V34" s="206" t="s">
        <v>22</v>
      </c>
      <c r="W34" s="206" t="s">
        <v>22</v>
      </c>
      <c r="X34" s="206" t="s">
        <v>22</v>
      </c>
      <c r="Y34" s="206" t="s">
        <v>22</v>
      </c>
      <c r="Z34" s="206" t="s">
        <v>22</v>
      </c>
      <c r="AA34" s="206" t="s">
        <v>22</v>
      </c>
      <c r="AB34" s="206" t="s">
        <v>22</v>
      </c>
      <c r="AC34" s="206" t="s">
        <v>22</v>
      </c>
      <c r="AD34" s="206" t="s">
        <v>22</v>
      </c>
      <c r="AE34" s="206">
        <v>2.5448299504549153E-5</v>
      </c>
      <c r="AF34" s="206">
        <v>6.0429300311159418E-5</v>
      </c>
      <c r="AG34" s="206">
        <v>5.1721908335488031E-5</v>
      </c>
      <c r="AH34" s="206">
        <v>4.4271409462391826E-5</v>
      </c>
      <c r="AI34" s="206">
        <v>4.8655392031012451E-5</v>
      </c>
      <c r="AJ34" s="206">
        <v>5.2948514857278259E-5</v>
      </c>
      <c r="AK34" s="206">
        <v>3.3231950766279753E-5</v>
      </c>
      <c r="AL34" s="206">
        <v>3.2240065245572836E-5</v>
      </c>
      <c r="AM34" s="206">
        <v>2.0670591385724246E-5</v>
      </c>
      <c r="AN34" s="206">
        <v>5.0949600525471957E-5</v>
      </c>
      <c r="AO34" s="206">
        <v>8.0032289724214399E-6</v>
      </c>
      <c r="AP34" s="206" t="s">
        <v>22</v>
      </c>
      <c r="AQ34" s="206" t="s">
        <v>22</v>
      </c>
      <c r="AR34" s="206" t="s">
        <v>22</v>
      </c>
      <c r="AS34" s="206" t="s">
        <v>22</v>
      </c>
      <c r="AT34" s="206" t="s">
        <v>22</v>
      </c>
      <c r="AU34" s="206" t="s">
        <v>22</v>
      </c>
      <c r="AV34" s="206" t="s">
        <v>22</v>
      </c>
      <c r="AW34" s="206" t="s">
        <v>22</v>
      </c>
    </row>
    <row r="35" spans="15:49" ht="15" customHeight="1">
      <c r="O35" s="510"/>
      <c r="P35" s="516"/>
      <c r="Q35" s="527"/>
      <c r="R35" s="547" t="s">
        <v>326</v>
      </c>
      <c r="S35" s="196" t="s">
        <v>107</v>
      </c>
      <c r="T35" s="132" t="s">
        <v>42</v>
      </c>
      <c r="U35" s="206">
        <v>1.4345826470359885E-2</v>
      </c>
      <c r="V35" s="206">
        <v>1.4105778994526488E-2</v>
      </c>
      <c r="W35" s="206">
        <v>1.6875993373969844E-2</v>
      </c>
      <c r="X35" s="206">
        <v>1.388023326622579E-2</v>
      </c>
      <c r="Y35" s="206">
        <v>1.7570890218520957E-2</v>
      </c>
      <c r="Z35" s="206">
        <v>1.6862957944545929E-2</v>
      </c>
      <c r="AA35" s="206">
        <v>1.5858415460952222E-2</v>
      </c>
      <c r="AB35" s="206">
        <v>1.7548172891282701E-2</v>
      </c>
      <c r="AC35" s="206">
        <v>1.6411725236351302E-2</v>
      </c>
      <c r="AD35" s="206">
        <v>1.5552924395696105E-2</v>
      </c>
      <c r="AE35" s="206">
        <v>1.6764264508787766E-2</v>
      </c>
      <c r="AF35" s="206">
        <v>1.6765926349648165E-2</v>
      </c>
      <c r="AG35" s="206">
        <v>1.7746573960677681E-2</v>
      </c>
      <c r="AH35" s="206">
        <v>1.9327688394797277E-2</v>
      </c>
      <c r="AI35" s="206">
        <v>2.0374179989351742E-2</v>
      </c>
      <c r="AJ35" s="206">
        <v>2.1335921553296326E-2</v>
      </c>
      <c r="AK35" s="206">
        <v>2.0773319422644859E-2</v>
      </c>
      <c r="AL35" s="206">
        <v>2.2379422249120293E-2</v>
      </c>
      <c r="AM35" s="206">
        <v>1.9720940277959734E-2</v>
      </c>
      <c r="AN35" s="206">
        <v>1.8700952512551862E-2</v>
      </c>
      <c r="AO35" s="206">
        <v>1.9631826268659069E-2</v>
      </c>
      <c r="AP35" s="206">
        <v>1.9456111206025559E-2</v>
      </c>
      <c r="AQ35" s="206">
        <v>2.0357607394297848E-2</v>
      </c>
      <c r="AR35" s="206">
        <v>1.9699076084407824E-2</v>
      </c>
      <c r="AS35" s="206">
        <v>1.8846918394847614E-2</v>
      </c>
      <c r="AT35" s="206">
        <v>2.0616631654126305E-2</v>
      </c>
      <c r="AU35" s="206">
        <v>1.9208048781768353E-2</v>
      </c>
      <c r="AV35" s="206">
        <v>1.9212227227333532E-2</v>
      </c>
      <c r="AW35" s="206">
        <v>1.8423089691547836E-2</v>
      </c>
    </row>
    <row r="36" spans="15:49" ht="15" customHeight="1">
      <c r="O36" s="510"/>
      <c r="P36" s="516"/>
      <c r="Q36" s="527"/>
      <c r="R36" s="548"/>
      <c r="S36" s="128" t="s">
        <v>108</v>
      </c>
      <c r="T36" s="132" t="s">
        <v>42</v>
      </c>
      <c r="U36" s="206">
        <v>8.1584619713108395E-5</v>
      </c>
      <c r="V36" s="206">
        <v>8.0113985196605093E-5</v>
      </c>
      <c r="W36" s="206">
        <v>6.554871968080779E-5</v>
      </c>
      <c r="X36" s="206">
        <v>6.5389842055159467E-5</v>
      </c>
      <c r="Y36" s="206">
        <v>5.5859332547896103E-5</v>
      </c>
      <c r="Z36" s="206">
        <v>3.4983667488485428E-3</v>
      </c>
      <c r="AA36" s="206">
        <v>5.0291453565437334E-3</v>
      </c>
      <c r="AB36" s="206">
        <v>8.4840176100953422E-3</v>
      </c>
      <c r="AC36" s="206">
        <v>1.1160582412613588E-2</v>
      </c>
      <c r="AD36" s="206">
        <v>2.3022740366874815E-2</v>
      </c>
      <c r="AE36" s="206">
        <v>3.9102286394744494E-2</v>
      </c>
      <c r="AF36" s="206">
        <v>6.5502197749534252E-2</v>
      </c>
      <c r="AG36" s="206">
        <v>8.08221380295574E-2</v>
      </c>
      <c r="AH36" s="206">
        <v>9.7651407906626506E-2</v>
      </c>
      <c r="AI36" s="206">
        <v>0.10835599868382283</v>
      </c>
      <c r="AJ36" s="206">
        <v>0.11562059167225165</v>
      </c>
      <c r="AK36" s="206">
        <v>0.13976462470285442</v>
      </c>
      <c r="AL36" s="206">
        <v>0.15621798337235304</v>
      </c>
      <c r="AM36" s="206">
        <v>0.16657363193803729</v>
      </c>
      <c r="AN36" s="206">
        <v>0.17498236838775447</v>
      </c>
      <c r="AO36" s="206">
        <v>0.17038738775248408</v>
      </c>
      <c r="AP36" s="206">
        <v>0.17956781613741873</v>
      </c>
      <c r="AQ36" s="206">
        <v>0.18339316663183294</v>
      </c>
      <c r="AR36" s="206">
        <v>0.19831208499798403</v>
      </c>
      <c r="AS36" s="206">
        <v>0.22779370423858594</v>
      </c>
      <c r="AT36" s="206">
        <v>0.22051651490642646</v>
      </c>
      <c r="AU36" s="206">
        <v>0.23850025264750108</v>
      </c>
      <c r="AV36" s="206">
        <v>0.24616942979356465</v>
      </c>
      <c r="AW36" s="206">
        <v>0.27488144987113033</v>
      </c>
    </row>
    <row r="37" spans="15:49" ht="15" customHeight="1">
      <c r="O37" s="510"/>
      <c r="P37" s="516"/>
      <c r="Q37" s="527"/>
      <c r="R37" s="549"/>
      <c r="S37" s="227" t="s">
        <v>112</v>
      </c>
      <c r="T37" s="132" t="s">
        <v>42</v>
      </c>
      <c r="U37" s="207">
        <v>1.7591838059309557</v>
      </c>
      <c r="V37" s="207">
        <v>1.7591838059309557</v>
      </c>
      <c r="W37" s="207">
        <v>1.7591838059309557</v>
      </c>
      <c r="X37" s="207">
        <v>1.7591838059309557</v>
      </c>
      <c r="Y37" s="207">
        <v>1.7591838059309557</v>
      </c>
      <c r="Z37" s="207">
        <v>1.7591838059309557</v>
      </c>
      <c r="AA37" s="207">
        <v>1.7591838059309557</v>
      </c>
      <c r="AB37" s="207">
        <v>1.7591838059309557</v>
      </c>
      <c r="AC37" s="207">
        <v>1.6035628721626847</v>
      </c>
      <c r="AD37" s="207">
        <v>1.7434710422171469</v>
      </c>
      <c r="AE37" s="207">
        <v>2.2180826037095924</v>
      </c>
      <c r="AF37" s="207">
        <v>1.5486758208336262</v>
      </c>
      <c r="AG37" s="207">
        <v>1.6821266907317287</v>
      </c>
      <c r="AH37" s="207">
        <v>2.5581670786112087</v>
      </c>
      <c r="AI37" s="207">
        <v>2.7260568826765637</v>
      </c>
      <c r="AJ37" s="207">
        <v>2.8874893865855586</v>
      </c>
      <c r="AK37" s="207">
        <v>3.057531624036367</v>
      </c>
      <c r="AL37" s="207">
        <v>3.2768190943654285</v>
      </c>
      <c r="AM37" s="207">
        <v>4.0078309637139844</v>
      </c>
      <c r="AN37" s="207">
        <v>4.2166170021029519</v>
      </c>
      <c r="AO37" s="207">
        <v>4.1972451016338717</v>
      </c>
      <c r="AP37" s="207">
        <v>4.3748208559337671</v>
      </c>
      <c r="AQ37" s="207">
        <v>4.4673754915082577</v>
      </c>
      <c r="AR37" s="207">
        <v>4.7622588653153555</v>
      </c>
      <c r="AS37" s="207">
        <v>5.2497850271205202</v>
      </c>
      <c r="AT37" s="207">
        <v>4.9807308539388622</v>
      </c>
      <c r="AU37" s="207">
        <v>4.9021670353698168</v>
      </c>
      <c r="AV37" s="207">
        <v>5.2002790592550951</v>
      </c>
      <c r="AW37" s="207">
        <v>5.2799190945168659</v>
      </c>
    </row>
    <row r="38" spans="15:49" ht="15" customHeight="1">
      <c r="O38" s="510"/>
      <c r="P38" s="516"/>
      <c r="Q38" s="528"/>
      <c r="R38" s="426" t="s">
        <v>114</v>
      </c>
      <c r="S38" s="428"/>
      <c r="T38" s="132" t="s">
        <v>42</v>
      </c>
      <c r="U38" s="206">
        <v>3.0951146884508368E-2</v>
      </c>
      <c r="V38" s="206">
        <v>4.1843649998582241E-2</v>
      </c>
      <c r="W38" s="206">
        <v>4.6785874554074035E-2</v>
      </c>
      <c r="X38" s="206">
        <v>6.121613580314917E-2</v>
      </c>
      <c r="Y38" s="206">
        <v>6.8336335273212742E-2</v>
      </c>
      <c r="Z38" s="206">
        <v>7.5755840887408027E-2</v>
      </c>
      <c r="AA38" s="206">
        <v>7.606375437483999E-2</v>
      </c>
      <c r="AB38" s="206">
        <v>7.5001339313985546E-2</v>
      </c>
      <c r="AC38" s="206">
        <v>7.4661644092484436E-2</v>
      </c>
      <c r="AD38" s="206">
        <v>8.171447348412729E-2</v>
      </c>
      <c r="AE38" s="206">
        <v>9.9142351814063973E-2</v>
      </c>
      <c r="AF38" s="206">
        <v>8.6961476375509994E-2</v>
      </c>
      <c r="AG38" s="206">
        <v>7.8241875039910161E-2</v>
      </c>
      <c r="AH38" s="206">
        <v>6.6006842766694204E-2</v>
      </c>
      <c r="AI38" s="206">
        <v>5.8847648184514108E-2</v>
      </c>
      <c r="AJ38" s="206">
        <v>8.0443467218791587E-2</v>
      </c>
      <c r="AK38" s="206">
        <v>7.5254346217933157E-2</v>
      </c>
      <c r="AL38" s="206">
        <v>6.7038526898158271E-2</v>
      </c>
      <c r="AM38" s="206">
        <v>6.4235893076720979E-2</v>
      </c>
      <c r="AN38" s="206">
        <v>5.1621681818183877E-2</v>
      </c>
      <c r="AO38" s="206">
        <v>4.4456044369987034E-2</v>
      </c>
      <c r="AP38" s="206">
        <v>3.6567085359242392E-2</v>
      </c>
      <c r="AQ38" s="206">
        <v>3.1780479898058774E-2</v>
      </c>
      <c r="AR38" s="206">
        <v>3.0069619907002597E-2</v>
      </c>
      <c r="AS38" s="206">
        <v>2.6510800042946165E-2</v>
      </c>
      <c r="AT38" s="206">
        <v>2.9214770803204084E-2</v>
      </c>
      <c r="AU38" s="206">
        <v>3.0910544758736402E-2</v>
      </c>
      <c r="AV38" s="206">
        <v>3.4205652292480085E-2</v>
      </c>
      <c r="AW38" s="206">
        <v>3.1810523522887137E-2</v>
      </c>
    </row>
    <row r="39" spans="15:49" ht="18">
      <c r="O39" s="510"/>
      <c r="P39" s="516"/>
      <c r="Q39" s="424" t="s">
        <v>318</v>
      </c>
      <c r="R39" s="531" t="s">
        <v>115</v>
      </c>
      <c r="S39" s="532"/>
      <c r="T39" s="132" t="s">
        <v>42</v>
      </c>
      <c r="U39" s="123">
        <v>7.9146476691170821E-5</v>
      </c>
      <c r="V39" s="123">
        <v>7.9146476691170821E-5</v>
      </c>
      <c r="W39" s="123">
        <v>7.9146476691170821E-5</v>
      </c>
      <c r="X39" s="123">
        <v>7.9146476691170821E-5</v>
      </c>
      <c r="Y39" s="123">
        <v>7.9146476691170821E-5</v>
      </c>
      <c r="Z39" s="123">
        <v>9.1482456253650979E-5</v>
      </c>
      <c r="AA39" s="123">
        <v>1.0280728995035406E-4</v>
      </c>
      <c r="AB39" s="123">
        <v>1.4588210383245686E-4</v>
      </c>
      <c r="AC39" s="123">
        <v>1.8730919650661735E-4</v>
      </c>
      <c r="AD39" s="123">
        <v>3.0362573798159643E-4</v>
      </c>
      <c r="AE39" s="123">
        <v>3.4929837846432667E-4</v>
      </c>
      <c r="AF39" s="123">
        <v>4.1344320080363109E-4</v>
      </c>
      <c r="AG39" s="123">
        <v>5.6999606135004854E-4</v>
      </c>
      <c r="AH39" s="123">
        <v>7.7032462317846377E-4</v>
      </c>
      <c r="AI39" s="123">
        <v>9.0610305391909489E-4</v>
      </c>
      <c r="AJ39" s="123">
        <v>9.7745624522118301E-4</v>
      </c>
      <c r="AK39" s="123">
        <v>9.3167285176648453E-4</v>
      </c>
      <c r="AL39" s="123">
        <v>9.3574714726718836E-4</v>
      </c>
      <c r="AM39" s="123">
        <v>9.0939029638496057E-4</v>
      </c>
      <c r="AN39" s="123">
        <v>8.8649506498829323E-4</v>
      </c>
      <c r="AO39" s="123">
        <v>8.9625546519877034E-4</v>
      </c>
      <c r="AP39" s="123">
        <v>9.1721134136288763E-4</v>
      </c>
      <c r="AQ39" s="123">
        <v>9.0528065419107539E-4</v>
      </c>
      <c r="AR39" s="123">
        <v>9.1048604387358246E-4</v>
      </c>
      <c r="AS39" s="123">
        <v>9.1501513349321966E-4</v>
      </c>
      <c r="AT39" s="123">
        <v>8.5048385397513244E-4</v>
      </c>
      <c r="AU39" s="123">
        <v>8.4780457463198595E-4</v>
      </c>
      <c r="AV39" s="123">
        <v>8.4614092360625029E-4</v>
      </c>
      <c r="AW39" s="123">
        <v>8.5386299784326975E-4</v>
      </c>
    </row>
    <row r="40" spans="15:49" ht="25.5" customHeight="1" thickBot="1">
      <c r="O40" s="510"/>
      <c r="P40" s="517"/>
      <c r="Q40" s="530"/>
      <c r="R40" s="533" t="s">
        <v>430</v>
      </c>
      <c r="S40" s="534"/>
      <c r="T40" s="167" t="s">
        <v>42</v>
      </c>
      <c r="U40" s="208" t="s">
        <v>22</v>
      </c>
      <c r="V40" s="208" t="s">
        <v>22</v>
      </c>
      <c r="W40" s="208" t="s">
        <v>22</v>
      </c>
      <c r="X40" s="208">
        <v>1.9835284768352039E-5</v>
      </c>
      <c r="Y40" s="208">
        <v>2.7206291707787483E-5</v>
      </c>
      <c r="Z40" s="208">
        <v>3.1156740169426981E-5</v>
      </c>
      <c r="AA40" s="208">
        <v>2.4556841788569809E-5</v>
      </c>
      <c r="AB40" s="208">
        <v>2.6297846737724982E-5</v>
      </c>
      <c r="AC40" s="208">
        <v>4.4443494250131756E-5</v>
      </c>
      <c r="AD40" s="208">
        <v>6.6853965251906092E-5</v>
      </c>
      <c r="AE40" s="208">
        <v>2.1570012278979963E-4</v>
      </c>
      <c r="AF40" s="208">
        <v>4.6355017547214546E-4</v>
      </c>
      <c r="AG40" s="208">
        <v>1.8440436511048882E-3</v>
      </c>
      <c r="AH40" s="208">
        <v>2.7289203356779205E-3</v>
      </c>
      <c r="AI40" s="208">
        <v>3.1116105617060297E-3</v>
      </c>
      <c r="AJ40" s="208">
        <v>4.9790992973505668E-3</v>
      </c>
      <c r="AK40" s="208">
        <v>5.3800022598113929E-3</v>
      </c>
      <c r="AL40" s="208">
        <v>5.5821920334181204E-3</v>
      </c>
      <c r="AM40" s="208">
        <v>9.1343341959187856E-3</v>
      </c>
      <c r="AN40" s="208">
        <v>1.1051027943313918E-2</v>
      </c>
      <c r="AO40" s="208">
        <v>8.8532965169963642E-3</v>
      </c>
      <c r="AP40" s="208">
        <v>9.2973677093035438E-3</v>
      </c>
      <c r="AQ40" s="208">
        <v>8.5641146252242728E-3</v>
      </c>
      <c r="AR40" s="208">
        <v>9.4945355990706595E-3</v>
      </c>
      <c r="AS40" s="208">
        <v>9.9154717967345658E-3</v>
      </c>
      <c r="AT40" s="208">
        <v>8.8920633590757123E-3</v>
      </c>
      <c r="AU40" s="208">
        <v>7.9088382716161996E-3</v>
      </c>
      <c r="AV40" s="208">
        <v>8.8993525889868065E-3</v>
      </c>
      <c r="AW40" s="208">
        <v>9.5960460399981372E-3</v>
      </c>
    </row>
    <row r="41" spans="15:49" ht="15" customHeight="1" thickTop="1">
      <c r="O41" s="510"/>
      <c r="P41" s="550" t="s">
        <v>37</v>
      </c>
      <c r="Q41" s="551"/>
      <c r="R41" s="551"/>
      <c r="S41" s="552"/>
      <c r="T41" s="133" t="s">
        <v>42</v>
      </c>
      <c r="U41" s="112">
        <v>3.4564694941291423</v>
      </c>
      <c r="V41" s="112">
        <v>3.458883731158187</v>
      </c>
      <c r="W41" s="112">
        <v>3.4753133248003047</v>
      </c>
      <c r="X41" s="112">
        <v>3.475858258527539</v>
      </c>
      <c r="Y41" s="112">
        <v>3.5361201334580952</v>
      </c>
      <c r="Z41" s="112">
        <v>3.5755886965674804</v>
      </c>
      <c r="AA41" s="112">
        <v>3.5958232149767397</v>
      </c>
      <c r="AB41" s="112">
        <v>3.4096905107217164</v>
      </c>
      <c r="AC41" s="112">
        <v>3.2284039572599212</v>
      </c>
      <c r="AD41" s="112">
        <v>3.3768542216962891</v>
      </c>
      <c r="AE41" s="112">
        <v>3.7973794342902951</v>
      </c>
      <c r="AF41" s="112">
        <v>3.002392469803604</v>
      </c>
      <c r="AG41" s="112">
        <v>2.9846002981201343</v>
      </c>
      <c r="AH41" s="112">
        <v>3.734863769973769</v>
      </c>
      <c r="AI41" s="112">
        <v>3.8241499368454894</v>
      </c>
      <c r="AJ41" s="112">
        <v>3.9605118685974348</v>
      </c>
      <c r="AK41" s="112">
        <v>4.0957490293289727</v>
      </c>
      <c r="AL41" s="112">
        <v>4.2798556177874758</v>
      </c>
      <c r="AM41" s="112">
        <v>4.9875647031884656</v>
      </c>
      <c r="AN41" s="112">
        <v>5.1178478434593444</v>
      </c>
      <c r="AO41" s="112">
        <v>5.0410265603237514</v>
      </c>
      <c r="AP41" s="112">
        <v>5.2137360522923366</v>
      </c>
      <c r="AQ41" s="112">
        <v>5.3312750325048475</v>
      </c>
      <c r="AR41" s="112">
        <v>5.6445440256353416</v>
      </c>
      <c r="AS41" s="112">
        <v>6.0907677445718615</v>
      </c>
      <c r="AT41" s="112">
        <v>5.8082199378054673</v>
      </c>
      <c r="AU41" s="112">
        <v>5.7220727398052107</v>
      </c>
      <c r="AV41" s="112">
        <v>6.0690269726507422</v>
      </c>
      <c r="AW41" s="112">
        <v>6.1770192124217438</v>
      </c>
    </row>
    <row r="42" spans="15:49" ht="15" customHeight="1" thickBot="1">
      <c r="O42" s="511"/>
      <c r="P42" s="535"/>
      <c r="Q42" s="536"/>
      <c r="R42" s="536"/>
      <c r="S42" s="537"/>
      <c r="T42" s="165" t="s">
        <v>30</v>
      </c>
      <c r="U42" s="201">
        <v>86.41173735322856</v>
      </c>
      <c r="V42" s="201">
        <v>86.472093278954674</v>
      </c>
      <c r="W42" s="201">
        <v>86.882833120007618</v>
      </c>
      <c r="X42" s="201">
        <v>86.896456463188471</v>
      </c>
      <c r="Y42" s="201">
        <v>88.403003336452386</v>
      </c>
      <c r="Z42" s="201">
        <v>89.389717414187004</v>
      </c>
      <c r="AA42" s="201">
        <v>89.8955803744185</v>
      </c>
      <c r="AB42" s="201">
        <v>85.242262768042906</v>
      </c>
      <c r="AC42" s="201">
        <v>80.710098931498038</v>
      </c>
      <c r="AD42" s="201">
        <v>84.421355542407227</v>
      </c>
      <c r="AE42" s="201">
        <v>94.934485857257371</v>
      </c>
      <c r="AF42" s="201">
        <v>75.059811745090101</v>
      </c>
      <c r="AG42" s="201">
        <v>74.615007453003358</v>
      </c>
      <c r="AH42" s="201">
        <v>93.371594249344227</v>
      </c>
      <c r="AI42" s="201">
        <v>95.60374842113724</v>
      </c>
      <c r="AJ42" s="201">
        <v>99.012796714935874</v>
      </c>
      <c r="AK42" s="201">
        <v>102.39372573322431</v>
      </c>
      <c r="AL42" s="201">
        <v>106.9963904446869</v>
      </c>
      <c r="AM42" s="201">
        <v>124.68911757971163</v>
      </c>
      <c r="AN42" s="201">
        <v>127.94619608648361</v>
      </c>
      <c r="AO42" s="201">
        <v>126.02566400809378</v>
      </c>
      <c r="AP42" s="201">
        <v>130.34340130730843</v>
      </c>
      <c r="AQ42" s="201">
        <v>133.28187581262119</v>
      </c>
      <c r="AR42" s="201">
        <v>141.11360064088353</v>
      </c>
      <c r="AS42" s="201">
        <v>152.26919361429654</v>
      </c>
      <c r="AT42" s="201">
        <v>145.20549844513667</v>
      </c>
      <c r="AU42" s="201">
        <v>143.05181849513028</v>
      </c>
      <c r="AV42" s="201">
        <v>151.72567431626857</v>
      </c>
      <c r="AW42" s="201">
        <v>154.42548031054361</v>
      </c>
    </row>
    <row r="43" spans="15:49" ht="33" customHeight="1">
      <c r="O43" s="538" t="s">
        <v>43</v>
      </c>
      <c r="P43" s="539" t="s">
        <v>105</v>
      </c>
      <c r="Q43" s="540"/>
      <c r="R43" s="540"/>
      <c r="S43" s="541"/>
      <c r="T43" s="133" t="s">
        <v>327</v>
      </c>
      <c r="U43" s="171">
        <v>4.8256296841862136</v>
      </c>
      <c r="V43" s="171">
        <v>4.9603468260879087</v>
      </c>
      <c r="W43" s="171">
        <v>5.4066431839032205</v>
      </c>
      <c r="X43" s="171">
        <v>5.4098989530668504</v>
      </c>
      <c r="Y43" s="171">
        <v>5.9396645476387562</v>
      </c>
      <c r="Z43" s="171">
        <v>6.4011239854811413</v>
      </c>
      <c r="AA43" s="171">
        <v>6.8072875751908812</v>
      </c>
      <c r="AB43" s="171">
        <v>7.0463323271422764</v>
      </c>
      <c r="AC43" s="171">
        <v>7.0604906694644454</v>
      </c>
      <c r="AD43" s="171">
        <v>7.2992785412667489</v>
      </c>
      <c r="AE43" s="171">
        <v>7.2345185415312967</v>
      </c>
      <c r="AF43" s="171">
        <v>7.0001970184268494</v>
      </c>
      <c r="AG43" s="171">
        <v>6.4119507437952556</v>
      </c>
      <c r="AH43" s="171">
        <v>6.4033809008041054</v>
      </c>
      <c r="AI43" s="171">
        <v>6.3710696078483675</v>
      </c>
      <c r="AJ43" s="171">
        <v>6.5887769284845046</v>
      </c>
      <c r="AK43" s="171">
        <v>6.1857780273393956</v>
      </c>
      <c r="AL43" s="171">
        <v>5.6886667935861466</v>
      </c>
      <c r="AM43" s="171">
        <v>5.462047506557723</v>
      </c>
      <c r="AN43" s="171">
        <v>5.267434935488418</v>
      </c>
      <c r="AO43" s="171">
        <v>5.0824875765738771</v>
      </c>
      <c r="AP43" s="171">
        <v>5.0946960010565805</v>
      </c>
      <c r="AQ43" s="171">
        <v>5.1115731703106722</v>
      </c>
      <c r="AR43" s="171">
        <v>5.1514823118136377</v>
      </c>
      <c r="AS43" s="171">
        <v>4.7747807406486924</v>
      </c>
      <c r="AT43" s="171">
        <v>5.0269999844910958</v>
      </c>
      <c r="AU43" s="171">
        <v>4.401770826923757</v>
      </c>
      <c r="AV43" s="171">
        <v>4.7759142319316892</v>
      </c>
      <c r="AW43" s="171">
        <v>4.7960551149357151</v>
      </c>
    </row>
    <row r="44" spans="15:49" ht="15" customHeight="1">
      <c r="O44" s="510"/>
      <c r="P44" s="516" t="s">
        <v>40</v>
      </c>
      <c r="Q44" s="518" t="s">
        <v>39</v>
      </c>
      <c r="R44" s="542" t="s">
        <v>106</v>
      </c>
      <c r="S44" s="543"/>
      <c r="T44" s="132" t="s">
        <v>34</v>
      </c>
      <c r="U44" s="203">
        <v>1.1911343407517823</v>
      </c>
      <c r="V44" s="203">
        <v>1.2373329118358127</v>
      </c>
      <c r="W44" s="203">
        <v>1.2419484843332276</v>
      </c>
      <c r="X44" s="203">
        <v>1.249339059334925</v>
      </c>
      <c r="Y44" s="203">
        <v>1.2630441331926165</v>
      </c>
      <c r="Z44" s="203">
        <v>1.3156644049536006</v>
      </c>
      <c r="AA44" s="203">
        <v>1.3478665213007079</v>
      </c>
      <c r="AB44" s="203">
        <v>1.3881775925667985</v>
      </c>
      <c r="AC44" s="203">
        <v>1.4308829978910649</v>
      </c>
      <c r="AD44" s="203">
        <v>1.4529754875502485</v>
      </c>
      <c r="AE44" s="203">
        <v>1.5343371582017311</v>
      </c>
      <c r="AF44" s="203">
        <v>1.5894519195423342</v>
      </c>
      <c r="AG44" s="203">
        <v>1.2001525909931441</v>
      </c>
      <c r="AH44" s="203">
        <v>1.1952540402083416</v>
      </c>
      <c r="AI44" s="203">
        <v>1.1577808370270903</v>
      </c>
      <c r="AJ44" s="203">
        <v>1.1335840773051769</v>
      </c>
      <c r="AK44" s="203">
        <v>1.1081249619835634</v>
      </c>
      <c r="AL44" s="203">
        <v>1.0581127097727094</v>
      </c>
      <c r="AM44" s="203">
        <v>1.0235756607834623</v>
      </c>
      <c r="AN44" s="203">
        <v>0.94717555846415624</v>
      </c>
      <c r="AO44" s="203">
        <v>0.92970587977695618</v>
      </c>
      <c r="AP44" s="203">
        <v>0.91304979743172121</v>
      </c>
      <c r="AQ44" s="203">
        <v>0.96794271360710504</v>
      </c>
      <c r="AR44" s="203">
        <v>0.93167651511771299</v>
      </c>
      <c r="AS44" s="203">
        <v>0.9108237320361483</v>
      </c>
      <c r="AT44" s="203">
        <v>0.86426039752646322</v>
      </c>
      <c r="AU44" s="203">
        <v>0.9917990962513884</v>
      </c>
      <c r="AV44" s="203">
        <v>1.0012229065210383</v>
      </c>
      <c r="AW44" s="203">
        <v>0.99797778307595286</v>
      </c>
    </row>
    <row r="45" spans="15:49" ht="15" customHeight="1">
      <c r="O45" s="510"/>
      <c r="P45" s="516"/>
      <c r="Q45" s="519"/>
      <c r="R45" s="544" t="s">
        <v>329</v>
      </c>
      <c r="S45" s="196" t="s">
        <v>107</v>
      </c>
      <c r="T45" s="132" t="s">
        <v>34</v>
      </c>
      <c r="U45" s="203">
        <v>8.6320183294602071E-5</v>
      </c>
      <c r="V45" s="203">
        <v>8.4911836368909216E-5</v>
      </c>
      <c r="W45" s="203">
        <v>1.3970413944296541E-4</v>
      </c>
      <c r="X45" s="203">
        <v>1.1324277160097236E-4</v>
      </c>
      <c r="Y45" s="203">
        <v>1.226975134875634E-4</v>
      </c>
      <c r="Z45" s="203">
        <v>1.2612518277466491E-4</v>
      </c>
      <c r="AA45" s="203">
        <v>1.1556467311156919E-4</v>
      </c>
      <c r="AB45" s="203">
        <v>1.2223469729622871E-4</v>
      </c>
      <c r="AC45" s="203">
        <v>1.0796183185466614E-4</v>
      </c>
      <c r="AD45" s="203">
        <v>1.0481212598989122E-4</v>
      </c>
      <c r="AE45" s="203">
        <v>1.1908986941349154E-4</v>
      </c>
      <c r="AF45" s="203">
        <v>2.3351797972097048E-4</v>
      </c>
      <c r="AG45" s="203">
        <v>1.3158238145677592E-3</v>
      </c>
      <c r="AH45" s="203">
        <v>1.256243997616147E-3</v>
      </c>
      <c r="AI45" s="203">
        <v>1.2678139603761519E-3</v>
      </c>
      <c r="AJ45" s="203">
        <v>2.4800424249259503E-3</v>
      </c>
      <c r="AK45" s="203">
        <v>2.3888093930670997E-3</v>
      </c>
      <c r="AL45" s="203">
        <v>1.7663593053673155E-3</v>
      </c>
      <c r="AM45" s="203">
        <v>1.7250413302134354E-3</v>
      </c>
      <c r="AN45" s="203">
        <v>1.5590708926180885E-3</v>
      </c>
      <c r="AO45" s="203">
        <v>4.038625375392119E-3</v>
      </c>
      <c r="AP45" s="203">
        <v>3.8787592087280031E-3</v>
      </c>
      <c r="AQ45" s="203">
        <v>2.3849553493291552E-3</v>
      </c>
      <c r="AR45" s="203">
        <v>3.4753257210400185E-3</v>
      </c>
      <c r="AS45" s="203">
        <v>4.0058217724204294E-3</v>
      </c>
      <c r="AT45" s="203">
        <v>3.8824555513763924E-3</v>
      </c>
      <c r="AU45" s="203">
        <v>4.0404322047433066E-3</v>
      </c>
      <c r="AV45" s="203">
        <v>2.6881770835699911E-3</v>
      </c>
      <c r="AW45" s="203">
        <v>2.5177726957938307E-3</v>
      </c>
    </row>
    <row r="46" spans="15:49" ht="15" customHeight="1">
      <c r="O46" s="510"/>
      <c r="P46" s="516"/>
      <c r="Q46" s="519"/>
      <c r="R46" s="545"/>
      <c r="S46" s="128" t="s">
        <v>108</v>
      </c>
      <c r="T46" s="132" t="s">
        <v>330</v>
      </c>
      <c r="U46" s="203">
        <v>2.1726707393996581E-3</v>
      </c>
      <c r="V46" s="203">
        <v>2.0129865578722042E-3</v>
      </c>
      <c r="W46" s="203">
        <v>2.8528141087982512E-3</v>
      </c>
      <c r="X46" s="203">
        <v>2.9351067355640379E-3</v>
      </c>
      <c r="Y46" s="203">
        <v>3.7569320532403415E-3</v>
      </c>
      <c r="Z46" s="203">
        <v>4.5954347405341043E-3</v>
      </c>
      <c r="AA46" s="203">
        <v>4.2964800404757982E-3</v>
      </c>
      <c r="AB46" s="203">
        <v>1.349386407652063E-2</v>
      </c>
      <c r="AC46" s="203">
        <v>1.9564621042116401E-2</v>
      </c>
      <c r="AD46" s="203">
        <v>1.520457960193641E-2</v>
      </c>
      <c r="AE46" s="203">
        <v>1.3184377393297675E-2</v>
      </c>
      <c r="AF46" s="203">
        <v>1.3020104896027531E-2</v>
      </c>
      <c r="AG46" s="203">
        <v>1.0428022893611505E-3</v>
      </c>
      <c r="AH46" s="203">
        <v>1.046145763083179E-3</v>
      </c>
      <c r="AI46" s="203">
        <v>1.4878943332301564E-3</v>
      </c>
      <c r="AJ46" s="203">
        <v>1.7712202626822069E-3</v>
      </c>
      <c r="AK46" s="203">
        <v>1.8571172968127772E-3</v>
      </c>
      <c r="AL46" s="203">
        <v>2.9912394285305072E-3</v>
      </c>
      <c r="AM46" s="203">
        <v>4.2998676852876328E-3</v>
      </c>
      <c r="AN46" s="203">
        <v>2.0244710693257924E-3</v>
      </c>
      <c r="AO46" s="203">
        <v>3.3528742009524917E-3</v>
      </c>
      <c r="AP46" s="203">
        <v>3.9714134560604802E-3</v>
      </c>
      <c r="AQ46" s="203">
        <v>4.2270192755476475E-3</v>
      </c>
      <c r="AR46" s="203">
        <v>3.5129699539926782E-3</v>
      </c>
      <c r="AS46" s="203">
        <v>3.9205941780910188E-3</v>
      </c>
      <c r="AT46" s="203">
        <v>5.1975166358324129E-3</v>
      </c>
      <c r="AU46" s="203">
        <v>4.8405341693281666E-3</v>
      </c>
      <c r="AV46" s="203">
        <v>4.7935782891909877E-3</v>
      </c>
      <c r="AW46" s="203">
        <v>4.6528971872256001E-3</v>
      </c>
    </row>
    <row r="47" spans="15:49" ht="15" customHeight="1">
      <c r="O47" s="510"/>
      <c r="P47" s="516"/>
      <c r="Q47" s="519"/>
      <c r="R47" s="545"/>
      <c r="S47" s="227" t="s">
        <v>109</v>
      </c>
      <c r="T47" s="132" t="s">
        <v>34</v>
      </c>
      <c r="U47" s="203">
        <v>1.6074561758350433E-3</v>
      </c>
      <c r="V47" s="203">
        <v>1.3514943038648265E-3</v>
      </c>
      <c r="W47" s="203">
        <v>1.5560984209502975E-3</v>
      </c>
      <c r="X47" s="203">
        <v>1.8264494334591598E-3</v>
      </c>
      <c r="Y47" s="203">
        <v>2.2633727794300206E-3</v>
      </c>
      <c r="Z47" s="203">
        <v>2.5947178430357704E-3</v>
      </c>
      <c r="AA47" s="203">
        <v>2.574529961377108E-3</v>
      </c>
      <c r="AB47" s="203">
        <v>2.2115207360127445E-3</v>
      </c>
      <c r="AC47" s="203">
        <v>3.7434851746901486E-3</v>
      </c>
      <c r="AD47" s="203">
        <v>3.4750098061125021E-3</v>
      </c>
      <c r="AE47" s="203">
        <v>5.6266772471837674E-3</v>
      </c>
      <c r="AF47" s="203">
        <v>5.6833000999348838E-3</v>
      </c>
      <c r="AG47" s="203">
        <v>2.4465506185337205E-2</v>
      </c>
      <c r="AH47" s="203">
        <v>1.4216289876489038E-2</v>
      </c>
      <c r="AI47" s="203">
        <v>1.3288851185774844E-2</v>
      </c>
      <c r="AJ47" s="203">
        <v>1.26457380984762E-2</v>
      </c>
      <c r="AK47" s="203">
        <v>1.4042859466602123E-2</v>
      </c>
      <c r="AL47" s="203">
        <v>1.1526728520395475E-2</v>
      </c>
      <c r="AM47" s="203">
        <v>1.6723133451879299E-2</v>
      </c>
      <c r="AN47" s="203">
        <v>1.3569805150192123E-2</v>
      </c>
      <c r="AO47" s="203">
        <v>1.4392004130900806E-2</v>
      </c>
      <c r="AP47" s="203">
        <v>1.384466954717559E-2</v>
      </c>
      <c r="AQ47" s="203">
        <v>1.1553639510170216E-2</v>
      </c>
      <c r="AR47" s="203">
        <v>1.1387033694881643E-2</v>
      </c>
      <c r="AS47" s="203">
        <v>1.145521689413514E-2</v>
      </c>
      <c r="AT47" s="203">
        <v>1.2382251454310076E-2</v>
      </c>
      <c r="AU47" s="203">
        <v>1.1249324793640691E-2</v>
      </c>
      <c r="AV47" s="203">
        <v>9.8885290912387146E-3</v>
      </c>
      <c r="AW47" s="203">
        <v>9.6654795628649103E-3</v>
      </c>
    </row>
    <row r="48" spans="15:49" ht="15" customHeight="1">
      <c r="O48" s="510"/>
      <c r="P48" s="516"/>
      <c r="Q48" s="519"/>
      <c r="R48" s="545"/>
      <c r="S48" s="128" t="s">
        <v>110</v>
      </c>
      <c r="T48" s="132" t="s">
        <v>34</v>
      </c>
      <c r="U48" s="203">
        <v>7.0000307434962411E-3</v>
      </c>
      <c r="V48" s="203">
        <v>1.8154494072051847E-3</v>
      </c>
      <c r="W48" s="203">
        <v>1.4796188807978535E-3</v>
      </c>
      <c r="X48" s="203">
        <v>2.2065559760777848E-3</v>
      </c>
      <c r="Y48" s="203">
        <v>9.9695050343798861E-3</v>
      </c>
      <c r="Z48" s="203">
        <v>1.4773442979344921E-2</v>
      </c>
      <c r="AA48" s="203">
        <v>8.0646538135908385E-3</v>
      </c>
      <c r="AB48" s="203">
        <v>1.5196328491299503E-2</v>
      </c>
      <c r="AC48" s="203">
        <v>1.963903254447729E-2</v>
      </c>
      <c r="AD48" s="203">
        <v>1.5939775700312474E-2</v>
      </c>
      <c r="AE48" s="203">
        <v>1.4858734233852568E-2</v>
      </c>
      <c r="AF48" s="203">
        <v>1.5090056182463646E-2</v>
      </c>
      <c r="AG48" s="203">
        <v>5.3745435901878594E-2</v>
      </c>
      <c r="AH48" s="203">
        <v>3.4459417429519162E-2</v>
      </c>
      <c r="AI48" s="203">
        <v>2.7702575322419661E-2</v>
      </c>
      <c r="AJ48" s="203">
        <v>2.4441550157761852E-2</v>
      </c>
      <c r="AK48" s="203">
        <v>2.4291216411328274E-2</v>
      </c>
      <c r="AL48" s="203">
        <v>1.0394618948269889E-2</v>
      </c>
      <c r="AM48" s="203">
        <v>3.6227870146370356E-2</v>
      </c>
      <c r="AN48" s="203">
        <v>2.184632707410835E-2</v>
      </c>
      <c r="AO48" s="203">
        <v>2.1125540460372572E-2</v>
      </c>
      <c r="AP48" s="203">
        <v>1.4580475958614532E-2</v>
      </c>
      <c r="AQ48" s="203">
        <v>2.3328961678840774E-2</v>
      </c>
      <c r="AR48" s="203">
        <v>1.0695989115039821E-2</v>
      </c>
      <c r="AS48" s="203">
        <v>8.9516606908590542E-3</v>
      </c>
      <c r="AT48" s="203">
        <v>7.8734968420660825E-3</v>
      </c>
      <c r="AU48" s="203">
        <v>7.5651606134254428E-3</v>
      </c>
      <c r="AV48" s="203">
        <v>8.1629214438402424E-3</v>
      </c>
      <c r="AW48" s="203">
        <v>8.022181418946445E-3</v>
      </c>
    </row>
    <row r="49" spans="15:49" ht="15" customHeight="1">
      <c r="O49" s="510"/>
      <c r="P49" s="516"/>
      <c r="Q49" s="519"/>
      <c r="R49" s="545"/>
      <c r="S49" s="227" t="s">
        <v>111</v>
      </c>
      <c r="T49" s="132" t="s">
        <v>34</v>
      </c>
      <c r="U49" s="203">
        <v>1.3495385049212853E-5</v>
      </c>
      <c r="V49" s="203">
        <v>1.0834010482989825E-5</v>
      </c>
      <c r="W49" s="203">
        <v>1.2003716835012263E-5</v>
      </c>
      <c r="X49" s="203">
        <v>1.7137165426067862E-5</v>
      </c>
      <c r="Y49" s="203">
        <v>7.269561726915351E-5</v>
      </c>
      <c r="Z49" s="203">
        <v>1.1284729380157184E-4</v>
      </c>
      <c r="AA49" s="203">
        <v>5.9803337368073985E-5</v>
      </c>
      <c r="AB49" s="203">
        <v>1.8225458319735428E-4</v>
      </c>
      <c r="AC49" s="203">
        <v>2.2225666498029473E-4</v>
      </c>
      <c r="AD49" s="203">
        <v>1.7856536992025591E-4</v>
      </c>
      <c r="AE49" s="203">
        <v>1.6519754843610394E-4</v>
      </c>
      <c r="AF49" s="203">
        <v>1.823634963940285E-4</v>
      </c>
      <c r="AG49" s="203">
        <v>6.508935520666329E-4</v>
      </c>
      <c r="AH49" s="203">
        <v>3.975505112679281E-4</v>
      </c>
      <c r="AI49" s="203">
        <v>3.5157339139371148E-4</v>
      </c>
      <c r="AJ49" s="203">
        <v>3.7991278466995932E-4</v>
      </c>
      <c r="AK49" s="203">
        <v>4.5068075314308936E-4</v>
      </c>
      <c r="AL49" s="203">
        <v>4.1797982630531775E-4</v>
      </c>
      <c r="AM49" s="203">
        <v>1.7607298536296383E-3</v>
      </c>
      <c r="AN49" s="203">
        <v>1.1083229258916486E-3</v>
      </c>
      <c r="AO49" s="203">
        <v>1.3292595396274282E-3</v>
      </c>
      <c r="AP49" s="203">
        <v>2.7220240413854671E-3</v>
      </c>
      <c r="AQ49" s="203">
        <v>3.5091383211592296E-3</v>
      </c>
      <c r="AR49" s="203">
        <v>9.9281088496017849E-4</v>
      </c>
      <c r="AS49" s="203">
        <v>1.0453393091409452E-3</v>
      </c>
      <c r="AT49" s="203">
        <v>8.9310315793391694E-4</v>
      </c>
      <c r="AU49" s="203">
        <v>8.1693938657455918E-4</v>
      </c>
      <c r="AV49" s="203">
        <v>7.5747855615975758E-4</v>
      </c>
      <c r="AW49" s="203">
        <v>7.4441858105355483E-4</v>
      </c>
    </row>
    <row r="50" spans="15:49" ht="15" customHeight="1">
      <c r="O50" s="510"/>
      <c r="P50" s="516"/>
      <c r="Q50" s="519"/>
      <c r="R50" s="545"/>
      <c r="S50" s="227" t="s">
        <v>112</v>
      </c>
      <c r="T50" s="132" t="s">
        <v>34</v>
      </c>
      <c r="U50" s="203">
        <v>3.0990206811283499E-6</v>
      </c>
      <c r="V50" s="203">
        <v>8.0652776098638449E-6</v>
      </c>
      <c r="W50" s="203">
        <v>1.2624173058960186E-5</v>
      </c>
      <c r="X50" s="203">
        <v>1.4185076845036342E-5</v>
      </c>
      <c r="Y50" s="203">
        <v>1.6504057196767277E-5</v>
      </c>
      <c r="Z50" s="203">
        <v>1.9819813646325924E-5</v>
      </c>
      <c r="AA50" s="203">
        <v>1.9091394051531589E-5</v>
      </c>
      <c r="AB50" s="203">
        <v>2.6523498107130056E-5</v>
      </c>
      <c r="AC50" s="203">
        <v>4.2365352185527085E-5</v>
      </c>
      <c r="AD50" s="203">
        <v>3.8928804468235487E-5</v>
      </c>
      <c r="AE50" s="203">
        <v>6.2556693756474877E-5</v>
      </c>
      <c r="AF50" s="203">
        <v>6.8682744765728707E-5</v>
      </c>
      <c r="AG50" s="203">
        <v>2.9629381466279441E-4</v>
      </c>
      <c r="AH50" s="203">
        <v>1.6401012351096355E-4</v>
      </c>
      <c r="AI50" s="203">
        <v>1.6864881422515822E-4</v>
      </c>
      <c r="AJ50" s="203">
        <v>1.9656190152380354E-4</v>
      </c>
      <c r="AK50" s="203">
        <v>2.6054053339788003E-4</v>
      </c>
      <c r="AL50" s="203">
        <v>2.7893349040680754E-4</v>
      </c>
      <c r="AM50" s="203">
        <v>1.9486654812069941E-4</v>
      </c>
      <c r="AN50" s="203">
        <v>3.4909484980787857E-4</v>
      </c>
      <c r="AO50" s="203">
        <v>2.1899586909919714E-4</v>
      </c>
      <c r="AP50" s="203">
        <v>3.0493045282441232E-4</v>
      </c>
      <c r="AQ50" s="203">
        <v>2.1206048982978494E-4</v>
      </c>
      <c r="AR50" s="203">
        <v>2.2486630511835598E-4</v>
      </c>
      <c r="AS50" s="203">
        <v>3.1048310586486008E-4</v>
      </c>
      <c r="AT50" s="203">
        <v>5.3694854568992498E-4</v>
      </c>
      <c r="AU50" s="203">
        <v>5.9327520635930919E-4</v>
      </c>
      <c r="AV50" s="203">
        <v>3.3917090876128342E-4</v>
      </c>
      <c r="AW50" s="203">
        <v>3.3152043713508906E-4</v>
      </c>
    </row>
    <row r="51" spans="15:49" ht="15" customHeight="1">
      <c r="O51" s="510"/>
      <c r="P51" s="516"/>
      <c r="Q51" s="520"/>
      <c r="R51" s="546"/>
      <c r="S51" s="197" t="s">
        <v>113</v>
      </c>
      <c r="T51" s="132" t="s">
        <v>34</v>
      </c>
      <c r="U51" s="203">
        <v>8.2543687650326308E-3</v>
      </c>
      <c r="V51" s="203">
        <v>7.8450252207088404E-3</v>
      </c>
      <c r="W51" s="203">
        <v>8.3595582159970757E-3</v>
      </c>
      <c r="X51" s="203">
        <v>8.0131343427334075E-3</v>
      </c>
      <c r="Y51" s="203">
        <v>7.7132464085463417E-3</v>
      </c>
      <c r="Z51" s="203">
        <v>7.6395055527270954E-3</v>
      </c>
      <c r="AA51" s="203">
        <v>7.5669935038814497E-3</v>
      </c>
      <c r="AB51" s="203">
        <v>7.7885374680206751E-3</v>
      </c>
      <c r="AC51" s="203">
        <v>7.1482248745855645E-3</v>
      </c>
      <c r="AD51" s="203">
        <v>9.2843191905517281E-3</v>
      </c>
      <c r="AE51" s="203">
        <v>9.2118672028731249E-3</v>
      </c>
      <c r="AF51" s="203">
        <v>8.3502108513608224E-3</v>
      </c>
      <c r="AG51" s="203">
        <v>1.7983553125975825E-3</v>
      </c>
      <c r="AH51" s="203">
        <v>1.9144526438194004E-3</v>
      </c>
      <c r="AI51" s="203">
        <v>2.3441642702090922E-3</v>
      </c>
      <c r="AJ51" s="203">
        <v>2.5738266100269083E-3</v>
      </c>
      <c r="AK51" s="203">
        <v>3.6578016277272747E-3</v>
      </c>
      <c r="AL51" s="203">
        <v>1.4778739437234592E-3</v>
      </c>
      <c r="AM51" s="203">
        <v>3.0880931969455893E-3</v>
      </c>
      <c r="AN51" s="203">
        <v>4.4435262128256839E-3</v>
      </c>
      <c r="AO51" s="203">
        <v>4.3125968908921649E-3</v>
      </c>
      <c r="AP51" s="203">
        <v>5.9712230054649275E-3</v>
      </c>
      <c r="AQ51" s="203">
        <v>5.8275915200521949E-3</v>
      </c>
      <c r="AR51" s="203">
        <v>1.6040577415926432E-2</v>
      </c>
      <c r="AS51" s="203">
        <v>2.5031159457697065E-2</v>
      </c>
      <c r="AT51" s="203">
        <v>2.2654899258176067E-2</v>
      </c>
      <c r="AU51" s="203">
        <v>2.2331500383970863E-2</v>
      </c>
      <c r="AV51" s="203">
        <v>2.0954811790866383E-2</v>
      </c>
      <c r="AW51" s="203">
        <v>2.0201568431434343E-2</v>
      </c>
    </row>
    <row r="52" spans="15:49" ht="15" customHeight="1">
      <c r="O52" s="510"/>
      <c r="P52" s="516"/>
      <c r="Q52" s="424" t="s">
        <v>38</v>
      </c>
      <c r="R52" s="290" t="s">
        <v>102</v>
      </c>
      <c r="S52" s="128" t="s">
        <v>325</v>
      </c>
      <c r="T52" s="132" t="s">
        <v>34</v>
      </c>
      <c r="U52" s="184" t="s">
        <v>22</v>
      </c>
      <c r="V52" s="184" t="s">
        <v>22</v>
      </c>
      <c r="W52" s="184" t="s">
        <v>22</v>
      </c>
      <c r="X52" s="184" t="s">
        <v>22</v>
      </c>
      <c r="Y52" s="184" t="s">
        <v>22</v>
      </c>
      <c r="Z52" s="184" t="s">
        <v>22</v>
      </c>
      <c r="AA52" s="184" t="s">
        <v>22</v>
      </c>
      <c r="AB52" s="184" t="s">
        <v>22</v>
      </c>
      <c r="AC52" s="184" t="s">
        <v>22</v>
      </c>
      <c r="AD52" s="184" t="s">
        <v>22</v>
      </c>
      <c r="AE52" s="184">
        <v>1.8322459182692305E-5</v>
      </c>
      <c r="AF52" s="184">
        <v>4.3508344759615378E-5</v>
      </c>
      <c r="AG52" s="184">
        <v>3.7239130817307684E-5</v>
      </c>
      <c r="AH52" s="184">
        <v>3.1874864278846143E-5</v>
      </c>
      <c r="AI52" s="184">
        <v>3.503127721153845E-5</v>
      </c>
      <c r="AJ52" s="184">
        <v>3.8122272259615377E-5</v>
      </c>
      <c r="AK52" s="184">
        <v>2.3926591298076919E-5</v>
      </c>
      <c r="AL52" s="184">
        <v>2.3212446057692306E-5</v>
      </c>
      <c r="AM52" s="184">
        <v>1.4882568749999997E-5</v>
      </c>
      <c r="AN52" s="184">
        <v>3.668307879807691E-5</v>
      </c>
      <c r="AO52" s="184">
        <v>5.7622253365384598E-6</v>
      </c>
      <c r="AP52" s="184" t="s">
        <v>22</v>
      </c>
      <c r="AQ52" s="184" t="s">
        <v>22</v>
      </c>
      <c r="AR52" s="184" t="s">
        <v>22</v>
      </c>
      <c r="AS52" s="184" t="s">
        <v>22</v>
      </c>
      <c r="AT52" s="184" t="s">
        <v>22</v>
      </c>
      <c r="AU52" s="184" t="s">
        <v>22</v>
      </c>
      <c r="AV52" s="184" t="s">
        <v>22</v>
      </c>
      <c r="AW52" s="184" t="s">
        <v>22</v>
      </c>
    </row>
    <row r="53" spans="15:49" ht="15" customHeight="1">
      <c r="O53" s="510"/>
      <c r="P53" s="516"/>
      <c r="Q53" s="527"/>
      <c r="R53" s="547" t="s">
        <v>331</v>
      </c>
      <c r="S53" s="196" t="s">
        <v>107</v>
      </c>
      <c r="T53" s="132" t="s">
        <v>34</v>
      </c>
      <c r="U53" s="184">
        <v>1.0328816662117973E-2</v>
      </c>
      <c r="V53" s="184">
        <v>1.0155985464611848E-2</v>
      </c>
      <c r="W53" s="184">
        <v>1.2150505369000145E-2</v>
      </c>
      <c r="X53" s="184">
        <v>9.9935953449937793E-3</v>
      </c>
      <c r="Y53" s="184">
        <v>1.2650822455734897E-2</v>
      </c>
      <c r="Z53" s="184">
        <v>1.2141120021916113E-2</v>
      </c>
      <c r="AA53" s="184">
        <v>1.1417861925647805E-2</v>
      </c>
      <c r="AB53" s="184">
        <v>1.2634466262623118E-2</v>
      </c>
      <c r="AC53" s="184">
        <v>1.181623808328938E-2</v>
      </c>
      <c r="AD53" s="184">
        <v>1.1197912157576588E-2</v>
      </c>
      <c r="AE53" s="184">
        <v>1.2070061975465691E-2</v>
      </c>
      <c r="AF53" s="184">
        <v>1.2071258480219471E-2</v>
      </c>
      <c r="AG53" s="184">
        <v>1.2777312565384613E-2</v>
      </c>
      <c r="AH53" s="184">
        <v>1.3915695296110619E-2</v>
      </c>
      <c r="AI53" s="184">
        <v>1.4669156230615384E-2</v>
      </c>
      <c r="AJ53" s="184">
        <v>1.536159819698423E-2</v>
      </c>
      <c r="AK53" s="184">
        <v>1.4956531659115384E-2</v>
      </c>
      <c r="AL53" s="184">
        <v>1.6112905721596151E-2</v>
      </c>
      <c r="AM53" s="184">
        <v>1.4198831761730769E-2</v>
      </c>
      <c r="AN53" s="184">
        <v>1.3464453254624998E-2</v>
      </c>
      <c r="AO53" s="184">
        <v>1.413467078320544E-2</v>
      </c>
      <c r="AP53" s="184">
        <v>1.4008158123201922E-2</v>
      </c>
      <c r="AQ53" s="184">
        <v>1.4657224168263946E-2</v>
      </c>
      <c r="AR53" s="184">
        <v>1.4183089814264071E-2</v>
      </c>
      <c r="AS53" s="184">
        <v>1.3569546874729221E-2</v>
      </c>
      <c r="AT53" s="184">
        <v>1.4843718414262023E-2</v>
      </c>
      <c r="AU53" s="184">
        <v>1.3829556262499997E-2</v>
      </c>
      <c r="AV53" s="184">
        <v>1.3832564691346153E-2</v>
      </c>
      <c r="AW53" s="184">
        <v>1.3264395478846154E-2</v>
      </c>
    </row>
    <row r="54" spans="15:49" ht="15" customHeight="1">
      <c r="O54" s="510"/>
      <c r="P54" s="516"/>
      <c r="Q54" s="527"/>
      <c r="R54" s="548"/>
      <c r="S54" s="128" t="s">
        <v>108</v>
      </c>
      <c r="T54" s="132" t="s">
        <v>34</v>
      </c>
      <c r="U54" s="184">
        <v>3.3898521846653137E-2</v>
      </c>
      <c r="V54" s="184">
        <v>3.3287471179732887E-2</v>
      </c>
      <c r="W54" s="184">
        <v>2.7235583299078492E-2</v>
      </c>
      <c r="X54" s="184">
        <v>2.7169569426820177E-2</v>
      </c>
      <c r="Y54" s="184">
        <v>2.3209629601424461E-2</v>
      </c>
      <c r="Z54" s="184">
        <v>2.2701171654825131E-2</v>
      </c>
      <c r="AA54" s="184">
        <v>2.2797333366793071E-2</v>
      </c>
      <c r="AB54" s="184">
        <v>2.7426482326446813E-2</v>
      </c>
      <c r="AC54" s="184">
        <v>2.6640042483948946E-2</v>
      </c>
      <c r="AD54" s="184">
        <v>2.6813459747429075E-2</v>
      </c>
      <c r="AE54" s="184">
        <v>2.814300241479201E-2</v>
      </c>
      <c r="AF54" s="184">
        <v>2.4558904070468651E-2</v>
      </c>
      <c r="AG54" s="184">
        <v>2.8243441365230559E-2</v>
      </c>
      <c r="AH54" s="184">
        <v>2.9016332638520305E-2</v>
      </c>
      <c r="AI54" s="184">
        <v>2.6351913101584731E-2</v>
      </c>
      <c r="AJ54" s="184">
        <v>2.4400171010661567E-2</v>
      </c>
      <c r="AK54" s="184">
        <v>3.5408520675038906E-2</v>
      </c>
      <c r="AL54" s="184">
        <v>3.8011744693668435E-2</v>
      </c>
      <c r="AM54" s="184">
        <v>4.3213922313723209E-2</v>
      </c>
      <c r="AN54" s="184">
        <v>4.5428574589203664E-2</v>
      </c>
      <c r="AO54" s="184">
        <v>4.5448145075355592E-2</v>
      </c>
      <c r="AP54" s="184">
        <v>4.3225643879403024E-2</v>
      </c>
      <c r="AQ54" s="184">
        <v>4.2532807980674811E-2</v>
      </c>
      <c r="AR54" s="184">
        <v>4.113159178877545E-2</v>
      </c>
      <c r="AS54" s="184">
        <v>4.8521271134348544E-2</v>
      </c>
      <c r="AT54" s="184">
        <v>4.5484180104159035E-2</v>
      </c>
      <c r="AU54" s="184">
        <v>4.8482363499367367E-2</v>
      </c>
      <c r="AV54" s="184">
        <v>5.5665484492471287E-2</v>
      </c>
      <c r="AW54" s="184">
        <v>5.9137990868140838E-2</v>
      </c>
    </row>
    <row r="55" spans="15:49" ht="15" customHeight="1">
      <c r="O55" s="510"/>
      <c r="P55" s="516"/>
      <c r="Q55" s="527"/>
      <c r="R55" s="549"/>
      <c r="S55" s="227" t="s">
        <v>112</v>
      </c>
      <c r="T55" s="132" t="s">
        <v>328</v>
      </c>
      <c r="U55" s="204">
        <v>1.9927143500649766E-2</v>
      </c>
      <c r="V55" s="204">
        <v>1.9927143500649766E-2</v>
      </c>
      <c r="W55" s="204">
        <v>1.9927143500649766E-2</v>
      </c>
      <c r="X55" s="204">
        <v>1.9927143500649766E-2</v>
      </c>
      <c r="Y55" s="204">
        <v>1.9927143500649766E-2</v>
      </c>
      <c r="Z55" s="204">
        <v>1.9927143500649766E-2</v>
      </c>
      <c r="AA55" s="204">
        <v>1.9927143500649766E-2</v>
      </c>
      <c r="AB55" s="204">
        <v>1.9927143500649766E-2</v>
      </c>
      <c r="AC55" s="204">
        <v>1.816434835187089E-2</v>
      </c>
      <c r="AD55" s="204">
        <v>1.9749157268477074E-2</v>
      </c>
      <c r="AE55" s="204">
        <v>2.5125316747118053E-2</v>
      </c>
      <c r="AF55" s="204">
        <v>1.7542615623048465E-2</v>
      </c>
      <c r="AG55" s="204">
        <v>1.9054279512734362E-2</v>
      </c>
      <c r="AH55" s="204">
        <v>2.8977621498253087E-2</v>
      </c>
      <c r="AI55" s="204">
        <v>3.0879392198180512E-2</v>
      </c>
      <c r="AJ55" s="204">
        <v>3.2708017871187649E-2</v>
      </c>
      <c r="AK55" s="204">
        <v>3.4634170246755164E-2</v>
      </c>
      <c r="AL55" s="204">
        <v>3.7118147688117074E-2</v>
      </c>
      <c r="AM55" s="204">
        <v>4.5398680041857174E-2</v>
      </c>
      <c r="AN55" s="204">
        <v>4.7763702578946403E-2</v>
      </c>
      <c r="AO55" s="204">
        <v>4.7544267498185543E-2</v>
      </c>
      <c r="AP55" s="204">
        <v>4.9555755738493398E-2</v>
      </c>
      <c r="AQ55" s="204">
        <v>5.0604167791017493E-2</v>
      </c>
      <c r="AR55" s="204">
        <v>5.3944457353710527E-2</v>
      </c>
      <c r="AS55" s="204">
        <v>5.9466906886192078E-2</v>
      </c>
      <c r="AT55" s="204">
        <v>5.6419197431180179E-2</v>
      </c>
      <c r="AU55" s="204">
        <v>5.5529266270316707E-2</v>
      </c>
      <c r="AV55" s="204">
        <v>5.890612834646989E-2</v>
      </c>
      <c r="AW55" s="204">
        <v>5.9808250345153406E-2</v>
      </c>
    </row>
    <row r="56" spans="15:49" ht="15" customHeight="1">
      <c r="O56" s="510"/>
      <c r="P56" s="516"/>
      <c r="Q56" s="528"/>
      <c r="R56" s="426" t="s">
        <v>114</v>
      </c>
      <c r="S56" s="428"/>
      <c r="T56" s="132" t="s">
        <v>34</v>
      </c>
      <c r="U56" s="184">
        <v>5.0100196185159599E-3</v>
      </c>
      <c r="V56" s="184">
        <v>5.7921290233965989E-3</v>
      </c>
      <c r="W56" s="184">
        <v>6.7950682023956719E-3</v>
      </c>
      <c r="X56" s="184">
        <v>8.0380430420191381E-3</v>
      </c>
      <c r="Y56" s="184">
        <v>9.0554822362294823E-3</v>
      </c>
      <c r="Z56" s="184">
        <v>9.9904129100654715E-3</v>
      </c>
      <c r="AA56" s="184">
        <v>1.0213021400057476E-2</v>
      </c>
      <c r="AB56" s="184">
        <v>1.0170237350910268E-2</v>
      </c>
      <c r="AC56" s="184">
        <v>1.0018654083921125E-2</v>
      </c>
      <c r="AD56" s="184">
        <v>1.0294681181252938E-2</v>
      </c>
      <c r="AE56" s="184">
        <v>1.1656046746531734E-2</v>
      </c>
      <c r="AF56" s="184">
        <v>1.1250581591298804E-2</v>
      </c>
      <c r="AG56" s="184">
        <v>1.0699414833442925E-2</v>
      </c>
      <c r="AH56" s="184">
        <v>8.3636042610510091E-3</v>
      </c>
      <c r="AI56" s="184">
        <v>8.5804823790321481E-3</v>
      </c>
      <c r="AJ56" s="184">
        <v>1.5044000767081464E-2</v>
      </c>
      <c r="AK56" s="184">
        <v>1.6491141585123565E-2</v>
      </c>
      <c r="AL56" s="184">
        <v>1.7491029373414093E-2</v>
      </c>
      <c r="AM56" s="184">
        <v>1.8096504241302415E-2</v>
      </c>
      <c r="AN56" s="184">
        <v>1.6788694764846266E-2</v>
      </c>
      <c r="AO56" s="184">
        <v>1.7329606476429671E-2</v>
      </c>
      <c r="AP56" s="184">
        <v>1.6706548758396125E-2</v>
      </c>
      <c r="AQ56" s="184">
        <v>1.6225451928257251E-2</v>
      </c>
      <c r="AR56" s="184">
        <v>1.6377503448104458E-2</v>
      </c>
      <c r="AS56" s="184">
        <v>1.7363079629757267E-2</v>
      </c>
      <c r="AT56" s="184">
        <v>1.8403258636165449E-2</v>
      </c>
      <c r="AU56" s="184">
        <v>1.8003088354814928E-2</v>
      </c>
      <c r="AV56" s="184">
        <v>1.8899437565094712E-2</v>
      </c>
      <c r="AW56" s="184">
        <v>1.9560448506497904E-2</v>
      </c>
    </row>
    <row r="57" spans="15:49" ht="18">
      <c r="O57" s="510"/>
      <c r="P57" s="516"/>
      <c r="Q57" s="424" t="s">
        <v>318</v>
      </c>
      <c r="R57" s="531" t="s">
        <v>115</v>
      </c>
      <c r="S57" s="532"/>
      <c r="T57" s="132" t="s">
        <v>332</v>
      </c>
      <c r="U57" s="203">
        <v>5.1301306270601582E-4</v>
      </c>
      <c r="V57" s="203">
        <v>5.1301306270601582E-4</v>
      </c>
      <c r="W57" s="203">
        <v>5.1301306270601582E-4</v>
      </c>
      <c r="X57" s="203">
        <v>5.1301306270601582E-4</v>
      </c>
      <c r="Y57" s="203">
        <v>5.1301306270601582E-4</v>
      </c>
      <c r="Z57" s="203">
        <v>5.9297263793158927E-4</v>
      </c>
      <c r="AA57" s="203">
        <v>6.6637814961408265E-4</v>
      </c>
      <c r="AB57" s="203">
        <v>9.4558125654928141E-4</v>
      </c>
      <c r="AC57" s="203">
        <v>1.2141041343863418E-3</v>
      </c>
      <c r="AD57" s="203">
        <v>1.9680467946299536E-3</v>
      </c>
      <c r="AE57" s="203">
        <v>2.2640885409649487E-3</v>
      </c>
      <c r="AF57" s="203">
        <v>2.6798636094297564E-3</v>
      </c>
      <c r="AG57" s="203">
        <v>3.6946107696563439E-3</v>
      </c>
      <c r="AH57" s="203">
        <v>4.9931040614310277E-3</v>
      </c>
      <c r="AI57" s="203">
        <v>5.8731951471715305E-3</v>
      </c>
      <c r="AJ57" s="203">
        <v>6.3356935518265531E-3</v>
      </c>
      <c r="AK57" s="203">
        <v>6.0389339248766698E-3</v>
      </c>
      <c r="AL57" s="203">
        <v>6.0653427670711397E-3</v>
      </c>
      <c r="AM57" s="203">
        <v>5.8945024547836095E-3</v>
      </c>
      <c r="AN57" s="203">
        <v>5.7460997302252147E-3</v>
      </c>
      <c r="AO57" s="203">
        <v>5.809364868669108E-3</v>
      </c>
      <c r="AP57" s="203">
        <v>5.9451970454391587E-3</v>
      </c>
      <c r="AQ57" s="203">
        <v>5.8678645017546018E-3</v>
      </c>
      <c r="AR57" s="203">
        <v>5.9016048906543016E-3</v>
      </c>
      <c r="AS57" s="203">
        <v>5.9309616255865004E-3</v>
      </c>
      <c r="AT57" s="203">
        <v>5.5126816119974052E-3</v>
      </c>
      <c r="AU57" s="203">
        <v>5.4953150107393883E-3</v>
      </c>
      <c r="AV57" s="203">
        <v>5.4845315274604433E-3</v>
      </c>
      <c r="AW57" s="203">
        <v>5.5345846077792856E-3</v>
      </c>
    </row>
    <row r="58" spans="15:49" ht="24.75" customHeight="1" thickBot="1">
      <c r="O58" s="510"/>
      <c r="P58" s="517"/>
      <c r="Q58" s="530"/>
      <c r="R58" s="533" t="s">
        <v>430</v>
      </c>
      <c r="S58" s="534"/>
      <c r="T58" s="167" t="s">
        <v>34</v>
      </c>
      <c r="U58" s="205" t="s">
        <v>22</v>
      </c>
      <c r="V58" s="205" t="s">
        <v>22</v>
      </c>
      <c r="W58" s="205" t="s">
        <v>22</v>
      </c>
      <c r="X58" s="205">
        <v>1.2856870721313389E-4</v>
      </c>
      <c r="Y58" s="205">
        <v>1.763462331790991E-4</v>
      </c>
      <c r="Z58" s="205">
        <v>2.0195232139798283E-4</v>
      </c>
      <c r="AA58" s="205">
        <v>1.59172980820088E-4</v>
      </c>
      <c r="AB58" s="205">
        <v>1.7045785815755343E-4</v>
      </c>
      <c r="AC58" s="205">
        <v>2.8807464407522721E-4</v>
      </c>
      <c r="AD58" s="205">
        <v>4.3333523994692113E-4</v>
      </c>
      <c r="AE58" s="205">
        <v>8.2795937941649461E-4</v>
      </c>
      <c r="AF58" s="205">
        <v>1.8300496392931083E-3</v>
      </c>
      <c r="AG58" s="205">
        <v>2.9817612168649655E-3</v>
      </c>
      <c r="AH58" s="205">
        <v>4.9097148607963621E-3</v>
      </c>
      <c r="AI58" s="205">
        <v>7.8967887839696861E-3</v>
      </c>
      <c r="AJ58" s="205">
        <v>1.2327469023176085E-2</v>
      </c>
      <c r="AK58" s="205">
        <v>1.6658581528410068E-2</v>
      </c>
      <c r="AL58" s="205">
        <v>1.9393339251323145E-2</v>
      </c>
      <c r="AM58" s="205">
        <v>1.9381995709022565E-2</v>
      </c>
      <c r="AN58" s="205">
        <v>2.0129268181353369E-2</v>
      </c>
      <c r="AO58" s="205">
        <v>1.9752464402104195E-2</v>
      </c>
      <c r="AP58" s="205">
        <v>2.0743508589807978E-2</v>
      </c>
      <c r="AQ58" s="205">
        <v>2.160674344972198E-2</v>
      </c>
      <c r="AR58" s="205">
        <v>2.2858416243349292E-2</v>
      </c>
      <c r="AS58" s="205">
        <v>2.2356702869436581E-2</v>
      </c>
      <c r="AT58" s="205">
        <v>2.2812345505066226E-2</v>
      </c>
      <c r="AU58" s="205">
        <v>2.4487704554955064E-2</v>
      </c>
      <c r="AV58" s="205">
        <v>2.4841727537578229E-2</v>
      </c>
      <c r="AW58" s="205">
        <v>2.5048611155623995E-2</v>
      </c>
    </row>
    <row r="59" spans="15:49" ht="15" customHeight="1" thickTop="1">
      <c r="O59" s="510"/>
      <c r="P59" s="550" t="s">
        <v>37</v>
      </c>
      <c r="Q59" s="551"/>
      <c r="R59" s="551"/>
      <c r="S59" s="552"/>
      <c r="T59" s="133" t="s">
        <v>34</v>
      </c>
      <c r="U59" s="164">
        <v>6.1055789806414271</v>
      </c>
      <c r="V59" s="164">
        <v>6.2804842467689337</v>
      </c>
      <c r="W59" s="164">
        <v>6.7296254033261587</v>
      </c>
      <c r="X59" s="164">
        <v>6.7401337569878832</v>
      </c>
      <c r="Y59" s="164">
        <v>7.292156071384845</v>
      </c>
      <c r="Z59" s="164">
        <v>7.8122050568873922</v>
      </c>
      <c r="AA59" s="164">
        <v>8.2430321245390257</v>
      </c>
      <c r="AB59" s="164">
        <v>8.5448055518148678</v>
      </c>
      <c r="AC59" s="164">
        <v>8.6099830766218926</v>
      </c>
      <c r="AD59" s="164">
        <v>8.8669366118056026</v>
      </c>
      <c r="AE59" s="164">
        <v>8.8921889981853113</v>
      </c>
      <c r="AF59" s="164">
        <v>8.7022539555783709</v>
      </c>
      <c r="AG59" s="164">
        <v>7.7729065050530028</v>
      </c>
      <c r="AH59" s="164">
        <v>7.7422969988381949</v>
      </c>
      <c r="AI59" s="164">
        <v>7.6697479252708511</v>
      </c>
      <c r="AJ59" s="164">
        <v>7.8730649307229239</v>
      </c>
      <c r="AK59" s="164">
        <v>7.4650638210156544</v>
      </c>
      <c r="AL59" s="164">
        <v>6.909848958763102</v>
      </c>
      <c r="AM59" s="164">
        <v>6.6958420886448016</v>
      </c>
      <c r="AN59" s="164">
        <v>6.4088685883053422</v>
      </c>
      <c r="AO59" s="164">
        <v>6.2109876341473562</v>
      </c>
      <c r="AP59" s="164">
        <v>6.2032041062932963</v>
      </c>
      <c r="AQ59" s="164">
        <v>6.2820535098823962</v>
      </c>
      <c r="AR59" s="164">
        <v>6.2838850635611685</v>
      </c>
      <c r="AS59" s="164">
        <v>5.907533217113099</v>
      </c>
      <c r="AT59" s="164">
        <v>6.1081564351657747</v>
      </c>
      <c r="AU59" s="164">
        <v>5.610834383885881</v>
      </c>
      <c r="AV59" s="164">
        <v>6.0023516797767744</v>
      </c>
      <c r="AW59" s="164">
        <v>6.0225230172881643</v>
      </c>
    </row>
    <row r="60" spans="15:49" ht="15" customHeight="1" thickBot="1">
      <c r="O60" s="556"/>
      <c r="P60" s="557"/>
      <c r="Q60" s="558"/>
      <c r="R60" s="558"/>
      <c r="S60" s="559"/>
      <c r="T60" s="167" t="s">
        <v>30</v>
      </c>
      <c r="U60" s="174">
        <v>1819.4625362311454</v>
      </c>
      <c r="V60" s="174">
        <v>1871.5843055371422</v>
      </c>
      <c r="W60" s="174">
        <v>2005.4283701911952</v>
      </c>
      <c r="X60" s="174">
        <v>2008.5598595823892</v>
      </c>
      <c r="Y60" s="174">
        <v>2173.0625092726837</v>
      </c>
      <c r="Z60" s="174">
        <v>2328.0371069524431</v>
      </c>
      <c r="AA60" s="174">
        <v>2456.4235731126296</v>
      </c>
      <c r="AB60" s="174">
        <v>2546.3520544408307</v>
      </c>
      <c r="AC60" s="174">
        <v>2565.7749568333238</v>
      </c>
      <c r="AD60" s="174">
        <v>2642.3471103180696</v>
      </c>
      <c r="AE60" s="174">
        <v>2649.8723214592228</v>
      </c>
      <c r="AF60" s="174">
        <v>2593.2716787623544</v>
      </c>
      <c r="AG60" s="174">
        <v>2316.3261385057949</v>
      </c>
      <c r="AH60" s="174">
        <v>2307.2045056537822</v>
      </c>
      <c r="AI60" s="174">
        <v>2285.5848817307137</v>
      </c>
      <c r="AJ60" s="174">
        <v>2346.1733493554311</v>
      </c>
      <c r="AK60" s="174">
        <v>2224.5890186626648</v>
      </c>
      <c r="AL60" s="174">
        <v>2059.1349897114046</v>
      </c>
      <c r="AM60" s="174">
        <v>1995.3609424161509</v>
      </c>
      <c r="AN60" s="174">
        <v>1909.842839314992</v>
      </c>
      <c r="AO60" s="174">
        <v>1850.8743149759121</v>
      </c>
      <c r="AP60" s="174">
        <v>1848.5548236754023</v>
      </c>
      <c r="AQ60" s="174">
        <v>1872.051945944954</v>
      </c>
      <c r="AR60" s="174">
        <v>1872.5977489412282</v>
      </c>
      <c r="AS60" s="174">
        <v>1760.4448986997036</v>
      </c>
      <c r="AT60" s="174">
        <v>1820.2306176794009</v>
      </c>
      <c r="AU60" s="174">
        <v>1672.0286463979926</v>
      </c>
      <c r="AV60" s="174">
        <v>1788.7008005734788</v>
      </c>
      <c r="AW60" s="174">
        <v>1794.7118591518729</v>
      </c>
    </row>
    <row r="61" spans="15:49" ht="15" customHeight="1" thickTop="1">
      <c r="O61" s="553" t="s">
        <v>333</v>
      </c>
      <c r="P61" s="554"/>
      <c r="Q61" s="554"/>
      <c r="R61" s="554"/>
      <c r="S61" s="555"/>
      <c r="T61" s="133" t="s">
        <v>30</v>
      </c>
      <c r="U61" s="202">
        <v>25212.963444072393</v>
      </c>
      <c r="V61" s="202">
        <v>25470.043223678218</v>
      </c>
      <c r="W61" s="202">
        <v>27396.328386097808</v>
      </c>
      <c r="X61" s="202">
        <v>26439.657286859026</v>
      </c>
      <c r="Y61" s="202">
        <v>30163.11895449401</v>
      </c>
      <c r="Z61" s="202">
        <v>30894.394391384569</v>
      </c>
      <c r="AA61" s="202">
        <v>31560.865764981831</v>
      </c>
      <c r="AB61" s="202">
        <v>33185.253449262535</v>
      </c>
      <c r="AC61" s="202">
        <v>33489.088573222871</v>
      </c>
      <c r="AD61" s="202">
        <v>33442.172411838132</v>
      </c>
      <c r="AE61" s="202">
        <v>34946.798719059938</v>
      </c>
      <c r="AF61" s="202">
        <v>34560.963908934085</v>
      </c>
      <c r="AG61" s="202">
        <v>34582.032215500141</v>
      </c>
      <c r="AH61" s="202">
        <v>35400.474249674633</v>
      </c>
      <c r="AI61" s="202">
        <v>34578.531005495861</v>
      </c>
      <c r="AJ61" s="202">
        <v>33624.749023990807</v>
      </c>
      <c r="AK61" s="202">
        <v>31736.149159179007</v>
      </c>
      <c r="AL61" s="202">
        <v>32107.751636863606</v>
      </c>
      <c r="AM61" s="202">
        <v>33460.286621251056</v>
      </c>
      <c r="AN61" s="202">
        <v>29729.759797749906</v>
      </c>
      <c r="AO61" s="202">
        <v>30167.161944642699</v>
      </c>
      <c r="AP61" s="202">
        <v>29491.185353163128</v>
      </c>
      <c r="AQ61" s="202">
        <v>31321.395789955895</v>
      </c>
      <c r="AR61" s="202">
        <v>30792.762856136134</v>
      </c>
      <c r="AS61" s="202">
        <v>29803.730127408136</v>
      </c>
      <c r="AT61" s="202">
        <v>30314.546261385731</v>
      </c>
      <c r="AU61" s="202">
        <v>30372.35443068741</v>
      </c>
      <c r="AV61" s="202">
        <v>30821.855555241447</v>
      </c>
      <c r="AW61" s="202">
        <v>30227.919423799762</v>
      </c>
    </row>
    <row r="62" spans="15:49">
      <c r="O62" s="414" t="s">
        <v>431</v>
      </c>
      <c r="Q62" s="126" t="s">
        <v>117</v>
      </c>
      <c r="R62" s="126"/>
      <c r="T62" s="134"/>
    </row>
    <row r="63" spans="15:49">
      <c r="Q63" s="126" t="s">
        <v>118</v>
      </c>
      <c r="R63" s="126"/>
      <c r="T63" s="134"/>
    </row>
    <row r="64" spans="15:49">
      <c r="Q64" s="126" t="s">
        <v>73</v>
      </c>
      <c r="R64" s="126"/>
    </row>
    <row r="65" spans="21:26">
      <c r="U65" s="377"/>
    </row>
    <row r="66" spans="21:26">
      <c r="U66" s="111"/>
      <c r="V66" s="111"/>
      <c r="W66" s="111"/>
      <c r="X66" s="111"/>
      <c r="Y66" s="111"/>
      <c r="Z66" s="111"/>
    </row>
  </sheetData>
  <mergeCells count="41">
    <mergeCell ref="O61:S61"/>
    <mergeCell ref="Q57:Q58"/>
    <mergeCell ref="R57:S57"/>
    <mergeCell ref="R58:S58"/>
    <mergeCell ref="O43:O60"/>
    <mergeCell ref="P43:S43"/>
    <mergeCell ref="P44:P58"/>
    <mergeCell ref="Q44:Q51"/>
    <mergeCell ref="R44:S44"/>
    <mergeCell ref="R45:R51"/>
    <mergeCell ref="Q52:Q56"/>
    <mergeCell ref="R53:R55"/>
    <mergeCell ref="R56:S56"/>
    <mergeCell ref="P59:S60"/>
    <mergeCell ref="O25:O42"/>
    <mergeCell ref="P25:S25"/>
    <mergeCell ref="P26:P40"/>
    <mergeCell ref="Q26:Q33"/>
    <mergeCell ref="R26:S26"/>
    <mergeCell ref="R27:R33"/>
    <mergeCell ref="Q34:Q38"/>
    <mergeCell ref="R35:R37"/>
    <mergeCell ref="R38:S38"/>
    <mergeCell ref="Q39:Q40"/>
    <mergeCell ref="R39:S39"/>
    <mergeCell ref="R40:S40"/>
    <mergeCell ref="P41:S42"/>
    <mergeCell ref="P9:S9"/>
    <mergeCell ref="O10:O24"/>
    <mergeCell ref="P10:S10"/>
    <mergeCell ref="P11:P23"/>
    <mergeCell ref="Q11:Q17"/>
    <mergeCell ref="R11:R14"/>
    <mergeCell ref="R15:R17"/>
    <mergeCell ref="Q18:Q21"/>
    <mergeCell ref="R19:R20"/>
    <mergeCell ref="R21:S21"/>
    <mergeCell ref="Q22:Q23"/>
    <mergeCell ref="R22:S22"/>
    <mergeCell ref="R23:S23"/>
    <mergeCell ref="P24:S24"/>
  </mergeCells>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9439E-C812-4DDC-994D-F71AC8EFD628}">
  <sheetPr codeName="Sheet13"/>
  <dimension ref="B1:AY92"/>
  <sheetViews>
    <sheetView zoomScaleNormal="100" workbookViewId="0">
      <pane xSplit="22" ySplit="9" topLeftCell="AR10" activePane="bottomRight" state="frozenSplit"/>
      <selection pane="topRight" activeCell="Z1" sqref="Z1"/>
      <selection pane="bottomLeft" activeCell="A10" sqref="A10"/>
      <selection pane="bottomRight" activeCell="N1" sqref="N1:N1048576"/>
    </sheetView>
  </sheetViews>
  <sheetFormatPr defaultColWidth="9" defaultRowHeight="15"/>
  <cols>
    <col min="1" max="1" width="2.625" style="98" customWidth="1"/>
    <col min="2" max="11" width="2.625" style="98" hidden="1" customWidth="1"/>
    <col min="12" max="12" width="2.625" style="98" customWidth="1"/>
    <col min="13" max="14" width="4.25" style="98" customWidth="1"/>
    <col min="15" max="16" width="2.625" style="98" hidden="1" customWidth="1"/>
    <col min="17" max="17" width="6" style="98" hidden="1" customWidth="1"/>
    <col min="18" max="18" width="9" style="98" hidden="1" customWidth="1"/>
    <col min="19" max="19" width="5" style="98" customWidth="1"/>
    <col min="20" max="20" width="14.25" style="98" customWidth="1"/>
    <col min="21" max="21" width="27.25" style="98" customWidth="1"/>
    <col min="22" max="22" width="11.375" style="113" customWidth="1"/>
    <col min="23" max="27" width="6" style="98" customWidth="1"/>
    <col min="28" max="28" width="6" style="98" customWidth="1" collapsed="1"/>
    <col min="29" max="32" width="6" style="98" customWidth="1"/>
    <col min="33" max="33" width="6" style="98" customWidth="1" collapsed="1"/>
    <col min="34" max="37" width="6" style="98" customWidth="1"/>
    <col min="38" max="38" width="6" style="98" customWidth="1" collapsed="1"/>
    <col min="39" max="41" width="6" style="98" customWidth="1"/>
    <col min="42" max="42" width="6" style="98" customWidth="1" collapsed="1"/>
    <col min="43" max="62" width="6" style="98" customWidth="1"/>
    <col min="63" max="16384" width="9" style="98"/>
  </cols>
  <sheetData>
    <row r="1" spans="12:51" ht="18.75">
      <c r="L1" s="234" t="s">
        <v>81</v>
      </c>
      <c r="M1" s="235"/>
    </row>
    <row r="2" spans="12:51" ht="18.75">
      <c r="L2" s="235"/>
      <c r="M2" s="234" t="s">
        <v>334</v>
      </c>
      <c r="V2" s="98"/>
    </row>
    <row r="3" spans="12:51">
      <c r="V3" s="98"/>
    </row>
    <row r="4" spans="12:51">
      <c r="V4" s="98"/>
    </row>
    <row r="5" spans="12:51" ht="15.75">
      <c r="M5" s="236" t="s">
        <v>85</v>
      </c>
      <c r="V5" s="98"/>
    </row>
    <row r="6" spans="12:51">
      <c r="V6" s="98"/>
    </row>
    <row r="7" spans="12:51">
      <c r="V7" s="98"/>
    </row>
    <row r="8" spans="12:51">
      <c r="M8" s="140" t="s">
        <v>359</v>
      </c>
      <c r="N8" s="209">
        <v>73</v>
      </c>
      <c r="S8" s="296" t="s">
        <v>361</v>
      </c>
      <c r="V8" s="98"/>
    </row>
    <row r="9" spans="12:51" s="111" customFormat="1" ht="15" customHeight="1">
      <c r="S9" s="382" t="s">
        <v>405</v>
      </c>
      <c r="T9" s="572" t="s">
        <v>402</v>
      </c>
      <c r="U9" s="573"/>
      <c r="V9" s="382" t="s">
        <v>403</v>
      </c>
      <c r="W9" s="344">
        <v>1990</v>
      </c>
      <c r="X9" s="344">
        <v>1991</v>
      </c>
      <c r="Y9" s="344">
        <v>1992</v>
      </c>
      <c r="Z9" s="344">
        <v>1993</v>
      </c>
      <c r="AA9" s="344">
        <v>1994</v>
      </c>
      <c r="AB9" s="344">
        <v>1995</v>
      </c>
      <c r="AC9" s="344">
        <v>1996</v>
      </c>
      <c r="AD9" s="344">
        <v>1997</v>
      </c>
      <c r="AE9" s="344">
        <v>1998</v>
      </c>
      <c r="AF9" s="344">
        <v>1999</v>
      </c>
      <c r="AG9" s="344">
        <v>2000</v>
      </c>
      <c r="AH9" s="344">
        <v>2001</v>
      </c>
      <c r="AI9" s="344">
        <v>2002</v>
      </c>
      <c r="AJ9" s="344">
        <v>2003</v>
      </c>
      <c r="AK9" s="344">
        <v>2004</v>
      </c>
      <c r="AL9" s="344">
        <v>2005</v>
      </c>
      <c r="AM9" s="344">
        <v>2006</v>
      </c>
      <c r="AN9" s="344">
        <v>2007</v>
      </c>
      <c r="AO9" s="344">
        <v>2008</v>
      </c>
      <c r="AP9" s="344">
        <v>2009</v>
      </c>
      <c r="AQ9" s="344">
        <v>2010</v>
      </c>
      <c r="AR9" s="344">
        <v>2011</v>
      </c>
      <c r="AS9" s="344">
        <v>2012</v>
      </c>
      <c r="AT9" s="344">
        <v>2013</v>
      </c>
      <c r="AU9" s="344">
        <v>2014</v>
      </c>
      <c r="AV9" s="344">
        <v>2015</v>
      </c>
      <c r="AW9" s="344">
        <v>2016</v>
      </c>
      <c r="AX9" s="344">
        <v>2017</v>
      </c>
      <c r="AY9" s="387">
        <v>2018</v>
      </c>
    </row>
    <row r="10" spans="12:51" ht="16.5" customHeight="1">
      <c r="S10" s="574" t="s">
        <v>41</v>
      </c>
      <c r="T10" s="434" t="s">
        <v>25</v>
      </c>
      <c r="U10" s="226" t="s">
        <v>26</v>
      </c>
      <c r="V10" s="368" t="s">
        <v>42</v>
      </c>
      <c r="W10" s="123">
        <v>8.6417167825576211</v>
      </c>
      <c r="X10" s="123">
        <v>9.1712521865521701</v>
      </c>
      <c r="Y10" s="123">
        <v>9.1843084026669697</v>
      </c>
      <c r="Z10" s="123">
        <v>9.6542995995798435</v>
      </c>
      <c r="AA10" s="123">
        <v>9.3515528870010787</v>
      </c>
      <c r="AB10" s="123">
        <v>9.9202670029137252</v>
      </c>
      <c r="AC10" s="123">
        <v>10.057387339664666</v>
      </c>
      <c r="AD10" s="123">
        <v>10.507561591658614</v>
      </c>
      <c r="AE10" s="123">
        <v>10.973702301680527</v>
      </c>
      <c r="AF10" s="123">
        <v>10.760929203456728</v>
      </c>
      <c r="AG10" s="123">
        <v>11.130118293037862</v>
      </c>
      <c r="AH10" s="123">
        <v>11.114676507608982</v>
      </c>
      <c r="AI10" s="123">
        <v>11.21929305040927</v>
      </c>
      <c r="AJ10" s="123">
        <v>11.62087678637918</v>
      </c>
      <c r="AK10" s="123">
        <v>11.983418113598363</v>
      </c>
      <c r="AL10" s="123">
        <v>12.1143264407785</v>
      </c>
      <c r="AM10" s="123">
        <v>12.359714044575426</v>
      </c>
      <c r="AN10" s="123">
        <v>12.03029593851476</v>
      </c>
      <c r="AO10" s="123">
        <v>12.427791314571515</v>
      </c>
      <c r="AP10" s="123">
        <v>12.685505374034152</v>
      </c>
      <c r="AQ10" s="123">
        <v>12.668234465132251</v>
      </c>
      <c r="AR10" s="123">
        <v>12.733891780370486</v>
      </c>
      <c r="AS10" s="123">
        <v>12.110131285950571</v>
      </c>
      <c r="AT10" s="123">
        <v>12.546468412553825</v>
      </c>
      <c r="AU10" s="123">
        <v>12.554399769861426</v>
      </c>
      <c r="AV10" s="123">
        <v>12.408000427514104</v>
      </c>
      <c r="AW10" s="123">
        <v>12.618266826167634</v>
      </c>
      <c r="AX10" s="123">
        <v>12.057898465902786</v>
      </c>
      <c r="AY10" s="123">
        <v>12.057898465902786</v>
      </c>
    </row>
    <row r="11" spans="12:51" ht="16.5" customHeight="1">
      <c r="S11" s="564"/>
      <c r="T11" s="452"/>
      <c r="U11" s="381" t="s">
        <v>406</v>
      </c>
      <c r="V11" s="368" t="s">
        <v>42</v>
      </c>
      <c r="W11" s="123">
        <v>30.375507759294898</v>
      </c>
      <c r="X11" s="123">
        <v>31.621891823390111</v>
      </c>
      <c r="Y11" s="123">
        <v>32.942506598174496</v>
      </c>
      <c r="Z11" s="123">
        <v>33.255608990951742</v>
      </c>
      <c r="AA11" s="123">
        <v>34.187349648077294</v>
      </c>
      <c r="AB11" s="123">
        <v>34.987537711202023</v>
      </c>
      <c r="AC11" s="123">
        <v>35.967369891907069</v>
      </c>
      <c r="AD11" s="123">
        <v>36.899490792642517</v>
      </c>
      <c r="AE11" s="123">
        <v>36.308458652787706</v>
      </c>
      <c r="AF11" s="123">
        <v>37.88850381863444</v>
      </c>
      <c r="AG11" s="123">
        <v>38.782423688982256</v>
      </c>
      <c r="AH11" s="123">
        <v>38.94044065029351</v>
      </c>
      <c r="AI11" s="123">
        <v>39.272208818689435</v>
      </c>
      <c r="AJ11" s="123">
        <v>39.34954225147218</v>
      </c>
      <c r="AK11" s="123">
        <v>39.148541983080897</v>
      </c>
      <c r="AL11" s="123">
        <v>38.343557233303898</v>
      </c>
      <c r="AM11" s="123">
        <v>38.530678992915384</v>
      </c>
      <c r="AN11" s="123">
        <v>38.974125282582676</v>
      </c>
      <c r="AO11" s="123">
        <v>38.046158717642882</v>
      </c>
      <c r="AP11" s="123">
        <v>37.049843062979392</v>
      </c>
      <c r="AQ11" s="123">
        <v>36.782844440219854</v>
      </c>
      <c r="AR11" s="123">
        <v>36.241814023398362</v>
      </c>
      <c r="AS11" s="123">
        <v>35.768927769226842</v>
      </c>
      <c r="AT11" s="123">
        <v>35.267663779455496</v>
      </c>
      <c r="AU11" s="123">
        <v>34.688475744119764</v>
      </c>
      <c r="AV11" s="123">
        <v>34.307554358919354</v>
      </c>
      <c r="AW11" s="123">
        <v>33.752882364500671</v>
      </c>
      <c r="AX11" s="123">
        <v>32.910951166492715</v>
      </c>
      <c r="AY11" s="123">
        <v>32.389165965307235</v>
      </c>
    </row>
    <row r="12" spans="12:51" ht="16.5" customHeight="1">
      <c r="S12" s="564"/>
      <c r="T12" s="452"/>
      <c r="U12" s="381" t="s">
        <v>404</v>
      </c>
      <c r="V12" s="368" t="s">
        <v>42</v>
      </c>
      <c r="W12" s="123">
        <v>5.2448355494471377</v>
      </c>
      <c r="X12" s="123">
        <v>4.3737575779826328</v>
      </c>
      <c r="Y12" s="123">
        <v>4.0437403193664139</v>
      </c>
      <c r="Z12" s="123">
        <v>3.7834464251387492</v>
      </c>
      <c r="AA12" s="123">
        <v>3.5275998061662714</v>
      </c>
      <c r="AB12" s="123">
        <v>3.1670449006497643</v>
      </c>
      <c r="AC12" s="123">
        <v>2.8424291011447083</v>
      </c>
      <c r="AD12" s="123">
        <v>2.5014531561496205</v>
      </c>
      <c r="AE12" s="123">
        <v>2.2843197582026797</v>
      </c>
      <c r="AF12" s="123">
        <v>2.0252258720528715</v>
      </c>
      <c r="AG12" s="123">
        <v>1.8054595018907895</v>
      </c>
      <c r="AH12" s="123">
        <v>1.6322724442336416</v>
      </c>
      <c r="AI12" s="123">
        <v>1.3764380978502782</v>
      </c>
      <c r="AJ12" s="123">
        <v>1.2743764838513754</v>
      </c>
      <c r="AK12" s="123">
        <v>1.1261590877831678</v>
      </c>
      <c r="AL12" s="123">
        <v>1.0155049225821182</v>
      </c>
      <c r="AM12" s="123">
        <v>0.90744758339888287</v>
      </c>
      <c r="AN12" s="123">
        <v>0.76922030733090541</v>
      </c>
      <c r="AO12" s="123">
        <v>0.71140709569272276</v>
      </c>
      <c r="AP12" s="123">
        <v>0.65592421037659043</v>
      </c>
      <c r="AQ12" s="123">
        <v>0.6163293834826421</v>
      </c>
      <c r="AR12" s="123">
        <v>0.52617333419219758</v>
      </c>
      <c r="AS12" s="123">
        <v>0.50975549029670597</v>
      </c>
      <c r="AT12" s="123">
        <v>0.50107613622841074</v>
      </c>
      <c r="AU12" s="123">
        <v>0.46060390206447965</v>
      </c>
      <c r="AV12" s="123">
        <v>0.39326316190853072</v>
      </c>
      <c r="AW12" s="123">
        <v>0.37851385611671584</v>
      </c>
      <c r="AX12" s="123">
        <v>0.33061316167601296</v>
      </c>
      <c r="AY12" s="123">
        <v>0.30316621536077137</v>
      </c>
    </row>
    <row r="13" spans="12:51" ht="16.5" customHeight="1">
      <c r="S13" s="564"/>
      <c r="T13" s="425"/>
      <c r="U13" s="226" t="s">
        <v>32</v>
      </c>
      <c r="V13" s="368" t="s">
        <v>42</v>
      </c>
      <c r="W13" s="123">
        <v>61.716330186</v>
      </c>
      <c r="X13" s="123">
        <v>59.750940965999995</v>
      </c>
      <c r="Y13" s="123">
        <v>57.999085037999997</v>
      </c>
      <c r="Z13" s="123">
        <v>55.664795196000007</v>
      </c>
      <c r="AA13" s="123">
        <v>53.269515689999999</v>
      </c>
      <c r="AB13" s="123">
        <v>50.755803641999997</v>
      </c>
      <c r="AC13" s="123">
        <v>48.567343193999996</v>
      </c>
      <c r="AD13" s="123">
        <v>46.128860777999996</v>
      </c>
      <c r="AE13" s="123">
        <v>44.413512425999997</v>
      </c>
      <c r="AF13" s="123">
        <v>41.936619690000001</v>
      </c>
      <c r="AG13" s="123">
        <v>39.465285425999994</v>
      </c>
      <c r="AH13" s="123">
        <v>36.888265806</v>
      </c>
      <c r="AI13" s="123">
        <v>34.428064463999995</v>
      </c>
      <c r="AJ13" s="123">
        <v>32.247814716000001</v>
      </c>
      <c r="AK13" s="123">
        <v>30.452169599999994</v>
      </c>
      <c r="AL13" s="123">
        <v>28.670658</v>
      </c>
      <c r="AM13" s="123">
        <v>26.75601</v>
      </c>
      <c r="AN13" s="123">
        <v>24.729479999999999</v>
      </c>
      <c r="AO13" s="123">
        <v>23.920588800000001</v>
      </c>
      <c r="AP13" s="123">
        <v>22.357271999999998</v>
      </c>
      <c r="AQ13" s="123">
        <v>21.078312</v>
      </c>
      <c r="AR13" s="123">
        <v>19.950899999999997</v>
      </c>
      <c r="AS13" s="123">
        <v>19.331827200000003</v>
      </c>
      <c r="AT13" s="123">
        <v>18.143712000000001</v>
      </c>
      <c r="AU13" s="123">
        <v>17.197631999999995</v>
      </c>
      <c r="AV13" s="123">
        <v>16.365431999999998</v>
      </c>
      <c r="AW13" s="123">
        <v>15.768158400000001</v>
      </c>
      <c r="AX13" s="123">
        <v>15.013764</v>
      </c>
      <c r="AY13" s="123">
        <v>14.306832</v>
      </c>
    </row>
    <row r="14" spans="12:51" ht="16.5" customHeight="1">
      <c r="S14" s="564"/>
      <c r="T14" s="434" t="s">
        <v>29</v>
      </c>
      <c r="U14" s="226" t="s">
        <v>24</v>
      </c>
      <c r="V14" s="368" t="s">
        <v>42</v>
      </c>
      <c r="W14" s="124">
        <v>2.2310916369894569</v>
      </c>
      <c r="X14" s="124">
        <v>2.3092652979611605</v>
      </c>
      <c r="Y14" s="124">
        <v>2.2690492514777953</v>
      </c>
      <c r="Z14" s="124">
        <v>2.2163289570044076</v>
      </c>
      <c r="AA14" s="124">
        <v>2.1852498834585767</v>
      </c>
      <c r="AB14" s="124">
        <v>2.1516072325792206</v>
      </c>
      <c r="AC14" s="124">
        <v>2.1016473034618102</v>
      </c>
      <c r="AD14" s="124">
        <v>2.0776645652719736</v>
      </c>
      <c r="AE14" s="124">
        <v>2.0497124595798173</v>
      </c>
      <c r="AF14" s="124">
        <v>2.1220793578989738</v>
      </c>
      <c r="AG14" s="124">
        <v>2.1105356608035581</v>
      </c>
      <c r="AH14" s="124">
        <v>2.0820955092071647</v>
      </c>
      <c r="AI14" s="124">
        <v>2.0395966843238402</v>
      </c>
      <c r="AJ14" s="124">
        <v>1.9847681988731465</v>
      </c>
      <c r="AK14" s="124">
        <v>1.9822977243779587</v>
      </c>
      <c r="AL14" s="124">
        <v>1.9449322838738672</v>
      </c>
      <c r="AM14" s="124">
        <v>1.9379747609492075</v>
      </c>
      <c r="AN14" s="124">
        <v>1.9262459656855893</v>
      </c>
      <c r="AO14" s="124">
        <v>1.9219211739294664</v>
      </c>
      <c r="AP14" s="124">
        <v>1.8557870893236568</v>
      </c>
      <c r="AQ14" s="124">
        <v>1.7672902524740477</v>
      </c>
      <c r="AR14" s="124">
        <v>1.7219843522215639</v>
      </c>
      <c r="AS14" s="124">
        <v>1.6766784519690801</v>
      </c>
      <c r="AT14" s="124">
        <v>1.621231359646518</v>
      </c>
      <c r="AU14" s="124">
        <v>1.6880299215145158</v>
      </c>
      <c r="AV14" s="124">
        <v>1.6880299215145158</v>
      </c>
      <c r="AW14" s="124">
        <v>1.6880299215145158</v>
      </c>
      <c r="AX14" s="124">
        <v>1.6880299215145158</v>
      </c>
      <c r="AY14" s="124">
        <v>1.6880299215145158</v>
      </c>
    </row>
    <row r="15" spans="12:51" ht="16.5" customHeight="1">
      <c r="S15" s="564"/>
      <c r="T15" s="452"/>
      <c r="U15" s="379" t="s">
        <v>388</v>
      </c>
      <c r="V15" s="368" t="s">
        <v>42</v>
      </c>
      <c r="W15" s="349">
        <v>8.2214368383161602</v>
      </c>
      <c r="X15" s="349">
        <v>8.1372231200166354</v>
      </c>
      <c r="Y15" s="349">
        <v>8.0377189417574542</v>
      </c>
      <c r="Z15" s="349">
        <v>7.8370927775771193</v>
      </c>
      <c r="AA15" s="349">
        <v>7.566692597702267</v>
      </c>
      <c r="AB15" s="349">
        <v>7.8423052957383605</v>
      </c>
      <c r="AC15" s="349">
        <v>7.7688260868197432</v>
      </c>
      <c r="AD15" s="349">
        <v>7.8474990927649646</v>
      </c>
      <c r="AE15" s="349">
        <v>7.8675420745699238</v>
      </c>
      <c r="AF15" s="349">
        <v>7.8397915077569067</v>
      </c>
      <c r="AG15" s="349">
        <v>7.8871192541924389</v>
      </c>
      <c r="AH15" s="349">
        <v>7.9087042763468318</v>
      </c>
      <c r="AI15" s="349">
        <v>7.4689991775849567</v>
      </c>
      <c r="AJ15" s="349">
        <v>7.3397487465910496</v>
      </c>
      <c r="AK15" s="349">
        <v>7.387533579316738</v>
      </c>
      <c r="AL15" s="349">
        <v>8.3244205515280107</v>
      </c>
      <c r="AM15" s="349">
        <v>7.2543767755972457</v>
      </c>
      <c r="AN15" s="349">
        <v>6.8979558001198988</v>
      </c>
      <c r="AO15" s="349">
        <v>6.3516886313431815</v>
      </c>
      <c r="AP15" s="349">
        <v>4.8869058871169662</v>
      </c>
      <c r="AQ15" s="349">
        <v>4.8585592899887118</v>
      </c>
      <c r="AR15" s="349">
        <v>4.8302126928604556</v>
      </c>
      <c r="AS15" s="349">
        <v>4.4570566706343557</v>
      </c>
      <c r="AT15" s="349">
        <v>4.083900648408255</v>
      </c>
      <c r="AU15" s="349">
        <v>4.3294517379771822</v>
      </c>
      <c r="AV15" s="349">
        <v>4.5750028275461094</v>
      </c>
      <c r="AW15" s="349">
        <v>4.1422992050194658</v>
      </c>
      <c r="AX15" s="349">
        <v>3.7095955824928235</v>
      </c>
      <c r="AY15" s="349">
        <v>3.7095955824928235</v>
      </c>
    </row>
    <row r="16" spans="12:51" ht="16.5" customHeight="1" thickBot="1">
      <c r="S16" s="564"/>
      <c r="T16" s="567"/>
      <c r="U16" s="105" t="s">
        <v>33</v>
      </c>
      <c r="V16" s="369" t="s">
        <v>42</v>
      </c>
      <c r="W16" s="125">
        <v>1.2309145975358327</v>
      </c>
      <c r="X16" s="125">
        <v>1.3255760921919562</v>
      </c>
      <c r="Y16" s="125">
        <v>1.2684272193898432</v>
      </c>
      <c r="Z16" s="125">
        <v>1.2772041614532361</v>
      </c>
      <c r="AA16" s="125">
        <v>1.2161055474998372</v>
      </c>
      <c r="AB16" s="125">
        <v>1.1765395408933432</v>
      </c>
      <c r="AC16" s="125">
        <v>1.1457022559837788</v>
      </c>
      <c r="AD16" s="125">
        <v>1.0964085228489318</v>
      </c>
      <c r="AE16" s="125">
        <v>1.0870752644582402</v>
      </c>
      <c r="AF16" s="125">
        <v>1.0872697289329294</v>
      </c>
      <c r="AG16" s="125">
        <v>1.0647276825599998</v>
      </c>
      <c r="AH16" s="125">
        <v>1.0501033881599997</v>
      </c>
      <c r="AI16" s="125">
        <v>0.97785146879999996</v>
      </c>
      <c r="AJ16" s="125">
        <v>0.84781382399999994</v>
      </c>
      <c r="AK16" s="125">
        <v>0.75892538638079998</v>
      </c>
      <c r="AL16" s="125">
        <v>0.76986815300351985</v>
      </c>
      <c r="AM16" s="125">
        <v>0.67437759743999992</v>
      </c>
      <c r="AN16" s="125">
        <v>0.6467100134399999</v>
      </c>
      <c r="AO16" s="125">
        <v>0.60971450112000003</v>
      </c>
      <c r="AP16" s="125">
        <v>0.40631823359999997</v>
      </c>
      <c r="AQ16" s="125">
        <v>0.37411492561012522</v>
      </c>
      <c r="AR16" s="125">
        <v>0.31873056767999997</v>
      </c>
      <c r="AS16" s="125">
        <v>0.36537020927999991</v>
      </c>
      <c r="AT16" s="125">
        <v>0.28718952191999997</v>
      </c>
      <c r="AU16" s="125">
        <v>0.25620182783999995</v>
      </c>
      <c r="AV16" s="125">
        <v>0.2414984832</v>
      </c>
      <c r="AW16" s="125">
        <v>0.21928536576000002</v>
      </c>
      <c r="AX16" s="125">
        <v>0.21659765759999997</v>
      </c>
      <c r="AY16" s="125">
        <v>0.20695352831999997</v>
      </c>
    </row>
    <row r="17" spans="19:51" ht="17.25" thickTop="1">
      <c r="S17" s="564"/>
      <c r="T17" s="568" t="s">
        <v>10</v>
      </c>
      <c r="U17" s="569"/>
      <c r="V17" s="370" t="s">
        <v>42</v>
      </c>
      <c r="W17" s="112">
        <v>117.66183335014111</v>
      </c>
      <c r="X17" s="112">
        <v>116.68990706409467</v>
      </c>
      <c r="Y17" s="112">
        <v>115.74483577083298</v>
      </c>
      <c r="Z17" s="112">
        <v>113.6887761077051</v>
      </c>
      <c r="AA17" s="112">
        <v>111.30406605990532</v>
      </c>
      <c r="AB17" s="112">
        <v>110.00110532597644</v>
      </c>
      <c r="AC17" s="112">
        <v>108.45070517298177</v>
      </c>
      <c r="AD17" s="112">
        <v>107.05893849933662</v>
      </c>
      <c r="AE17" s="112">
        <v>104.98432293727889</v>
      </c>
      <c r="AF17" s="112">
        <v>103.66041917873284</v>
      </c>
      <c r="AG17" s="112">
        <v>102.24566950746689</v>
      </c>
      <c r="AH17" s="112">
        <v>99.616558581850128</v>
      </c>
      <c r="AI17" s="112">
        <v>96.782451761657782</v>
      </c>
      <c r="AJ17" s="112">
        <v>94.664941007166931</v>
      </c>
      <c r="AK17" s="112">
        <v>92.839045474537926</v>
      </c>
      <c r="AL17" s="112">
        <v>91.183267585069913</v>
      </c>
      <c r="AM17" s="112">
        <v>88.420579754876144</v>
      </c>
      <c r="AN17" s="112">
        <v>85.974033307673821</v>
      </c>
      <c r="AO17" s="112">
        <v>83.989270234299767</v>
      </c>
      <c r="AP17" s="112">
        <v>79.89755585743076</v>
      </c>
      <c r="AQ17" s="112">
        <v>78.145684756907642</v>
      </c>
      <c r="AR17" s="112">
        <v>76.323706750723062</v>
      </c>
      <c r="AS17" s="112">
        <v>74.219747077357567</v>
      </c>
      <c r="AT17" s="112">
        <v>72.451241858212512</v>
      </c>
      <c r="AU17" s="112">
        <v>71.174794903377361</v>
      </c>
      <c r="AV17" s="112">
        <v>69.97878118060261</v>
      </c>
      <c r="AW17" s="112">
        <v>68.567435939079004</v>
      </c>
      <c r="AX17" s="112">
        <v>65.927449955678853</v>
      </c>
      <c r="AY17" s="112">
        <v>64.661641678898135</v>
      </c>
    </row>
    <row r="18" spans="19:51" ht="17.25" thickBot="1">
      <c r="S18" s="575"/>
      <c r="T18" s="576"/>
      <c r="U18" s="577"/>
      <c r="V18" s="104" t="s">
        <v>30</v>
      </c>
      <c r="W18" s="193">
        <v>2941.5458337535279</v>
      </c>
      <c r="X18" s="193">
        <v>2917.2476766023669</v>
      </c>
      <c r="Y18" s="193">
        <v>2893.6208942708245</v>
      </c>
      <c r="Z18" s="193">
        <v>2842.2194026926272</v>
      </c>
      <c r="AA18" s="193">
        <v>2782.6016514976332</v>
      </c>
      <c r="AB18" s="193">
        <v>2750.027633149411</v>
      </c>
      <c r="AC18" s="193">
        <v>2711.267629324544</v>
      </c>
      <c r="AD18" s="193">
        <v>2676.4734624834155</v>
      </c>
      <c r="AE18" s="193">
        <v>2624.6080734319721</v>
      </c>
      <c r="AF18" s="193">
        <v>2591.5104794683211</v>
      </c>
      <c r="AG18" s="193">
        <v>2556.1417376866721</v>
      </c>
      <c r="AH18" s="193">
        <v>2490.4139645462533</v>
      </c>
      <c r="AI18" s="193">
        <v>2419.5612940414444</v>
      </c>
      <c r="AJ18" s="193">
        <v>2366.6235251791732</v>
      </c>
      <c r="AK18" s="193">
        <v>2320.9761368634481</v>
      </c>
      <c r="AL18" s="193">
        <v>2279.5816896267479</v>
      </c>
      <c r="AM18" s="193">
        <v>2210.5144938719036</v>
      </c>
      <c r="AN18" s="193">
        <v>2149.3508326918454</v>
      </c>
      <c r="AO18" s="193">
        <v>2099.7317558574941</v>
      </c>
      <c r="AP18" s="193">
        <v>1997.438896435769</v>
      </c>
      <c r="AQ18" s="193">
        <v>1953.642118922691</v>
      </c>
      <c r="AR18" s="193">
        <v>1908.0926687680765</v>
      </c>
      <c r="AS18" s="193">
        <v>1855.4936769339392</v>
      </c>
      <c r="AT18" s="193">
        <v>1811.2810464553129</v>
      </c>
      <c r="AU18" s="193">
        <v>1779.369872584434</v>
      </c>
      <c r="AV18" s="193">
        <v>1749.4695295150652</v>
      </c>
      <c r="AW18" s="193">
        <v>1714.1858984769751</v>
      </c>
      <c r="AX18" s="193">
        <v>1648.1862488919712</v>
      </c>
      <c r="AY18" s="193">
        <v>1616.5410419724533</v>
      </c>
    </row>
    <row r="19" spans="19:51" ht="16.5" customHeight="1">
      <c r="S19" s="563" t="s">
        <v>43</v>
      </c>
      <c r="T19" s="566" t="s">
        <v>25</v>
      </c>
      <c r="U19" s="367" t="s">
        <v>26</v>
      </c>
      <c r="V19" s="370" t="s">
        <v>34</v>
      </c>
      <c r="W19" s="109">
        <v>1.3943958805913998</v>
      </c>
      <c r="X19" s="109">
        <v>1.4799929681942001</v>
      </c>
      <c r="Y19" s="109">
        <v>1.4352948382262001</v>
      </c>
      <c r="Z19" s="109">
        <v>1.5492303308552999</v>
      </c>
      <c r="AA19" s="109">
        <v>1.4884020950525996</v>
      </c>
      <c r="AB19" s="109">
        <v>1.5516068782188999</v>
      </c>
      <c r="AC19" s="109">
        <v>1.5723198199296</v>
      </c>
      <c r="AD19" s="109">
        <v>1.6255855929233998</v>
      </c>
      <c r="AE19" s="109">
        <v>1.6877980183099999</v>
      </c>
      <c r="AF19" s="109">
        <v>1.6154855667882999</v>
      </c>
      <c r="AG19" s="109">
        <v>1.5751563677814999</v>
      </c>
      <c r="AH19" s="109">
        <v>1.5657302319091</v>
      </c>
      <c r="AI19" s="109">
        <v>1.6130144297931999</v>
      </c>
      <c r="AJ19" s="109">
        <v>1.6387660478633999</v>
      </c>
      <c r="AK19" s="109">
        <v>1.6518774694784999</v>
      </c>
      <c r="AL19" s="109">
        <v>1.6742605688064007</v>
      </c>
      <c r="AM19" s="109">
        <v>1.7372655273678801</v>
      </c>
      <c r="AN19" s="109">
        <v>1.6721771435157999</v>
      </c>
      <c r="AO19" s="109">
        <v>1.6880081891372998</v>
      </c>
      <c r="AP19" s="109">
        <v>1.6983512611031397</v>
      </c>
      <c r="AQ19" s="109">
        <v>1.6735517504266899</v>
      </c>
      <c r="AR19" s="109">
        <v>1.6652101377989792</v>
      </c>
      <c r="AS19" s="109">
        <v>1.5525695236761909</v>
      </c>
      <c r="AT19" s="109">
        <v>1.5910622827731959</v>
      </c>
      <c r="AU19" s="109">
        <v>1.5865814961663465</v>
      </c>
      <c r="AV19" s="109">
        <v>1.5456237593069657</v>
      </c>
      <c r="AW19" s="109">
        <v>1.5481540288577351</v>
      </c>
      <c r="AX19" s="109">
        <v>1.4457191513884895</v>
      </c>
      <c r="AY19" s="109">
        <v>1.4457191513884895</v>
      </c>
    </row>
    <row r="20" spans="19:51" ht="16.5" customHeight="1">
      <c r="S20" s="564"/>
      <c r="T20" s="452"/>
      <c r="U20" s="226" t="s">
        <v>27</v>
      </c>
      <c r="V20" s="368" t="s">
        <v>34</v>
      </c>
      <c r="W20" s="106">
        <v>1.5201431070869982</v>
      </c>
      <c r="X20" s="106">
        <v>1.5652578131048529</v>
      </c>
      <c r="Y20" s="106">
        <v>1.6038087041052509</v>
      </c>
      <c r="Z20" s="106">
        <v>1.6101010972459069</v>
      </c>
      <c r="AA20" s="106">
        <v>1.6340117400807361</v>
      </c>
      <c r="AB20" s="106">
        <v>1.6486109247686704</v>
      </c>
      <c r="AC20" s="106">
        <v>1.6685810286740987</v>
      </c>
      <c r="AD20" s="106">
        <v>1.6832476716735352</v>
      </c>
      <c r="AE20" s="106">
        <v>1.6710690511863404</v>
      </c>
      <c r="AF20" s="106">
        <v>1.694734373226946</v>
      </c>
      <c r="AG20" s="106">
        <v>1.6959524435975528</v>
      </c>
      <c r="AH20" s="106">
        <v>1.6786112546862526</v>
      </c>
      <c r="AI20" s="106">
        <v>1.6618672065064617</v>
      </c>
      <c r="AJ20" s="106">
        <v>1.6416053510027075</v>
      </c>
      <c r="AK20" s="106">
        <v>1.6169789636803964</v>
      </c>
      <c r="AL20" s="106">
        <v>1.5745609923455073</v>
      </c>
      <c r="AM20" s="106">
        <v>1.5547505248375442</v>
      </c>
      <c r="AN20" s="106">
        <v>1.549210993984903</v>
      </c>
      <c r="AO20" s="106">
        <v>1.5349464115450231</v>
      </c>
      <c r="AP20" s="106">
        <v>1.5206058051666587</v>
      </c>
      <c r="AQ20" s="106">
        <v>1.5280358293537675</v>
      </c>
      <c r="AR20" s="106">
        <v>1.5420718497078996</v>
      </c>
      <c r="AS20" s="106">
        <v>1.5550064929475949</v>
      </c>
      <c r="AT20" s="106">
        <v>1.5578198494118076</v>
      </c>
      <c r="AU20" s="106">
        <v>1.5587153934615532</v>
      </c>
      <c r="AV20" s="106">
        <v>1.5523650723177915</v>
      </c>
      <c r="AW20" s="106">
        <v>1.5588374150042859</v>
      </c>
      <c r="AX20" s="106">
        <v>1.5628439374111931</v>
      </c>
      <c r="AY20" s="106">
        <v>1.5476763078331028</v>
      </c>
    </row>
    <row r="21" spans="19:51" ht="16.5" customHeight="1">
      <c r="S21" s="564"/>
      <c r="T21" s="452"/>
      <c r="U21" s="226" t="s">
        <v>28</v>
      </c>
      <c r="V21" s="368" t="s">
        <v>34</v>
      </c>
      <c r="W21" s="106">
        <v>0.22440047727884191</v>
      </c>
      <c r="X21" s="106">
        <v>0.25105228500376803</v>
      </c>
      <c r="Y21" s="106">
        <v>0.23325305512934322</v>
      </c>
      <c r="Z21" s="106">
        <v>0.23804593646457359</v>
      </c>
      <c r="AA21" s="106">
        <v>0.26560543799999997</v>
      </c>
      <c r="AB21" s="106">
        <v>0.25867541227857155</v>
      </c>
      <c r="AC21" s="106">
        <v>0.24986437370881834</v>
      </c>
      <c r="AD21" s="106">
        <v>0.24107138182284155</v>
      </c>
      <c r="AE21" s="106">
        <v>0.17833634168460102</v>
      </c>
      <c r="AF21" s="106">
        <v>0.14770094242365486</v>
      </c>
      <c r="AG21" s="106">
        <v>0.11550269064732145</v>
      </c>
      <c r="AH21" s="106">
        <v>8.2948613003482843E-2</v>
      </c>
      <c r="AI21" s="106">
        <v>5.2162060623198392E-2</v>
      </c>
      <c r="AJ21" s="106">
        <v>2.515711748658251E-2</v>
      </c>
      <c r="AK21" s="106">
        <v>2.3358386675310081E-2</v>
      </c>
      <c r="AL21" s="106">
        <v>2.222154767207114E-2</v>
      </c>
      <c r="AM21" s="106">
        <v>2.0523002309292885E-2</v>
      </c>
      <c r="AN21" s="106">
        <v>1.973432192526238E-2</v>
      </c>
      <c r="AO21" s="106">
        <v>1.8110874316303496E-2</v>
      </c>
      <c r="AP21" s="106">
        <v>1.8560185877872115E-2</v>
      </c>
      <c r="AQ21" s="106">
        <v>1.8106607523533214E-2</v>
      </c>
      <c r="AR21" s="106">
        <v>1.7185258260603138E-2</v>
      </c>
      <c r="AS21" s="106">
        <v>1.6466087942702462E-2</v>
      </c>
      <c r="AT21" s="106">
        <v>1.5899538071385288E-2</v>
      </c>
      <c r="AU21" s="106">
        <v>1.4027057433469074E-2</v>
      </c>
      <c r="AV21" s="106">
        <v>1.4326023974734665E-2</v>
      </c>
      <c r="AW21" s="106">
        <v>1.3653376521654667E-2</v>
      </c>
      <c r="AX21" s="106">
        <v>1.3338221331246201E-2</v>
      </c>
      <c r="AY21" s="106">
        <v>1.2734748051182208E-2</v>
      </c>
    </row>
    <row r="22" spans="19:51" ht="16.5" customHeight="1">
      <c r="S22" s="564"/>
      <c r="T22" s="425"/>
      <c r="U22" s="110" t="s">
        <v>32</v>
      </c>
      <c r="V22" s="368" t="s">
        <v>34</v>
      </c>
      <c r="W22" s="106">
        <v>2.7862695462532416</v>
      </c>
      <c r="X22" s="106">
        <v>2.7832171669378298</v>
      </c>
      <c r="Y22" s="106">
        <v>2.7694955955836704</v>
      </c>
      <c r="Z22" s="106">
        <v>2.7506684194885649</v>
      </c>
      <c r="AA22" s="106">
        <v>2.7372909988851357</v>
      </c>
      <c r="AB22" s="106">
        <v>2.7187921508701649</v>
      </c>
      <c r="AC22" s="106">
        <v>2.7092058687044069</v>
      </c>
      <c r="AD22" s="106">
        <v>2.6919523815004656</v>
      </c>
      <c r="AE22" s="106">
        <v>2.6757541575098518</v>
      </c>
      <c r="AF22" s="106">
        <v>2.5361146333279962</v>
      </c>
      <c r="AG22" s="106">
        <v>2.486093639394253</v>
      </c>
      <c r="AH22" s="106">
        <v>2.3974190210904305</v>
      </c>
      <c r="AI22" s="106">
        <v>2.3494785718476239</v>
      </c>
      <c r="AJ22" s="106">
        <v>2.3052626634087816</v>
      </c>
      <c r="AK22" s="106">
        <v>2.2680239417856316</v>
      </c>
      <c r="AL22" s="106">
        <v>2.2899866451696456</v>
      </c>
      <c r="AM22" s="106">
        <v>2.2319697527060054</v>
      </c>
      <c r="AN22" s="106">
        <v>2.2026176821293642</v>
      </c>
      <c r="AO22" s="106">
        <v>2.1596242197771631</v>
      </c>
      <c r="AP22" s="106">
        <v>2.0879241213722923</v>
      </c>
      <c r="AQ22" s="106">
        <v>2.1146755469293708</v>
      </c>
      <c r="AR22" s="106">
        <v>2.1341554664072122</v>
      </c>
      <c r="AS22" s="106">
        <v>2.0375883810846473</v>
      </c>
      <c r="AT22" s="106">
        <v>2.082871932287766</v>
      </c>
      <c r="AU22" s="106">
        <v>2.0082395177989545</v>
      </c>
      <c r="AV22" s="106">
        <v>2.0167567456869087</v>
      </c>
      <c r="AW22" s="106">
        <v>2.0038017383255733</v>
      </c>
      <c r="AX22" s="106">
        <v>1.9776076190387994</v>
      </c>
      <c r="AY22" s="106">
        <v>1.9635479939383891</v>
      </c>
    </row>
    <row r="23" spans="19:51" ht="16.5" customHeight="1">
      <c r="S23" s="564"/>
      <c r="T23" s="434" t="s">
        <v>29</v>
      </c>
      <c r="U23" s="226" t="s">
        <v>24</v>
      </c>
      <c r="V23" s="368" t="s">
        <v>34</v>
      </c>
      <c r="W23" s="107">
        <v>0.99882010652540965</v>
      </c>
      <c r="X23" s="107">
        <v>0.92969248707221297</v>
      </c>
      <c r="Y23" s="107">
        <v>1.0090500714624961</v>
      </c>
      <c r="Z23" s="107">
        <v>0.9156845778286633</v>
      </c>
      <c r="AA23" s="107">
        <v>0.89476636623547978</v>
      </c>
      <c r="AB23" s="107">
        <v>0.96296725209512168</v>
      </c>
      <c r="AC23" s="107">
        <v>0.89869758034053859</v>
      </c>
      <c r="AD23" s="107">
        <v>0.90638059444272079</v>
      </c>
      <c r="AE23" s="107">
        <v>0.8760201403371356</v>
      </c>
      <c r="AF23" s="107">
        <v>0.84154042229759507</v>
      </c>
      <c r="AG23" s="107">
        <v>0.80526530889502013</v>
      </c>
      <c r="AH23" s="107">
        <v>0.89956109467768375</v>
      </c>
      <c r="AI23" s="107">
        <v>0.95737837978764473</v>
      </c>
      <c r="AJ23" s="107">
        <v>1.1191607863621889</v>
      </c>
      <c r="AK23" s="107">
        <v>1.2265341366717404</v>
      </c>
      <c r="AL23" s="107">
        <v>1.1017510437352216</v>
      </c>
      <c r="AM23" s="107">
        <v>1.0627254659020824</v>
      </c>
      <c r="AN23" s="107">
        <v>1.0977914194079925</v>
      </c>
      <c r="AO23" s="107">
        <v>1.1937867874986328</v>
      </c>
      <c r="AP23" s="107">
        <v>1.0221688570419021</v>
      </c>
      <c r="AQ23" s="107">
        <v>1.0933947346776951</v>
      </c>
      <c r="AR23" s="107">
        <v>1.1243331960290375</v>
      </c>
      <c r="AS23" s="107">
        <v>1.1552716573803796</v>
      </c>
      <c r="AT23" s="107">
        <v>1.1472325210804288</v>
      </c>
      <c r="AU23" s="107">
        <v>1.1274043073599618</v>
      </c>
      <c r="AV23" s="107">
        <v>1.1274043073599618</v>
      </c>
      <c r="AW23" s="107">
        <v>1.1274043073599618</v>
      </c>
      <c r="AX23" s="107">
        <v>1.1274043073599618</v>
      </c>
      <c r="AY23" s="107">
        <v>1.1274043073599618</v>
      </c>
    </row>
    <row r="24" spans="19:51" ht="16.5" customHeight="1">
      <c r="S24" s="564"/>
      <c r="T24" s="452"/>
      <c r="U24" s="379" t="s">
        <v>388</v>
      </c>
      <c r="V24" s="368" t="s">
        <v>34</v>
      </c>
      <c r="W24" s="350">
        <v>1.0591999163388619</v>
      </c>
      <c r="X24" s="350">
        <v>1.0497664713075694</v>
      </c>
      <c r="Y24" s="350">
        <v>1.0402668871936751</v>
      </c>
      <c r="Z24" s="350">
        <v>1.0151437923347322</v>
      </c>
      <c r="AA24" s="350">
        <v>0.98084303872570244</v>
      </c>
      <c r="AB24" s="350">
        <v>1.0168012538048385</v>
      </c>
      <c r="AC24" s="350">
        <v>1.0048301324679036</v>
      </c>
      <c r="AD24" s="350">
        <v>1.0144873470866465</v>
      </c>
      <c r="AE24" s="350">
        <v>1.0159512686805467</v>
      </c>
      <c r="AF24" s="350">
        <v>1.0138516635801338</v>
      </c>
      <c r="AG24" s="350">
        <v>1.0192143477884157</v>
      </c>
      <c r="AH24" s="350">
        <v>1.0270322809637795</v>
      </c>
      <c r="AI24" s="350">
        <v>0.97072944074868928</v>
      </c>
      <c r="AJ24" s="350">
        <v>0.95429752995276462</v>
      </c>
      <c r="AK24" s="350">
        <v>0.95959966659138596</v>
      </c>
      <c r="AL24" s="350">
        <v>0.97177846981646598</v>
      </c>
      <c r="AM24" s="350">
        <v>0.89949655764070147</v>
      </c>
      <c r="AN24" s="350">
        <v>0.88627002875019767</v>
      </c>
      <c r="AO24" s="350">
        <v>0.78570222787583488</v>
      </c>
      <c r="AP24" s="350">
        <v>0.67031242373877009</v>
      </c>
      <c r="AQ24" s="350">
        <v>0.66190727354656487</v>
      </c>
      <c r="AR24" s="350">
        <v>0.65350212335435975</v>
      </c>
      <c r="AS24" s="350">
        <v>0.61936115613160503</v>
      </c>
      <c r="AT24" s="350">
        <v>0.5852201889088503</v>
      </c>
      <c r="AU24" s="350">
        <v>0.56324461482056432</v>
      </c>
      <c r="AV24" s="350">
        <v>0.54126904073227844</v>
      </c>
      <c r="AW24" s="350">
        <v>0.54738971713509244</v>
      </c>
      <c r="AX24" s="350">
        <v>0.55351039353790643</v>
      </c>
      <c r="AY24" s="350">
        <v>0.55351039353790643</v>
      </c>
    </row>
    <row r="25" spans="19:51" ht="16.5" customHeight="1" thickBot="1">
      <c r="S25" s="564"/>
      <c r="T25" s="567"/>
      <c r="U25" s="105" t="s">
        <v>33</v>
      </c>
      <c r="V25" s="369" t="s">
        <v>34</v>
      </c>
      <c r="W25" s="108">
        <v>2.7222449543401063E-2</v>
      </c>
      <c r="X25" s="108">
        <v>2.9315947960868841E-2</v>
      </c>
      <c r="Y25" s="108">
        <v>2.8052064739862131E-2</v>
      </c>
      <c r="Z25" s="108">
        <v>2.8246172326972064E-2</v>
      </c>
      <c r="AA25" s="108">
        <v>2.6894938099310928E-2</v>
      </c>
      <c r="AB25" s="108">
        <v>2.601991100918187E-2</v>
      </c>
      <c r="AC25" s="108">
        <v>2.5337925082468012E-2</v>
      </c>
      <c r="AD25" s="108">
        <v>2.4247763209535811E-2</v>
      </c>
      <c r="AE25" s="108">
        <v>2.4041352337388574E-2</v>
      </c>
      <c r="AF25" s="108">
        <v>2.4045653041402323E-2</v>
      </c>
      <c r="AG25" s="108">
        <v>2.3547121525714289E-2</v>
      </c>
      <c r="AH25" s="108">
        <v>2.3223696068571428E-2</v>
      </c>
      <c r="AI25" s="108">
        <v>2.1625799485714289E-2</v>
      </c>
      <c r="AJ25" s="108">
        <v>1.8749935285714288E-2</v>
      </c>
      <c r="AK25" s="108">
        <v>1.6784111651057143E-2</v>
      </c>
      <c r="AL25" s="108">
        <v>1.7026117808794285E-2</v>
      </c>
      <c r="AM25" s="108">
        <v>1.4914284188571429E-2</v>
      </c>
      <c r="AN25" s="108">
        <v>1.430239818857143E-2</v>
      </c>
      <c r="AO25" s="108">
        <v>1.3484219194285715E-2</v>
      </c>
      <c r="AP25" s="108">
        <v>8.985982971428573E-3</v>
      </c>
      <c r="AQ25" s="108">
        <v>8.2737865862041703E-3</v>
      </c>
      <c r="AR25" s="108">
        <v>7.0489267200000002E-3</v>
      </c>
      <c r="AS25" s="108">
        <v>8.0803916914285734E-3</v>
      </c>
      <c r="AT25" s="108">
        <v>6.3513766799999987E-3</v>
      </c>
      <c r="AU25" s="108">
        <v>5.6660643599999987E-3</v>
      </c>
      <c r="AV25" s="108">
        <v>5.3408906571428567E-3</v>
      </c>
      <c r="AW25" s="108">
        <v>4.8496336114285717E-3</v>
      </c>
      <c r="AX25" s="108">
        <v>4.7901932571428564E-3</v>
      </c>
      <c r="AY25" s="108">
        <v>4.5769072800000013E-3</v>
      </c>
    </row>
    <row r="26" spans="19:51" ht="17.25" thickTop="1">
      <c r="S26" s="564"/>
      <c r="T26" s="568" t="s">
        <v>10</v>
      </c>
      <c r="U26" s="569"/>
      <c r="V26" s="370" t="s">
        <v>34</v>
      </c>
      <c r="W26" s="109">
        <v>8.0104514836181551</v>
      </c>
      <c r="X26" s="109">
        <v>8.0882951395813016</v>
      </c>
      <c r="Y26" s="109">
        <v>8.1192212164404971</v>
      </c>
      <c r="Z26" s="109">
        <v>8.1071203265447132</v>
      </c>
      <c r="AA26" s="109">
        <v>8.0278146150789649</v>
      </c>
      <c r="AB26" s="109">
        <v>8.1834737830454483</v>
      </c>
      <c r="AC26" s="109">
        <v>8.1288367289078334</v>
      </c>
      <c r="AD26" s="109">
        <v>8.1869727326591448</v>
      </c>
      <c r="AE26" s="109">
        <v>8.1289703300458633</v>
      </c>
      <c r="AF26" s="109">
        <v>7.8734732546860293</v>
      </c>
      <c r="AG26" s="109">
        <v>7.7207319196297775</v>
      </c>
      <c r="AH26" s="109">
        <v>7.6745261923993002</v>
      </c>
      <c r="AI26" s="109">
        <v>7.6262558887925316</v>
      </c>
      <c r="AJ26" s="109">
        <v>7.702999431362139</v>
      </c>
      <c r="AK26" s="109">
        <v>7.7631566765340203</v>
      </c>
      <c r="AL26" s="109">
        <v>7.6515853853541067</v>
      </c>
      <c r="AM26" s="109">
        <v>7.5216451149520775</v>
      </c>
      <c r="AN26" s="109">
        <v>7.4421039879020912</v>
      </c>
      <c r="AO26" s="109">
        <v>7.3936629293445426</v>
      </c>
      <c r="AP26" s="109">
        <v>7.0269086372720633</v>
      </c>
      <c r="AQ26" s="109">
        <v>7.0979455290438249</v>
      </c>
      <c r="AR26" s="109">
        <v>7.1435069582780919</v>
      </c>
      <c r="AS26" s="109">
        <v>6.9443436908545486</v>
      </c>
      <c r="AT26" s="109">
        <v>6.9864576892134345</v>
      </c>
      <c r="AU26" s="109">
        <v>6.8638784514008488</v>
      </c>
      <c r="AV26" s="109">
        <v>6.8030858400357843</v>
      </c>
      <c r="AW26" s="109">
        <v>6.8040902168157311</v>
      </c>
      <c r="AX26" s="109">
        <v>6.6852138233247391</v>
      </c>
      <c r="AY26" s="109">
        <v>6.6551698093890312</v>
      </c>
    </row>
    <row r="27" spans="19:51" ht="17.25" thickBot="1">
      <c r="S27" s="565"/>
      <c r="T27" s="570"/>
      <c r="U27" s="571"/>
      <c r="V27" s="225" t="s">
        <v>30</v>
      </c>
      <c r="W27" s="194">
        <v>2387.11454211821</v>
      </c>
      <c r="X27" s="194">
        <v>2410.311951595228</v>
      </c>
      <c r="Y27" s="194">
        <v>2419.5279224992682</v>
      </c>
      <c r="Z27" s="194">
        <v>2415.9218573103244</v>
      </c>
      <c r="AA27" s="194">
        <v>2392.2887552935317</v>
      </c>
      <c r="AB27" s="194">
        <v>2438.6751873475437</v>
      </c>
      <c r="AC27" s="194">
        <v>2422.3933452145343</v>
      </c>
      <c r="AD27" s="194">
        <v>2439.7178743324253</v>
      </c>
      <c r="AE27" s="194">
        <v>2422.4331583536673</v>
      </c>
      <c r="AF27" s="194">
        <v>2346.2950298964365</v>
      </c>
      <c r="AG27" s="194">
        <v>2300.7781120496738</v>
      </c>
      <c r="AH27" s="194">
        <v>2287.0088053349914</v>
      </c>
      <c r="AI27" s="194">
        <v>2272.6242548601745</v>
      </c>
      <c r="AJ27" s="194">
        <v>2295.4938305459173</v>
      </c>
      <c r="AK27" s="194">
        <v>2313.4206896071382</v>
      </c>
      <c r="AL27" s="194">
        <v>2280.1724448355239</v>
      </c>
      <c r="AM27" s="194">
        <v>2241.4502442557191</v>
      </c>
      <c r="AN27" s="194">
        <v>2217.7469883948233</v>
      </c>
      <c r="AO27" s="194">
        <v>2203.3115529446736</v>
      </c>
      <c r="AP27" s="194">
        <v>2094.0187739070748</v>
      </c>
      <c r="AQ27" s="194">
        <v>2115.1877676550598</v>
      </c>
      <c r="AR27" s="194">
        <v>2128.7650735668713</v>
      </c>
      <c r="AS27" s="194">
        <v>2069.4144198746553</v>
      </c>
      <c r="AT27" s="194">
        <v>2081.9643913856034</v>
      </c>
      <c r="AU27" s="194">
        <v>2045.4357785174529</v>
      </c>
      <c r="AV27" s="194">
        <v>2027.3195803306637</v>
      </c>
      <c r="AW27" s="194">
        <v>2027.6188846110879</v>
      </c>
      <c r="AX27" s="194">
        <v>1992.1937193507722</v>
      </c>
      <c r="AY27" s="194">
        <v>1983.2406031979313</v>
      </c>
    </row>
    <row r="28" spans="19:51" ht="17.25" thickTop="1">
      <c r="S28" s="560" t="s">
        <v>10</v>
      </c>
      <c r="T28" s="561"/>
      <c r="U28" s="562"/>
      <c r="V28" s="345" t="s">
        <v>30</v>
      </c>
      <c r="W28" s="192">
        <v>5328.6603758717374</v>
      </c>
      <c r="X28" s="192">
        <v>5327.559628197595</v>
      </c>
      <c r="Y28" s="192">
        <v>5313.1488167700927</v>
      </c>
      <c r="Z28" s="192">
        <v>5258.1412600029525</v>
      </c>
      <c r="AA28" s="192">
        <v>5174.8904067911644</v>
      </c>
      <c r="AB28" s="192">
        <v>5188.7028204969547</v>
      </c>
      <c r="AC28" s="192">
        <v>5133.6609745390797</v>
      </c>
      <c r="AD28" s="192">
        <v>5116.1913368158403</v>
      </c>
      <c r="AE28" s="192">
        <v>5047.0412317856408</v>
      </c>
      <c r="AF28" s="192">
        <v>4937.8055093647572</v>
      </c>
      <c r="AG28" s="192">
        <v>4856.9198497363468</v>
      </c>
      <c r="AH28" s="192">
        <v>4777.4227698812456</v>
      </c>
      <c r="AI28" s="192">
        <v>4692.1855489016189</v>
      </c>
      <c r="AJ28" s="192">
        <v>4662.1173557250913</v>
      </c>
      <c r="AK28" s="192">
        <v>4634.3968264705863</v>
      </c>
      <c r="AL28" s="192">
        <v>4559.7541344622714</v>
      </c>
      <c r="AM28" s="192">
        <v>4451.9647381276227</v>
      </c>
      <c r="AN28" s="192">
        <v>4367.0978210866688</v>
      </c>
      <c r="AO28" s="192">
        <v>4303.0433088021682</v>
      </c>
      <c r="AP28" s="192">
        <v>4091.4576703428438</v>
      </c>
      <c r="AQ28" s="192">
        <v>4068.8298865777506</v>
      </c>
      <c r="AR28" s="192">
        <v>4036.8577423349475</v>
      </c>
      <c r="AS28" s="192">
        <v>3924.9080968085946</v>
      </c>
      <c r="AT28" s="192">
        <v>3893.2454378409166</v>
      </c>
      <c r="AU28" s="192">
        <v>3824.8056511018872</v>
      </c>
      <c r="AV28" s="192">
        <v>3776.7891098457285</v>
      </c>
      <c r="AW28" s="192">
        <v>3741.8047830880628</v>
      </c>
      <c r="AX28" s="192">
        <v>3640.3799682427434</v>
      </c>
      <c r="AY28" s="192">
        <v>3599.7816451703848</v>
      </c>
    </row>
    <row r="29" spans="19:51">
      <c r="V29" s="98"/>
    </row>
    <row r="30" spans="19:51">
      <c r="V30" s="98"/>
    </row>
    <row r="31" spans="19:51">
      <c r="V31" s="98"/>
    </row>
    <row r="32" spans="19:51">
      <c r="V32" s="98"/>
    </row>
    <row r="33" spans="22:22">
      <c r="V33" s="98"/>
    </row>
    <row r="34" spans="22:22">
      <c r="V34" s="98"/>
    </row>
    <row r="35" spans="22:22">
      <c r="V35" s="98"/>
    </row>
    <row r="36" spans="22:22">
      <c r="V36" s="98"/>
    </row>
    <row r="37" spans="22:22">
      <c r="V37" s="98"/>
    </row>
    <row r="38" spans="22:22">
      <c r="V38" s="98"/>
    </row>
    <row r="39" spans="22:22">
      <c r="V39" s="98"/>
    </row>
    <row r="40" spans="22:22">
      <c r="V40" s="98"/>
    </row>
    <row r="41" spans="22:22">
      <c r="V41" s="98"/>
    </row>
    <row r="42" spans="22:22">
      <c r="V42" s="98"/>
    </row>
    <row r="43" spans="22:22">
      <c r="V43" s="98"/>
    </row>
    <row r="44" spans="22:22">
      <c r="V44" s="98"/>
    </row>
    <row r="45" spans="22:22">
      <c r="V45" s="98"/>
    </row>
    <row r="46" spans="22:22">
      <c r="V46" s="98"/>
    </row>
    <row r="47" spans="22:22">
      <c r="V47" s="98"/>
    </row>
    <row r="48" spans="22:22">
      <c r="V48" s="98"/>
    </row>
    <row r="49" spans="22:22">
      <c r="V49" s="98"/>
    </row>
    <row r="50" spans="22:22">
      <c r="V50" s="98"/>
    </row>
    <row r="51" spans="22:22">
      <c r="V51" s="98"/>
    </row>
    <row r="52" spans="22:22">
      <c r="V52" s="98"/>
    </row>
    <row r="53" spans="22:22">
      <c r="V53" s="98"/>
    </row>
    <row r="54" spans="22:22">
      <c r="V54" s="98"/>
    </row>
    <row r="55" spans="22:22">
      <c r="V55" s="98"/>
    </row>
    <row r="56" spans="22:22">
      <c r="V56" s="98"/>
    </row>
    <row r="57" spans="22:22">
      <c r="V57" s="98"/>
    </row>
    <row r="58" spans="22:22">
      <c r="V58" s="98"/>
    </row>
    <row r="59" spans="22:22">
      <c r="V59" s="98"/>
    </row>
    <row r="60" spans="22:22">
      <c r="V60" s="98"/>
    </row>
    <row r="61" spans="22:22">
      <c r="V61" s="98"/>
    </row>
    <row r="62" spans="22:22">
      <c r="V62" s="98"/>
    </row>
    <row r="63" spans="22:22">
      <c r="V63" s="98"/>
    </row>
    <row r="64" spans="22:22">
      <c r="V64" s="98"/>
    </row>
    <row r="65" spans="22:22">
      <c r="V65" s="98"/>
    </row>
    <row r="66" spans="22:22">
      <c r="V66" s="98"/>
    </row>
    <row r="67" spans="22:22">
      <c r="V67" s="98"/>
    </row>
    <row r="68" spans="22:22">
      <c r="V68" s="98"/>
    </row>
    <row r="69" spans="22:22">
      <c r="V69" s="98"/>
    </row>
    <row r="70" spans="22:22">
      <c r="V70" s="98"/>
    </row>
    <row r="71" spans="22:22">
      <c r="V71" s="98"/>
    </row>
    <row r="72" spans="22:22">
      <c r="V72" s="98"/>
    </row>
    <row r="73" spans="22:22">
      <c r="V73" s="98"/>
    </row>
    <row r="74" spans="22:22">
      <c r="V74" s="98"/>
    </row>
    <row r="75" spans="22:22">
      <c r="V75" s="98"/>
    </row>
    <row r="76" spans="22:22">
      <c r="V76" s="98"/>
    </row>
    <row r="77" spans="22:22">
      <c r="V77" s="98"/>
    </row>
    <row r="78" spans="22:22">
      <c r="V78" s="98"/>
    </row>
    <row r="79" spans="22:22">
      <c r="V79" s="98"/>
    </row>
    <row r="80" spans="22:22">
      <c r="V80" s="98"/>
    </row>
    <row r="81" spans="22:22">
      <c r="V81" s="98"/>
    </row>
    <row r="82" spans="22:22">
      <c r="V82" s="98"/>
    </row>
    <row r="83" spans="22:22">
      <c r="V83" s="98"/>
    </row>
    <row r="84" spans="22:22">
      <c r="V84" s="98"/>
    </row>
    <row r="85" spans="22:22">
      <c r="V85" s="98"/>
    </row>
    <row r="86" spans="22:22">
      <c r="V86" s="98"/>
    </row>
    <row r="87" spans="22:22">
      <c r="V87" s="98"/>
    </row>
    <row r="88" spans="22:22">
      <c r="V88" s="98"/>
    </row>
    <row r="89" spans="22:22">
      <c r="V89" s="98"/>
    </row>
    <row r="90" spans="22:22">
      <c r="V90" s="98"/>
    </row>
    <row r="91" spans="22:22">
      <c r="V91" s="98"/>
    </row>
    <row r="92" spans="22:22">
      <c r="V92" s="98"/>
    </row>
  </sheetData>
  <mergeCells count="10">
    <mergeCell ref="T9:U9"/>
    <mergeCell ref="S10:S18"/>
    <mergeCell ref="T10:T13"/>
    <mergeCell ref="T14:T16"/>
    <mergeCell ref="T17:U18"/>
    <mergeCell ref="S28:U28"/>
    <mergeCell ref="S19:S27"/>
    <mergeCell ref="T19:T22"/>
    <mergeCell ref="T23:T25"/>
    <mergeCell ref="T26:U27"/>
  </mergeCells>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AZ10"/>
  <sheetViews>
    <sheetView zoomScaleNormal="100" workbookViewId="0">
      <pane xSplit="23" ySplit="9" topLeftCell="X10" activePane="bottomRight" state="frozenSplit"/>
      <selection pane="topRight" activeCell="AA1" sqref="AA1"/>
      <selection pane="bottomLeft" activeCell="A9" sqref="A9"/>
      <selection pane="bottomRight" activeCell="AD10" sqref="AD10"/>
    </sheetView>
  </sheetViews>
  <sheetFormatPr defaultColWidth="9" defaultRowHeight="15"/>
  <cols>
    <col min="1" max="1" width="2.625" style="126" customWidth="1"/>
    <col min="2" max="11" width="2.625" style="126" hidden="1" customWidth="1"/>
    <col min="12" max="12" width="2.625" style="126" customWidth="1"/>
    <col min="13" max="14" width="4" style="126" customWidth="1"/>
    <col min="15" max="18" width="2.625" style="126" hidden="1" customWidth="1"/>
    <col min="19" max="19" width="4.75" style="126" hidden="1" customWidth="1"/>
    <col min="20" max="20" width="6.5" style="126" hidden="1" customWidth="1"/>
    <col min="21" max="21" width="5" style="126" customWidth="1"/>
    <col min="22" max="22" width="20.375" style="126" customWidth="1"/>
    <col min="23" max="23" width="6.875" style="126" customWidth="1"/>
    <col min="24" max="24" width="5" style="126" bestFit="1" customWidth="1"/>
    <col min="25" max="28" width="5" style="126" customWidth="1"/>
    <col min="29" max="29" width="5" style="126" bestFit="1" customWidth="1" collapsed="1"/>
    <col min="30" max="33" width="5" style="126" customWidth="1"/>
    <col min="34" max="34" width="5" style="126" bestFit="1" customWidth="1" collapsed="1"/>
    <col min="35" max="38" width="5" style="126" customWidth="1"/>
    <col min="39" max="39" width="5" style="126" bestFit="1" customWidth="1" collapsed="1"/>
    <col min="40" max="42" width="5" style="126" customWidth="1"/>
    <col min="43" max="43" width="5" style="126" bestFit="1" customWidth="1" collapsed="1"/>
    <col min="44" max="49" width="5" style="126" bestFit="1" customWidth="1"/>
    <col min="50" max="51" width="5" style="126" customWidth="1"/>
    <col min="52" max="63" width="6" style="126" customWidth="1"/>
    <col min="64" max="16384" width="9" style="126"/>
  </cols>
  <sheetData>
    <row r="1" spans="12:52" ht="18.75">
      <c r="L1" s="234" t="s">
        <v>81</v>
      </c>
      <c r="M1" s="235"/>
    </row>
    <row r="2" spans="12:52" ht="18.75">
      <c r="L2" s="235"/>
      <c r="M2" s="234" t="s">
        <v>335</v>
      </c>
    </row>
    <row r="5" spans="12:52" ht="15.75">
      <c r="M5" s="236" t="s">
        <v>89</v>
      </c>
    </row>
    <row r="8" spans="12:52">
      <c r="M8" s="140" t="s">
        <v>359</v>
      </c>
      <c r="N8" s="321">
        <v>106</v>
      </c>
      <c r="U8" s="296" t="s">
        <v>360</v>
      </c>
      <c r="V8" s="24"/>
      <c r="W8" s="24"/>
      <c r="X8" s="24"/>
      <c r="Y8" s="24"/>
      <c r="Z8" s="24"/>
      <c r="AA8" s="24"/>
      <c r="AB8" s="24"/>
      <c r="AC8" s="24"/>
      <c r="AD8" s="24"/>
      <c r="AE8" s="24"/>
      <c r="AF8" s="24"/>
      <c r="AG8" s="24"/>
      <c r="AH8" s="24"/>
      <c r="AI8" s="24"/>
      <c r="AJ8" s="24"/>
      <c r="AK8" s="24"/>
      <c r="AL8" s="24"/>
      <c r="AM8" s="24"/>
      <c r="AN8" s="24"/>
      <c r="AO8" s="24"/>
      <c r="AP8" s="24"/>
      <c r="AQ8" s="24"/>
      <c r="AR8" s="24"/>
      <c r="AS8" s="24"/>
      <c r="AT8" s="24"/>
    </row>
    <row r="9" spans="12:52">
      <c r="S9" s="24"/>
      <c r="T9" s="24"/>
      <c r="U9" s="86" t="s">
        <v>336</v>
      </c>
      <c r="V9" s="86" t="s">
        <v>44</v>
      </c>
      <c r="W9" s="86" t="s">
        <v>45</v>
      </c>
      <c r="X9" s="23">
        <v>1990</v>
      </c>
      <c r="Y9" s="23">
        <v>1991</v>
      </c>
      <c r="Z9" s="23">
        <v>1992</v>
      </c>
      <c r="AA9" s="23">
        <v>1993</v>
      </c>
      <c r="AB9" s="23">
        <v>1994</v>
      </c>
      <c r="AC9" s="23">
        <v>1995</v>
      </c>
      <c r="AD9" s="23">
        <v>1996</v>
      </c>
      <c r="AE9" s="23">
        <v>1997</v>
      </c>
      <c r="AF9" s="23">
        <v>1998</v>
      </c>
      <c r="AG9" s="23">
        <v>1999</v>
      </c>
      <c r="AH9" s="23">
        <v>2000</v>
      </c>
      <c r="AI9" s="23">
        <v>2001</v>
      </c>
      <c r="AJ9" s="23">
        <v>2002</v>
      </c>
      <c r="AK9" s="23">
        <v>2003</v>
      </c>
      <c r="AL9" s="23">
        <v>2004</v>
      </c>
      <c r="AM9" s="23">
        <v>2005</v>
      </c>
      <c r="AN9" s="23">
        <v>2006</v>
      </c>
      <c r="AO9" s="23">
        <v>2007</v>
      </c>
      <c r="AP9" s="23">
        <v>2008</v>
      </c>
      <c r="AQ9" s="23">
        <v>2009</v>
      </c>
      <c r="AR9" s="23">
        <v>2010</v>
      </c>
      <c r="AS9" s="23">
        <v>2011</v>
      </c>
      <c r="AT9" s="23">
        <v>2012</v>
      </c>
      <c r="AU9" s="23">
        <v>2013</v>
      </c>
      <c r="AV9" s="23">
        <v>2014</v>
      </c>
      <c r="AW9" s="23">
        <v>2015</v>
      </c>
      <c r="AX9" s="23">
        <v>2016</v>
      </c>
      <c r="AY9" s="23">
        <v>2017</v>
      </c>
      <c r="AZ9" s="23">
        <v>2018</v>
      </c>
    </row>
    <row r="10" spans="12:52" ht="24.75">
      <c r="S10" s="24"/>
      <c r="T10" s="24"/>
      <c r="U10" s="43" t="s">
        <v>337</v>
      </c>
      <c r="V10" s="383" t="s">
        <v>407</v>
      </c>
      <c r="W10" s="43" t="s">
        <v>338</v>
      </c>
      <c r="X10" s="83">
        <v>702.83026999291678</v>
      </c>
      <c r="Y10" s="83">
        <v>686.44620024230187</v>
      </c>
      <c r="Z10" s="83">
        <v>698.89764571316766</v>
      </c>
      <c r="AA10" s="83">
        <v>680.74547632983922</v>
      </c>
      <c r="AB10" s="83">
        <v>701.91349393186852</v>
      </c>
      <c r="AC10" s="83">
        <v>667.82873473264453</v>
      </c>
      <c r="AD10" s="83">
        <v>640.46784939712438</v>
      </c>
      <c r="AE10" s="83">
        <v>655.23057167867137</v>
      </c>
      <c r="AF10" s="83">
        <v>609.1187236752379</v>
      </c>
      <c r="AG10" s="83">
        <v>652.57502705106276</v>
      </c>
      <c r="AH10" s="83">
        <v>655.91443265909516</v>
      </c>
      <c r="AI10" s="83">
        <v>630.52981102330273</v>
      </c>
      <c r="AJ10" s="83">
        <v>577.04643230948568</v>
      </c>
      <c r="AK10" s="83">
        <v>516.5268173218675</v>
      </c>
      <c r="AL10" s="83">
        <v>506.69926841574829</v>
      </c>
      <c r="AM10" s="83">
        <v>506.81438218982044</v>
      </c>
      <c r="AN10" s="83">
        <v>522.35987148863205</v>
      </c>
      <c r="AO10" s="83">
        <v>561.19836242802796</v>
      </c>
      <c r="AP10" s="83">
        <v>530.41167542322773</v>
      </c>
      <c r="AQ10" s="83">
        <v>513.68788841490209</v>
      </c>
      <c r="AR10" s="83">
        <v>526.91409091663695</v>
      </c>
      <c r="AS10" s="83">
        <v>524.12535460171284</v>
      </c>
      <c r="AT10" s="83">
        <v>528.10321016884393</v>
      </c>
      <c r="AU10" s="83">
        <v>604.69033239592966</v>
      </c>
      <c r="AV10" s="83">
        <v>617.02824714749113</v>
      </c>
      <c r="AW10" s="83">
        <v>624.93138440348548</v>
      </c>
      <c r="AX10" s="83">
        <v>618.83151051759683</v>
      </c>
      <c r="AY10" s="83">
        <v>636.62217425062067</v>
      </c>
      <c r="AZ10" s="83">
        <v>673.33700189192859</v>
      </c>
    </row>
  </sheetData>
  <phoneticPr fontId="4"/>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B1:AY38"/>
  <sheetViews>
    <sheetView zoomScaleNormal="100" workbookViewId="0">
      <pane xSplit="22" ySplit="9" topLeftCell="W13" activePane="bottomRight" state="frozenSplit"/>
      <selection pane="topRight" activeCell="AA1" sqref="AA1"/>
      <selection pane="bottomLeft" activeCell="A11" sqref="A11"/>
      <selection pane="bottomRight" activeCell="U14" sqref="U14:V14"/>
    </sheetView>
  </sheetViews>
  <sheetFormatPr defaultColWidth="9" defaultRowHeight="15"/>
  <cols>
    <col min="1" max="1" width="2.625" style="98" customWidth="1"/>
    <col min="2" max="11" width="2.625" style="98" hidden="1" customWidth="1"/>
    <col min="12" max="16" width="2.625" style="98" customWidth="1"/>
    <col min="17" max="17" width="9" style="98" hidden="1" customWidth="1"/>
    <col min="18" max="18" width="4.375" style="98" hidden="1" customWidth="1"/>
    <col min="19" max="19" width="3.125" style="98" customWidth="1"/>
    <col min="20" max="20" width="3.875" style="98" customWidth="1"/>
    <col min="21" max="21" width="17" style="98" customWidth="1"/>
    <col min="22" max="22" width="10.875" style="98" customWidth="1"/>
    <col min="23" max="63" width="6" style="98" customWidth="1"/>
    <col min="64" max="16384" width="9" style="98"/>
  </cols>
  <sheetData>
    <row r="1" spans="12:51" ht="18.75">
      <c r="L1" s="234" t="s">
        <v>81</v>
      </c>
      <c r="M1" s="235"/>
    </row>
    <row r="2" spans="12:51" ht="18.75">
      <c r="L2" s="235"/>
      <c r="M2" s="234" t="s">
        <v>261</v>
      </c>
    </row>
    <row r="5" spans="12:51" ht="15.75">
      <c r="N5" s="236" t="s">
        <v>84</v>
      </c>
    </row>
    <row r="7" spans="12:51" s="99" customFormat="1">
      <c r="T7" s="100"/>
      <c r="U7" s="100"/>
      <c r="V7" s="100"/>
      <c r="W7" s="100"/>
    </row>
    <row r="8" spans="12:51">
      <c r="O8" s="96" t="s">
        <v>79</v>
      </c>
      <c r="P8" s="98">
        <v>13</v>
      </c>
      <c r="S8" s="113" t="s">
        <v>90</v>
      </c>
    </row>
    <row r="9" spans="12:51" ht="15" customHeight="1">
      <c r="S9" s="584" t="s">
        <v>68</v>
      </c>
      <c r="T9" s="585"/>
      <c r="U9" s="585"/>
      <c r="V9" s="3" t="s">
        <v>74</v>
      </c>
      <c r="W9" s="4">
        <v>1990</v>
      </c>
      <c r="X9" s="4">
        <f>W9+1</f>
        <v>1991</v>
      </c>
      <c r="Y9" s="4">
        <f>X9+1</f>
        <v>1992</v>
      </c>
      <c r="Z9" s="4">
        <f>Y9+1</f>
        <v>1993</v>
      </c>
      <c r="AA9" s="4">
        <f>Z9+1</f>
        <v>1994</v>
      </c>
      <c r="AB9" s="4">
        <f t="shared" ref="AB9:AY9" si="0">AA9+1</f>
        <v>1995</v>
      </c>
      <c r="AC9" s="4">
        <f t="shared" si="0"/>
        <v>1996</v>
      </c>
      <c r="AD9" s="4">
        <f t="shared" si="0"/>
        <v>1997</v>
      </c>
      <c r="AE9" s="4">
        <f t="shared" si="0"/>
        <v>1998</v>
      </c>
      <c r="AF9" s="4">
        <f t="shared" si="0"/>
        <v>1999</v>
      </c>
      <c r="AG9" s="4">
        <f t="shared" si="0"/>
        <v>2000</v>
      </c>
      <c r="AH9" s="4">
        <f t="shared" si="0"/>
        <v>2001</v>
      </c>
      <c r="AI9" s="4">
        <f t="shared" si="0"/>
        <v>2002</v>
      </c>
      <c r="AJ9" s="4">
        <f t="shared" si="0"/>
        <v>2003</v>
      </c>
      <c r="AK9" s="4">
        <f t="shared" si="0"/>
        <v>2004</v>
      </c>
      <c r="AL9" s="4">
        <f t="shared" si="0"/>
        <v>2005</v>
      </c>
      <c r="AM9" s="4">
        <f t="shared" si="0"/>
        <v>2006</v>
      </c>
      <c r="AN9" s="4">
        <f t="shared" si="0"/>
        <v>2007</v>
      </c>
      <c r="AO9" s="4">
        <f t="shared" si="0"/>
        <v>2008</v>
      </c>
      <c r="AP9" s="4">
        <f t="shared" si="0"/>
        <v>2009</v>
      </c>
      <c r="AQ9" s="4">
        <f t="shared" si="0"/>
        <v>2010</v>
      </c>
      <c r="AR9" s="4">
        <f t="shared" si="0"/>
        <v>2011</v>
      </c>
      <c r="AS9" s="4">
        <f t="shared" si="0"/>
        <v>2012</v>
      </c>
      <c r="AT9" s="4">
        <f t="shared" si="0"/>
        <v>2013</v>
      </c>
      <c r="AU9" s="4">
        <f t="shared" si="0"/>
        <v>2014</v>
      </c>
      <c r="AV9" s="4">
        <f t="shared" si="0"/>
        <v>2015</v>
      </c>
      <c r="AW9" s="4">
        <f t="shared" si="0"/>
        <v>2016</v>
      </c>
      <c r="AX9" s="4">
        <f t="shared" si="0"/>
        <v>2017</v>
      </c>
      <c r="AY9" s="4">
        <f t="shared" si="0"/>
        <v>2018</v>
      </c>
    </row>
    <row r="10" spans="12:51" ht="15" customHeight="1">
      <c r="S10" s="583" t="s">
        <v>262</v>
      </c>
      <c r="T10" s="579" t="s">
        <v>75</v>
      </c>
      <c r="U10" s="5" t="s">
        <v>53</v>
      </c>
      <c r="V10" s="45" t="s">
        <v>9</v>
      </c>
      <c r="W10" s="268">
        <v>358.3874136464467</v>
      </c>
      <c r="X10" s="59">
        <v>349.28474602986358</v>
      </c>
      <c r="Y10" s="59">
        <v>338.85553433642787</v>
      </c>
      <c r="Z10" s="59">
        <v>315.24038675566561</v>
      </c>
      <c r="AA10" s="59">
        <v>299.82833846186139</v>
      </c>
      <c r="AB10" s="59">
        <v>277.80227458150114</v>
      </c>
      <c r="AC10" s="59">
        <v>256.54424311601747</v>
      </c>
      <c r="AD10" s="59">
        <v>234.93098541245794</v>
      </c>
      <c r="AE10" s="59">
        <v>212.094472023452</v>
      </c>
      <c r="AF10" s="59">
        <v>190.61062413064903</v>
      </c>
      <c r="AG10" s="59">
        <v>172.34488549480037</v>
      </c>
      <c r="AH10" s="59">
        <v>158.81408606326468</v>
      </c>
      <c r="AI10" s="59">
        <v>142.57613752452704</v>
      </c>
      <c r="AJ10" s="59">
        <v>125.72197862272652</v>
      </c>
      <c r="AK10" s="59">
        <v>111.88179959448757</v>
      </c>
      <c r="AL10" s="59">
        <v>99.069733689209542</v>
      </c>
      <c r="AM10" s="59">
        <v>85.632869451650336</v>
      </c>
      <c r="AN10" s="59">
        <v>73.788735711231283</v>
      </c>
      <c r="AO10" s="59">
        <v>62.640279129903419</v>
      </c>
      <c r="AP10" s="59">
        <v>52.995289658463996</v>
      </c>
      <c r="AQ10" s="59">
        <v>44.283612946240133</v>
      </c>
      <c r="AR10" s="59">
        <v>37.376154537827404</v>
      </c>
      <c r="AS10" s="59">
        <v>31.840446741422447</v>
      </c>
      <c r="AT10" s="59">
        <v>26.792788588322313</v>
      </c>
      <c r="AU10" s="59">
        <v>22.973741344728033</v>
      </c>
      <c r="AV10" s="59">
        <v>19.274814993725389</v>
      </c>
      <c r="AW10" s="59">
        <v>16.22625925597303</v>
      </c>
      <c r="AX10" s="59">
        <v>13.68833345384626</v>
      </c>
      <c r="AY10" s="59">
        <v>11.826470020002901</v>
      </c>
    </row>
    <row r="11" spans="12:51" ht="15" customHeight="1">
      <c r="S11" s="583"/>
      <c r="T11" s="579"/>
      <c r="U11" s="5" t="s">
        <v>54</v>
      </c>
      <c r="V11" s="45" t="s">
        <v>9</v>
      </c>
      <c r="W11" s="268">
        <v>1042.3070171297452</v>
      </c>
      <c r="X11" s="59">
        <v>1023.7402118163851</v>
      </c>
      <c r="Y11" s="59">
        <v>1006.3607560939175</v>
      </c>
      <c r="Z11" s="59">
        <v>974.349382078242</v>
      </c>
      <c r="AA11" s="59">
        <v>947.89742897008739</v>
      </c>
      <c r="AB11" s="59">
        <v>913.18095300635366</v>
      </c>
      <c r="AC11" s="59">
        <v>879.12937731399029</v>
      </c>
      <c r="AD11" s="59">
        <v>842.56674034824323</v>
      </c>
      <c r="AE11" s="59">
        <v>802.61726657677161</v>
      </c>
      <c r="AF11" s="59">
        <v>761.73168218456306</v>
      </c>
      <c r="AG11" s="59">
        <v>723.5365946045182</v>
      </c>
      <c r="AH11" s="59">
        <v>691.10046545854846</v>
      </c>
      <c r="AI11" s="59">
        <v>655.02890411173587</v>
      </c>
      <c r="AJ11" s="59">
        <v>617.39534307642396</v>
      </c>
      <c r="AK11" s="59">
        <v>582.66086726091009</v>
      </c>
      <c r="AL11" s="59">
        <v>545.45740991310356</v>
      </c>
      <c r="AM11" s="59">
        <v>514.21482325960255</v>
      </c>
      <c r="AN11" s="59">
        <v>486.1693961504663</v>
      </c>
      <c r="AO11" s="59">
        <v>450.63148747901971</v>
      </c>
      <c r="AP11" s="59">
        <v>422.87160277802428</v>
      </c>
      <c r="AQ11" s="59">
        <v>393.32758411357003</v>
      </c>
      <c r="AR11" s="59">
        <v>366.84233871380536</v>
      </c>
      <c r="AS11" s="59">
        <v>342.99594517528624</v>
      </c>
      <c r="AT11" s="59">
        <v>318.78185810723761</v>
      </c>
      <c r="AU11" s="59">
        <v>297.21592155894672</v>
      </c>
      <c r="AV11" s="59">
        <v>274.08192340260865</v>
      </c>
      <c r="AW11" s="59">
        <v>252.11598626543434</v>
      </c>
      <c r="AX11" s="59">
        <v>231.83193660810065</v>
      </c>
      <c r="AY11" s="59">
        <v>213.31346501477688</v>
      </c>
    </row>
    <row r="12" spans="12:51" ht="15" customHeight="1">
      <c r="S12" s="583"/>
      <c r="T12" s="579"/>
      <c r="U12" s="5" t="s">
        <v>62</v>
      </c>
      <c r="V12" s="45" t="s">
        <v>9</v>
      </c>
      <c r="W12" s="268">
        <v>54.2989378684766</v>
      </c>
      <c r="X12" s="59">
        <v>53.327934165399938</v>
      </c>
      <c r="Y12" s="59">
        <v>52.457479950362732</v>
      </c>
      <c r="Z12" s="59">
        <v>50.768171965686804</v>
      </c>
      <c r="AA12" s="59">
        <v>49.549947052810644</v>
      </c>
      <c r="AB12" s="59">
        <v>47.880253989856278</v>
      </c>
      <c r="AC12" s="59">
        <v>46.150272080643177</v>
      </c>
      <c r="AD12" s="59">
        <v>44.249970136186128</v>
      </c>
      <c r="AE12" s="59">
        <v>42.122837782841437</v>
      </c>
      <c r="AF12" s="59">
        <v>39.993051529559175</v>
      </c>
      <c r="AG12" s="59">
        <v>37.97422135759674</v>
      </c>
      <c r="AH12" s="59">
        <v>36.149945951766277</v>
      </c>
      <c r="AI12" s="59">
        <v>34.44568883321454</v>
      </c>
      <c r="AJ12" s="59">
        <v>32.909140541157306</v>
      </c>
      <c r="AK12" s="59">
        <v>31.982768841710538</v>
      </c>
      <c r="AL12" s="59">
        <v>31.477870735467583</v>
      </c>
      <c r="AM12" s="59">
        <v>31.268001831418456</v>
      </c>
      <c r="AN12" s="59">
        <v>29.357052719943834</v>
      </c>
      <c r="AO12" s="59">
        <v>27.642030674011473</v>
      </c>
      <c r="AP12" s="59">
        <v>25.409457357374489</v>
      </c>
      <c r="AQ12" s="59">
        <v>23.145265522226051</v>
      </c>
      <c r="AR12" s="59">
        <v>21.051284261664073</v>
      </c>
      <c r="AS12" s="59">
        <v>19.249436404188835</v>
      </c>
      <c r="AT12" s="59">
        <v>17.551415028040619</v>
      </c>
      <c r="AU12" s="59">
        <v>16.022878519341013</v>
      </c>
      <c r="AV12" s="59">
        <v>14.591353724561813</v>
      </c>
      <c r="AW12" s="59">
        <v>13.287459375838155</v>
      </c>
      <c r="AX12" s="59">
        <v>12.091705966403413</v>
      </c>
      <c r="AY12" s="59">
        <v>11.001971754554042</v>
      </c>
    </row>
    <row r="13" spans="12:51" ht="15" customHeight="1">
      <c r="S13" s="583"/>
      <c r="T13" s="579"/>
      <c r="U13" s="5" t="s">
        <v>55</v>
      </c>
      <c r="V13" s="45" t="s">
        <v>9</v>
      </c>
      <c r="W13" s="268">
        <v>186.27365050320486</v>
      </c>
      <c r="X13" s="59">
        <v>187.86116331856226</v>
      </c>
      <c r="Y13" s="59">
        <v>187.88920461022499</v>
      </c>
      <c r="Z13" s="59">
        <v>187.20428976917015</v>
      </c>
      <c r="AA13" s="59">
        <v>186.66032202838556</v>
      </c>
      <c r="AB13" s="59">
        <v>185.73155421597775</v>
      </c>
      <c r="AC13" s="59">
        <v>184.6368491044397</v>
      </c>
      <c r="AD13" s="59">
        <v>183.44586577840292</v>
      </c>
      <c r="AE13" s="59">
        <v>182.0784081146785</v>
      </c>
      <c r="AF13" s="59">
        <v>180.47704827413841</v>
      </c>
      <c r="AG13" s="59">
        <v>178.69102227013596</v>
      </c>
      <c r="AH13" s="59">
        <v>176.89236345511401</v>
      </c>
      <c r="AI13" s="59">
        <v>174.58106442528089</v>
      </c>
      <c r="AJ13" s="59">
        <v>172.11713862508697</v>
      </c>
      <c r="AK13" s="59">
        <v>169.71036639513545</v>
      </c>
      <c r="AL13" s="59">
        <v>167.3752053160614</v>
      </c>
      <c r="AM13" s="59">
        <v>164.85419575176098</v>
      </c>
      <c r="AN13" s="59">
        <v>162.4076610010581</v>
      </c>
      <c r="AO13" s="59">
        <v>159.94789032613204</v>
      </c>
      <c r="AP13" s="59">
        <v>157.32028729648985</v>
      </c>
      <c r="AQ13" s="59">
        <v>154.61113898929844</v>
      </c>
      <c r="AR13" s="59">
        <v>151.93546092861479</v>
      </c>
      <c r="AS13" s="59">
        <v>149.30588599760716</v>
      </c>
      <c r="AT13" s="59">
        <v>146.65673834479952</v>
      </c>
      <c r="AU13" s="59">
        <v>144.35809277830799</v>
      </c>
      <c r="AV13" s="59">
        <v>141.75123653138633</v>
      </c>
      <c r="AW13" s="59">
        <v>139.16978613635911</v>
      </c>
      <c r="AX13" s="59">
        <v>136.63697450959748</v>
      </c>
      <c r="AY13" s="59">
        <v>134.15791153876296</v>
      </c>
    </row>
    <row r="14" spans="12:51" ht="15" customHeight="1">
      <c r="S14" s="583"/>
      <c r="T14" s="579"/>
      <c r="U14" s="5" t="s">
        <v>56</v>
      </c>
      <c r="V14" s="45" t="s">
        <v>9</v>
      </c>
      <c r="W14" s="268">
        <v>96.304442310905301</v>
      </c>
      <c r="X14" s="59">
        <v>89.831166269783935</v>
      </c>
      <c r="Y14" s="59">
        <v>82.958862839113664</v>
      </c>
      <c r="Z14" s="59">
        <v>76.454699357544328</v>
      </c>
      <c r="AA14" s="59">
        <v>70.803807095060691</v>
      </c>
      <c r="AB14" s="59">
        <v>66.290734996607213</v>
      </c>
      <c r="AC14" s="59">
        <v>60.640784153360308</v>
      </c>
      <c r="AD14" s="59">
        <v>56.445588781215939</v>
      </c>
      <c r="AE14" s="59">
        <v>51.929959099597312</v>
      </c>
      <c r="AF14" s="59">
        <v>48.13580107493167</v>
      </c>
      <c r="AG14" s="59">
        <v>44.172070780616302</v>
      </c>
      <c r="AH14" s="59">
        <v>40.970071451741624</v>
      </c>
      <c r="AI14" s="59">
        <v>37.44732913228794</v>
      </c>
      <c r="AJ14" s="59">
        <v>34.550013941200611</v>
      </c>
      <c r="AK14" s="59">
        <v>32.013130821854517</v>
      </c>
      <c r="AL14" s="59">
        <v>29.374824985947392</v>
      </c>
      <c r="AM14" s="59">
        <v>27.863348684788132</v>
      </c>
      <c r="AN14" s="59">
        <v>25.233349098053264</v>
      </c>
      <c r="AO14" s="59">
        <v>22.059414325173432</v>
      </c>
      <c r="AP14" s="59">
        <v>19.65958888239124</v>
      </c>
      <c r="AQ14" s="59">
        <v>17.402527486515364</v>
      </c>
      <c r="AR14" s="59">
        <v>15.698560080922332</v>
      </c>
      <c r="AS14" s="59">
        <v>13.958693963747246</v>
      </c>
      <c r="AT14" s="59">
        <v>12.432221792932852</v>
      </c>
      <c r="AU14" s="59">
        <v>10.989629381300874</v>
      </c>
      <c r="AV14" s="59">
        <v>9.5150766907687832</v>
      </c>
      <c r="AW14" s="59">
        <v>8.2461680424432231</v>
      </c>
      <c r="AX14" s="59">
        <v>7.2585883706922703</v>
      </c>
      <c r="AY14" s="59">
        <v>6.6071346488707219</v>
      </c>
    </row>
    <row r="15" spans="12:51" ht="15" customHeight="1" thickBot="1">
      <c r="S15" s="583"/>
      <c r="T15" s="581"/>
      <c r="U15" s="220" t="s">
        <v>57</v>
      </c>
      <c r="V15" s="176" t="s">
        <v>9</v>
      </c>
      <c r="W15" s="254" t="s">
        <v>22</v>
      </c>
      <c r="X15" s="275" t="s">
        <v>22</v>
      </c>
      <c r="Y15" s="275" t="s">
        <v>22</v>
      </c>
      <c r="Z15" s="275" t="s">
        <v>22</v>
      </c>
      <c r="AA15" s="275" t="s">
        <v>22</v>
      </c>
      <c r="AB15" s="275" t="s">
        <v>22</v>
      </c>
      <c r="AC15" s="275" t="s">
        <v>22</v>
      </c>
      <c r="AD15" s="275" t="s">
        <v>22</v>
      </c>
      <c r="AE15" s="275" t="s">
        <v>22</v>
      </c>
      <c r="AF15" s="275" t="s">
        <v>22</v>
      </c>
      <c r="AG15" s="275" t="s">
        <v>22</v>
      </c>
      <c r="AH15" s="275" t="s">
        <v>22</v>
      </c>
      <c r="AI15" s="275" t="s">
        <v>22</v>
      </c>
      <c r="AJ15" s="275" t="s">
        <v>22</v>
      </c>
      <c r="AK15" s="275" t="s">
        <v>22</v>
      </c>
      <c r="AL15" s="275" t="s">
        <v>22</v>
      </c>
      <c r="AM15" s="275" t="s">
        <v>22</v>
      </c>
      <c r="AN15" s="275" t="s">
        <v>22</v>
      </c>
      <c r="AO15" s="275" t="s">
        <v>22</v>
      </c>
      <c r="AP15" s="275" t="s">
        <v>22</v>
      </c>
      <c r="AQ15" s="275" t="s">
        <v>22</v>
      </c>
      <c r="AR15" s="275" t="s">
        <v>22</v>
      </c>
      <c r="AS15" s="275">
        <v>0.17286017382073668</v>
      </c>
      <c r="AT15" s="275">
        <v>0.36783743794919627</v>
      </c>
      <c r="AU15" s="275">
        <v>0.91119382906915958</v>
      </c>
      <c r="AV15" s="275">
        <v>0.89381744263218499</v>
      </c>
      <c r="AW15" s="275">
        <v>0.87677242236119457</v>
      </c>
      <c r="AX15" s="275">
        <v>0.8600524491324536</v>
      </c>
      <c r="AY15" s="275">
        <v>0.84365132432736278</v>
      </c>
    </row>
    <row r="16" spans="12:51" ht="15" customHeight="1">
      <c r="S16" s="583"/>
      <c r="T16" s="582" t="s">
        <v>263</v>
      </c>
      <c r="U16" s="222" t="s">
        <v>53</v>
      </c>
      <c r="V16" s="48" t="s">
        <v>9</v>
      </c>
      <c r="W16" s="276">
        <v>68.868692386277985</v>
      </c>
      <c r="X16" s="277">
        <v>66.756793179462747</v>
      </c>
      <c r="Y16" s="277">
        <v>72.602469857204724</v>
      </c>
      <c r="Z16" s="277">
        <v>88.160926384445006</v>
      </c>
      <c r="AA16" s="277">
        <v>95.615724985723688</v>
      </c>
      <c r="AB16" s="277">
        <v>101.74810775718137</v>
      </c>
      <c r="AC16" s="277">
        <v>110.33883089023841</v>
      </c>
      <c r="AD16" s="277">
        <v>119.59996717373343</v>
      </c>
      <c r="AE16" s="277">
        <v>117.35734511827147</v>
      </c>
      <c r="AF16" s="277">
        <v>118.35475531942176</v>
      </c>
      <c r="AG16" s="277">
        <v>117.04522209787659</v>
      </c>
      <c r="AH16" s="277">
        <v>107.84123406732324</v>
      </c>
      <c r="AI16" s="277">
        <v>100.911605027259</v>
      </c>
      <c r="AJ16" s="277">
        <v>94.106586881542469</v>
      </c>
      <c r="AK16" s="277">
        <v>85.310063002589644</v>
      </c>
      <c r="AL16" s="277">
        <v>74.127621734106128</v>
      </c>
      <c r="AM16" s="277">
        <v>63.296326425552344</v>
      </c>
      <c r="AN16" s="277">
        <v>54.175451878835119</v>
      </c>
      <c r="AO16" s="277">
        <v>45.496713358465826</v>
      </c>
      <c r="AP16" s="277">
        <v>38.362669381785487</v>
      </c>
      <c r="AQ16" s="277">
        <v>32.108841757588955</v>
      </c>
      <c r="AR16" s="277">
        <v>27.581202119870394</v>
      </c>
      <c r="AS16" s="277">
        <v>23.637850432652485</v>
      </c>
      <c r="AT16" s="277">
        <v>20.515605465070987</v>
      </c>
      <c r="AU16" s="277">
        <v>16.967588826939146</v>
      </c>
      <c r="AV16" s="277">
        <v>14.522650536859341</v>
      </c>
      <c r="AW16" s="277">
        <v>12.465254145037058</v>
      </c>
      <c r="AX16" s="277">
        <v>10.811957274915988</v>
      </c>
      <c r="AY16" s="277">
        <v>9.5443188281131146</v>
      </c>
    </row>
    <row r="17" spans="19:51" ht="15" customHeight="1">
      <c r="S17" s="583"/>
      <c r="T17" s="583"/>
      <c r="U17" s="5" t="s">
        <v>54</v>
      </c>
      <c r="V17" s="45" t="s">
        <v>9</v>
      </c>
      <c r="W17" s="268">
        <v>137.03139307668656</v>
      </c>
      <c r="X17" s="59">
        <v>132.79930565727062</v>
      </c>
      <c r="Y17" s="59">
        <v>139.92667725001971</v>
      </c>
      <c r="Z17" s="59">
        <v>139.02405700587792</v>
      </c>
      <c r="AA17" s="59">
        <v>140.14880747939236</v>
      </c>
      <c r="AB17" s="59">
        <v>137.50285751345393</v>
      </c>
      <c r="AC17" s="59">
        <v>134.07322497584784</v>
      </c>
      <c r="AD17" s="59">
        <v>130.63890583044815</v>
      </c>
      <c r="AE17" s="59">
        <v>128.31534836280946</v>
      </c>
      <c r="AF17" s="59">
        <v>125.43661617208056</v>
      </c>
      <c r="AG17" s="59">
        <v>120.82135671769382</v>
      </c>
      <c r="AH17" s="59">
        <v>118.00925877303855</v>
      </c>
      <c r="AI17" s="59">
        <v>115.40565620294514</v>
      </c>
      <c r="AJ17" s="59">
        <v>111.49136087462445</v>
      </c>
      <c r="AK17" s="59">
        <v>105.38203358675038</v>
      </c>
      <c r="AL17" s="59">
        <v>99.460207385752227</v>
      </c>
      <c r="AM17" s="59">
        <v>94.120065281743777</v>
      </c>
      <c r="AN17" s="59">
        <v>89.453499314232772</v>
      </c>
      <c r="AO17" s="59">
        <v>85.011538062368373</v>
      </c>
      <c r="AP17" s="59">
        <v>79.701933905542774</v>
      </c>
      <c r="AQ17" s="59">
        <v>73.725990107004705</v>
      </c>
      <c r="AR17" s="59">
        <v>68.147593465740513</v>
      </c>
      <c r="AS17" s="59">
        <v>63.010944827457052</v>
      </c>
      <c r="AT17" s="59">
        <v>57.932015470021938</v>
      </c>
      <c r="AU17" s="59">
        <v>52.932862613693786</v>
      </c>
      <c r="AV17" s="59">
        <v>48.516561436600782</v>
      </c>
      <c r="AW17" s="59">
        <v>44.382072725171376</v>
      </c>
      <c r="AX17" s="59">
        <v>40.661910720774642</v>
      </c>
      <c r="AY17" s="59">
        <v>37.166398841569858</v>
      </c>
    </row>
    <row r="18" spans="19:51" ht="15" customHeight="1">
      <c r="S18" s="583"/>
      <c r="T18" s="583"/>
      <c r="U18" s="5" t="s">
        <v>62</v>
      </c>
      <c r="V18" s="45" t="s">
        <v>9</v>
      </c>
      <c r="W18" s="268">
        <v>21.773983266633451</v>
      </c>
      <c r="X18" s="59">
        <v>20.064225865482204</v>
      </c>
      <c r="Y18" s="59">
        <v>18.725876237032683</v>
      </c>
      <c r="Z18" s="59">
        <v>17.512488341890432</v>
      </c>
      <c r="AA18" s="59">
        <v>16.50585378644438</v>
      </c>
      <c r="AB18" s="59">
        <v>16.313738844722572</v>
      </c>
      <c r="AC18" s="59">
        <v>16.0090799319109</v>
      </c>
      <c r="AD18" s="59">
        <v>15.447113781367458</v>
      </c>
      <c r="AE18" s="59">
        <v>14.95179927811153</v>
      </c>
      <c r="AF18" s="59">
        <v>15.172923606416386</v>
      </c>
      <c r="AG18" s="59">
        <v>14.936309847777736</v>
      </c>
      <c r="AH18" s="59">
        <v>14.447931673333523</v>
      </c>
      <c r="AI18" s="59">
        <v>13.989936620545317</v>
      </c>
      <c r="AJ18" s="59">
        <v>13.364691323605182</v>
      </c>
      <c r="AK18" s="59">
        <v>12.915998124640826</v>
      </c>
      <c r="AL18" s="59">
        <v>12.388112783158542</v>
      </c>
      <c r="AM18" s="59">
        <v>12.015922868759025</v>
      </c>
      <c r="AN18" s="59">
        <v>11.584227174620514</v>
      </c>
      <c r="AO18" s="59">
        <v>11.025866831761261</v>
      </c>
      <c r="AP18" s="59">
        <v>10.37113076989824</v>
      </c>
      <c r="AQ18" s="59">
        <v>9.6151954104535076</v>
      </c>
      <c r="AR18" s="59">
        <v>8.9993381736034372</v>
      </c>
      <c r="AS18" s="59">
        <v>8.4866096040923953</v>
      </c>
      <c r="AT18" s="59">
        <v>7.8639570792168243</v>
      </c>
      <c r="AU18" s="59">
        <v>7.2999710178100337</v>
      </c>
      <c r="AV18" s="59">
        <v>6.936440376157913</v>
      </c>
      <c r="AW18" s="59">
        <v>6.6688782461183038</v>
      </c>
      <c r="AX18" s="59">
        <v>6.3749299997573354</v>
      </c>
      <c r="AY18" s="59">
        <v>6.0517364547559289</v>
      </c>
    </row>
    <row r="19" spans="19:51" ht="15" customHeight="1">
      <c r="S19" s="583"/>
      <c r="T19" s="583"/>
      <c r="U19" s="5" t="s">
        <v>55</v>
      </c>
      <c r="V19" s="45" t="s">
        <v>9</v>
      </c>
      <c r="W19" s="268">
        <v>223.85654022242636</v>
      </c>
      <c r="X19" s="59">
        <v>227.57997138426035</v>
      </c>
      <c r="Y19" s="59">
        <v>237.80036275952838</v>
      </c>
      <c r="Z19" s="59">
        <v>247.2995785277505</v>
      </c>
      <c r="AA19" s="59">
        <v>255.38045594909963</v>
      </c>
      <c r="AB19" s="59">
        <v>260.82004726974776</v>
      </c>
      <c r="AC19" s="59">
        <v>263.42684673207225</v>
      </c>
      <c r="AD19" s="59">
        <v>263.10457200114479</v>
      </c>
      <c r="AE19" s="59">
        <v>262.01555725277507</v>
      </c>
      <c r="AF19" s="59">
        <v>260.28954984533181</v>
      </c>
      <c r="AG19" s="59">
        <v>258.05308295534081</v>
      </c>
      <c r="AH19" s="59">
        <v>256.10813958566848</v>
      </c>
      <c r="AI19" s="59">
        <v>254.0596414096878</v>
      </c>
      <c r="AJ19" s="59">
        <v>251.52563205968642</v>
      </c>
      <c r="AK19" s="59">
        <v>248.84651008009416</v>
      </c>
      <c r="AL19" s="59">
        <v>246.67949315706622</v>
      </c>
      <c r="AM19" s="59">
        <v>244.09356087474265</v>
      </c>
      <c r="AN19" s="59">
        <v>241.47689504421206</v>
      </c>
      <c r="AO19" s="59">
        <v>238.42310522012869</v>
      </c>
      <c r="AP19" s="59">
        <v>235.19581845675452</v>
      </c>
      <c r="AQ19" s="59">
        <v>231.59339842578967</v>
      </c>
      <c r="AR19" s="59">
        <v>228.47525157904656</v>
      </c>
      <c r="AS19" s="59">
        <v>225.15944649477123</v>
      </c>
      <c r="AT19" s="59">
        <v>221.44135451887115</v>
      </c>
      <c r="AU19" s="59">
        <v>217.85346995752857</v>
      </c>
      <c r="AV19" s="59">
        <v>214.47042249315925</v>
      </c>
      <c r="AW19" s="59">
        <v>211.27334012075337</v>
      </c>
      <c r="AX19" s="59">
        <v>207.94484812003009</v>
      </c>
      <c r="AY19" s="59">
        <v>204.79997977605555</v>
      </c>
    </row>
    <row r="20" spans="19:51" ht="15" customHeight="1">
      <c r="S20" s="583"/>
      <c r="T20" s="583"/>
      <c r="U20" s="153" t="s">
        <v>58</v>
      </c>
      <c r="V20" s="45" t="s">
        <v>9</v>
      </c>
      <c r="W20" s="268">
        <v>59.11456576183857</v>
      </c>
      <c r="X20" s="59">
        <v>58.050911090934413</v>
      </c>
      <c r="Y20" s="59">
        <v>56.749235101978186</v>
      </c>
      <c r="Z20" s="59">
        <v>55.499229661900138</v>
      </c>
      <c r="AA20" s="59">
        <v>53.835799702621635</v>
      </c>
      <c r="AB20" s="59">
        <v>52.32035858253802</v>
      </c>
      <c r="AC20" s="59">
        <v>50.270228084148165</v>
      </c>
      <c r="AD20" s="59">
        <v>47.16444459026313</v>
      </c>
      <c r="AE20" s="59">
        <v>43.620184069655515</v>
      </c>
      <c r="AF20" s="59">
        <v>40.492841434606525</v>
      </c>
      <c r="AG20" s="59">
        <v>38.38185162520957</v>
      </c>
      <c r="AH20" s="59">
        <v>35.328088747206586</v>
      </c>
      <c r="AI20" s="59">
        <v>31.501637842517631</v>
      </c>
      <c r="AJ20" s="59">
        <v>27.863949177081459</v>
      </c>
      <c r="AK20" s="59">
        <v>24.849683098011212</v>
      </c>
      <c r="AL20" s="59">
        <v>22.151009791738691</v>
      </c>
      <c r="AM20" s="59">
        <v>19.319106205339267</v>
      </c>
      <c r="AN20" s="59">
        <v>16.658014452611553</v>
      </c>
      <c r="AO20" s="59">
        <v>14.269493451113677</v>
      </c>
      <c r="AP20" s="59">
        <v>12.202551319162492</v>
      </c>
      <c r="AQ20" s="59">
        <v>10.339591673116562</v>
      </c>
      <c r="AR20" s="59">
        <v>8.8308143666767442</v>
      </c>
      <c r="AS20" s="59">
        <v>7.6519953638267095</v>
      </c>
      <c r="AT20" s="59">
        <v>6.5983288870370753</v>
      </c>
      <c r="AU20" s="59">
        <v>5.6831931922762422</v>
      </c>
      <c r="AV20" s="59">
        <v>5.003408187429601</v>
      </c>
      <c r="AW20" s="59">
        <v>4.3699522707631537</v>
      </c>
      <c r="AX20" s="59">
        <v>3.8189849563292966</v>
      </c>
      <c r="AY20" s="59">
        <v>3.3582903970571651</v>
      </c>
    </row>
    <row r="21" spans="19:51" ht="15" customHeight="1">
      <c r="S21" s="583"/>
      <c r="T21" s="583"/>
      <c r="U21" s="153" t="s">
        <v>59</v>
      </c>
      <c r="V21" s="45" t="s">
        <v>9</v>
      </c>
      <c r="W21" s="268">
        <v>221.01685266921587</v>
      </c>
      <c r="X21" s="59">
        <v>217.04007292533234</v>
      </c>
      <c r="Y21" s="59">
        <v>212.17338183885371</v>
      </c>
      <c r="Z21" s="59">
        <v>207.49987600107937</v>
      </c>
      <c r="AA21" s="59">
        <v>201.28066336714758</v>
      </c>
      <c r="AB21" s="59">
        <v>195.61474968834648</v>
      </c>
      <c r="AC21" s="59">
        <v>187.94974556498363</v>
      </c>
      <c r="AD21" s="59">
        <v>176.3378782689272</v>
      </c>
      <c r="AE21" s="59">
        <v>163.08663815222931</v>
      </c>
      <c r="AF21" s="59">
        <v>151.39416578930144</v>
      </c>
      <c r="AG21" s="59">
        <v>143.50162157998756</v>
      </c>
      <c r="AH21" s="59">
        <v>132.08424835908824</v>
      </c>
      <c r="AI21" s="59">
        <v>117.77795810814004</v>
      </c>
      <c r="AJ21" s="59">
        <v>104.17740992743769</v>
      </c>
      <c r="AK21" s="59">
        <v>92.907706880177017</v>
      </c>
      <c r="AL21" s="59">
        <v>82.817938430590942</v>
      </c>
      <c r="AM21" s="59">
        <v>72.230050155300361</v>
      </c>
      <c r="AN21" s="59">
        <v>62.280791182115706</v>
      </c>
      <c r="AO21" s="59">
        <v>53.301052961758849</v>
      </c>
      <c r="AP21" s="59">
        <v>45.623655863961162</v>
      </c>
      <c r="AQ21" s="59">
        <v>38.984231400094409</v>
      </c>
      <c r="AR21" s="59">
        <v>33.738805011161567</v>
      </c>
      <c r="AS21" s="59">
        <v>30.164223772341309</v>
      </c>
      <c r="AT21" s="59">
        <v>26.116878850118134</v>
      </c>
      <c r="AU21" s="59">
        <v>22.26406876718525</v>
      </c>
      <c r="AV21" s="59">
        <v>19.200214446354927</v>
      </c>
      <c r="AW21" s="59">
        <v>16.713629303098436</v>
      </c>
      <c r="AX21" s="59">
        <v>14.559457325889076</v>
      </c>
      <c r="AY21" s="59">
        <v>12.675752240853084</v>
      </c>
    </row>
    <row r="22" spans="19:51" ht="15" customHeight="1">
      <c r="S22" s="583"/>
      <c r="T22" s="583"/>
      <c r="U22" s="5" t="s">
        <v>60</v>
      </c>
      <c r="V22" s="45" t="s">
        <v>9</v>
      </c>
      <c r="W22" s="268">
        <v>180.23744557248514</v>
      </c>
      <c r="X22" s="59">
        <v>180.11799641458418</v>
      </c>
      <c r="Y22" s="59">
        <v>177.65193666787661</v>
      </c>
      <c r="Z22" s="59">
        <v>175.87133144821584</v>
      </c>
      <c r="AA22" s="59">
        <v>170.77530553369334</v>
      </c>
      <c r="AB22" s="59">
        <v>165.22651676534494</v>
      </c>
      <c r="AC22" s="59">
        <v>160.05133475264466</v>
      </c>
      <c r="AD22" s="59">
        <v>151.89813344921663</v>
      </c>
      <c r="AE22" s="59">
        <v>144.50662871294563</v>
      </c>
      <c r="AF22" s="59">
        <v>134.98188474288861</v>
      </c>
      <c r="AG22" s="59">
        <v>127.3937916739827</v>
      </c>
      <c r="AH22" s="59">
        <v>122.27259683639259</v>
      </c>
      <c r="AI22" s="59">
        <v>116.03436830486204</v>
      </c>
      <c r="AJ22" s="59">
        <v>105.74521007012444</v>
      </c>
      <c r="AK22" s="59">
        <v>94.185439533540972</v>
      </c>
      <c r="AL22" s="59">
        <v>84.568055411878063</v>
      </c>
      <c r="AM22" s="59">
        <v>75.67083145501357</v>
      </c>
      <c r="AN22" s="59">
        <v>67.688155894015352</v>
      </c>
      <c r="AO22" s="59">
        <v>61.465638255399632</v>
      </c>
      <c r="AP22" s="59">
        <v>56.294054630253143</v>
      </c>
      <c r="AQ22" s="59">
        <v>50.980143955060456</v>
      </c>
      <c r="AR22" s="59">
        <v>47.706915785343632</v>
      </c>
      <c r="AS22" s="59">
        <v>43.815902728049132</v>
      </c>
      <c r="AT22" s="59">
        <v>39.65960281183569</v>
      </c>
      <c r="AU22" s="59">
        <v>36.376148533358823</v>
      </c>
      <c r="AV22" s="59">
        <v>34.20968120123959</v>
      </c>
      <c r="AW22" s="59">
        <v>32.721302158608239</v>
      </c>
      <c r="AX22" s="59">
        <v>30.987655948868323</v>
      </c>
      <c r="AY22" s="59">
        <v>29.546815157269478</v>
      </c>
    </row>
    <row r="23" spans="19:51" ht="15" customHeight="1">
      <c r="S23" s="583"/>
      <c r="T23" s="583"/>
      <c r="U23" s="152" t="s">
        <v>61</v>
      </c>
      <c r="V23" s="45" t="s">
        <v>9</v>
      </c>
      <c r="W23" s="268">
        <v>341.28277524622001</v>
      </c>
      <c r="X23" s="59">
        <v>336.15552328552752</v>
      </c>
      <c r="Y23" s="59">
        <v>324.51674346152527</v>
      </c>
      <c r="Z23" s="59">
        <v>309.07519173190605</v>
      </c>
      <c r="AA23" s="59">
        <v>289.65416586470121</v>
      </c>
      <c r="AB23" s="59">
        <v>263.36832653878059</v>
      </c>
      <c r="AC23" s="59">
        <v>240.39170684639976</v>
      </c>
      <c r="AD23" s="59">
        <v>214.17400131913908</v>
      </c>
      <c r="AE23" s="59">
        <v>195.86119272160133</v>
      </c>
      <c r="AF23" s="59">
        <v>175.64317844618529</v>
      </c>
      <c r="AG23" s="59">
        <v>154.07454990084571</v>
      </c>
      <c r="AH23" s="59">
        <v>135.83539161049512</v>
      </c>
      <c r="AI23" s="59">
        <v>122.72149364612251</v>
      </c>
      <c r="AJ23" s="59">
        <v>111.19004479266189</v>
      </c>
      <c r="AK23" s="59">
        <v>98.531553474986637</v>
      </c>
      <c r="AL23" s="59">
        <v>87.50746145449763</v>
      </c>
      <c r="AM23" s="59">
        <v>76.66592081346036</v>
      </c>
      <c r="AN23" s="59">
        <v>66.788419833769822</v>
      </c>
      <c r="AO23" s="59">
        <v>58.135368745177523</v>
      </c>
      <c r="AP23" s="59">
        <v>50.058463283498867</v>
      </c>
      <c r="AQ23" s="59">
        <v>42.960293810362742</v>
      </c>
      <c r="AR23" s="59">
        <v>38.150057458436578</v>
      </c>
      <c r="AS23" s="59">
        <v>34.097935698605347</v>
      </c>
      <c r="AT23" s="59">
        <v>29.65380942104456</v>
      </c>
      <c r="AU23" s="59">
        <v>25.494959135636194</v>
      </c>
      <c r="AV23" s="59">
        <v>22.032513545850794</v>
      </c>
      <c r="AW23" s="59">
        <v>19.157354674278448</v>
      </c>
      <c r="AX23" s="59">
        <v>16.531923052114625</v>
      </c>
      <c r="AY23" s="59">
        <v>14.427046459923945</v>
      </c>
    </row>
    <row r="24" spans="19:51" ht="15" customHeight="1" thickBot="1">
      <c r="S24" s="586"/>
      <c r="T24" s="586"/>
      <c r="U24" s="221" t="s">
        <v>76</v>
      </c>
      <c r="V24" s="176" t="s">
        <v>9</v>
      </c>
      <c r="W24" s="278">
        <v>11.065899979231846</v>
      </c>
      <c r="X24" s="279">
        <v>11.075334204139269</v>
      </c>
      <c r="Y24" s="279">
        <v>11.015424784340357</v>
      </c>
      <c r="Z24" s="279">
        <v>10.951919046537499</v>
      </c>
      <c r="AA24" s="279">
        <v>10.860531774182025</v>
      </c>
      <c r="AB24" s="279">
        <v>10.717475277187903</v>
      </c>
      <c r="AC24" s="279">
        <v>10.525253367288292</v>
      </c>
      <c r="AD24" s="279">
        <v>10.210237670058536</v>
      </c>
      <c r="AE24" s="279">
        <v>9.8827834941329193</v>
      </c>
      <c r="AF24" s="279">
        <v>9.5634308972185078</v>
      </c>
      <c r="AG24" s="279">
        <v>9.2642571784736667</v>
      </c>
      <c r="AH24" s="279">
        <v>8.9226390548307588</v>
      </c>
      <c r="AI24" s="279">
        <v>8.6038844656504647</v>
      </c>
      <c r="AJ24" s="279">
        <v>8.1686428880486393</v>
      </c>
      <c r="AK24" s="279">
        <v>7.7011517778943492</v>
      </c>
      <c r="AL24" s="279">
        <v>7.3310360523364704</v>
      </c>
      <c r="AM24" s="279">
        <v>6.9494960953977136</v>
      </c>
      <c r="AN24" s="279">
        <v>6.5960858749379012</v>
      </c>
      <c r="AO24" s="279">
        <v>6.297698478934989</v>
      </c>
      <c r="AP24" s="279">
        <v>6.0730946177421448</v>
      </c>
      <c r="AQ24" s="279">
        <v>5.917959781738527</v>
      </c>
      <c r="AR24" s="279">
        <v>5.7512036813966692</v>
      </c>
      <c r="AS24" s="279">
        <v>5.4404207700175178</v>
      </c>
      <c r="AT24" s="279">
        <v>4.9647716089161218</v>
      </c>
      <c r="AU24" s="279">
        <v>4.7276848733769699</v>
      </c>
      <c r="AV24" s="279">
        <v>4.7093695123700448</v>
      </c>
      <c r="AW24" s="279">
        <v>4.7171378168636666</v>
      </c>
      <c r="AX24" s="279">
        <v>4.6475108838598569</v>
      </c>
      <c r="AY24" s="279">
        <v>4.5558260863715292</v>
      </c>
    </row>
    <row r="25" spans="19:51" ht="15" customHeight="1">
      <c r="S25" s="578" t="s">
        <v>66</v>
      </c>
      <c r="T25" s="580" t="s">
        <v>75</v>
      </c>
      <c r="U25" s="223" t="s">
        <v>53</v>
      </c>
      <c r="V25" s="177" t="s">
        <v>9</v>
      </c>
      <c r="W25" s="280">
        <v>70.158256188160806</v>
      </c>
      <c r="X25" s="281">
        <v>78.260405200431308</v>
      </c>
      <c r="Y25" s="281">
        <v>85.862094685678429</v>
      </c>
      <c r="Z25" s="281">
        <v>87.800602679090929</v>
      </c>
      <c r="AA25" s="281">
        <v>92.812331369977684</v>
      </c>
      <c r="AB25" s="281">
        <v>93.977832563646814</v>
      </c>
      <c r="AC25" s="281">
        <v>94.660854557559915</v>
      </c>
      <c r="AD25" s="281">
        <v>94.119412115725979</v>
      </c>
      <c r="AE25" s="281">
        <v>91.601436722492608</v>
      </c>
      <c r="AF25" s="281">
        <v>89.887752785767262</v>
      </c>
      <c r="AG25" s="281">
        <v>89.638448469978485</v>
      </c>
      <c r="AH25" s="281">
        <v>89.608495679268785</v>
      </c>
      <c r="AI25" s="281">
        <v>90.338380144104505</v>
      </c>
      <c r="AJ25" s="281">
        <v>87.456999368881526</v>
      </c>
      <c r="AK25" s="281">
        <v>83.982674382759683</v>
      </c>
      <c r="AL25" s="281">
        <v>81.247088947046606</v>
      </c>
      <c r="AM25" s="281">
        <v>73.576046491767997</v>
      </c>
      <c r="AN25" s="281">
        <v>66.500679110491447</v>
      </c>
      <c r="AO25" s="281">
        <v>58.764602562374606</v>
      </c>
      <c r="AP25" s="281">
        <v>51.254783678842664</v>
      </c>
      <c r="AQ25" s="281">
        <v>44.545559578930195</v>
      </c>
      <c r="AR25" s="281">
        <v>39.297108831150517</v>
      </c>
      <c r="AS25" s="281">
        <v>34.63682339038602</v>
      </c>
      <c r="AT25" s="281">
        <v>30.560418978134937</v>
      </c>
      <c r="AU25" s="281">
        <v>26.828243753474268</v>
      </c>
      <c r="AV25" s="281">
        <v>23.914862437552308</v>
      </c>
      <c r="AW25" s="281">
        <v>21.251052285562139</v>
      </c>
      <c r="AX25" s="281">
        <v>18.790896459850856</v>
      </c>
      <c r="AY25" s="281">
        <v>16.582630139759733</v>
      </c>
    </row>
    <row r="26" spans="19:51" ht="15" customHeight="1">
      <c r="S26" s="579"/>
      <c r="T26" s="579"/>
      <c r="U26" s="5" t="s">
        <v>54</v>
      </c>
      <c r="V26" s="45" t="s">
        <v>9</v>
      </c>
      <c r="W26" s="268">
        <v>119.14690790900696</v>
      </c>
      <c r="X26" s="59">
        <v>135.66639218697864</v>
      </c>
      <c r="Y26" s="59">
        <v>153.36888958926781</v>
      </c>
      <c r="Z26" s="59">
        <v>165.5978586709688</v>
      </c>
      <c r="AA26" s="59">
        <v>180.46667712594274</v>
      </c>
      <c r="AB26" s="59">
        <v>191.32356219728103</v>
      </c>
      <c r="AC26" s="59">
        <v>202.25712661662013</v>
      </c>
      <c r="AD26" s="59">
        <v>211.27604181781459</v>
      </c>
      <c r="AE26" s="59">
        <v>217.39177343962095</v>
      </c>
      <c r="AF26" s="59">
        <v>223.73365615850437</v>
      </c>
      <c r="AG26" s="59">
        <v>231.84843277916806</v>
      </c>
      <c r="AH26" s="59">
        <v>239.98153413577538</v>
      </c>
      <c r="AI26" s="59">
        <v>251.17526749412175</v>
      </c>
      <c r="AJ26" s="59">
        <v>257.75381025425031</v>
      </c>
      <c r="AK26" s="59">
        <v>261.72128372317167</v>
      </c>
      <c r="AL26" s="59">
        <v>262.23407394230799</v>
      </c>
      <c r="AM26" s="59">
        <v>263.71442427483078</v>
      </c>
      <c r="AN26" s="59">
        <v>267.29238491007504</v>
      </c>
      <c r="AO26" s="59">
        <v>257.21357786039397</v>
      </c>
      <c r="AP26" s="59">
        <v>253.688325769085</v>
      </c>
      <c r="AQ26" s="59">
        <v>247.73165418507267</v>
      </c>
      <c r="AR26" s="59">
        <v>243.11897928934249</v>
      </c>
      <c r="AS26" s="59">
        <v>237.2154080664728</v>
      </c>
      <c r="AT26" s="59">
        <v>231.24114208979259</v>
      </c>
      <c r="AU26" s="59">
        <v>222.22166695099762</v>
      </c>
      <c r="AV26" s="59">
        <v>213.58099625728892</v>
      </c>
      <c r="AW26" s="59">
        <v>202.92138939479406</v>
      </c>
      <c r="AX26" s="59">
        <v>192.07186935177771</v>
      </c>
      <c r="AY26" s="59">
        <v>179.75219271387405</v>
      </c>
    </row>
    <row r="27" spans="19:51" ht="15" customHeight="1">
      <c r="S27" s="579"/>
      <c r="T27" s="579"/>
      <c r="U27" s="5" t="s">
        <v>62</v>
      </c>
      <c r="V27" s="45" t="s">
        <v>9</v>
      </c>
      <c r="W27" s="268">
        <v>6.3816910733680068</v>
      </c>
      <c r="X27" s="59">
        <v>7.2244875344627362</v>
      </c>
      <c r="Y27" s="59">
        <v>8.1452230833393777</v>
      </c>
      <c r="Z27" s="59">
        <v>8.7596774742727419</v>
      </c>
      <c r="AA27" s="59">
        <v>9.5966237392467324</v>
      </c>
      <c r="AB27" s="59">
        <v>10.222766192202085</v>
      </c>
      <c r="AC27" s="59">
        <v>10.808866424210086</v>
      </c>
      <c r="AD27" s="59">
        <v>11.275847302227547</v>
      </c>
      <c r="AE27" s="59">
        <v>11.560897252310355</v>
      </c>
      <c r="AF27" s="59">
        <v>11.891740065938444</v>
      </c>
      <c r="AG27" s="59">
        <v>12.292397378807635</v>
      </c>
      <c r="AH27" s="59">
        <v>12.60538305312326</v>
      </c>
      <c r="AI27" s="59">
        <v>13.398248990456921</v>
      </c>
      <c r="AJ27" s="59">
        <v>14.281368731802027</v>
      </c>
      <c r="AK27" s="59">
        <v>15.555848913870124</v>
      </c>
      <c r="AL27" s="59">
        <v>17.65588324321633</v>
      </c>
      <c r="AM27" s="59">
        <v>19.571962086879431</v>
      </c>
      <c r="AN27" s="59">
        <v>19.170001484867353</v>
      </c>
      <c r="AO27" s="59">
        <v>18.908579536140405</v>
      </c>
      <c r="AP27" s="59">
        <v>17.651527747209826</v>
      </c>
      <c r="AQ27" s="59">
        <v>16.215882102684368</v>
      </c>
      <c r="AR27" s="59">
        <v>14.842885034125247</v>
      </c>
      <c r="AS27" s="59">
        <v>13.733220288935392</v>
      </c>
      <c r="AT27" s="59">
        <v>12.674075292386995</v>
      </c>
      <c r="AU27" s="59">
        <v>11.669167251788457</v>
      </c>
      <c r="AV27" s="59">
        <v>10.768187267194902</v>
      </c>
      <c r="AW27" s="59">
        <v>9.9284680816998403</v>
      </c>
      <c r="AX27" s="59">
        <v>9.1277686380600045</v>
      </c>
      <c r="AY27" s="59">
        <v>8.3543369081962329</v>
      </c>
    </row>
    <row r="28" spans="19:51" ht="15" customHeight="1">
      <c r="S28" s="579"/>
      <c r="T28" s="579"/>
      <c r="U28" s="5" t="s">
        <v>55</v>
      </c>
      <c r="V28" s="45" t="s">
        <v>9</v>
      </c>
      <c r="W28" s="268">
        <v>9.8449535115985807</v>
      </c>
      <c r="X28" s="59">
        <v>11.446953666058516</v>
      </c>
      <c r="Y28" s="59">
        <v>12.6198881398995</v>
      </c>
      <c r="Z28" s="59">
        <v>13.609569902000949</v>
      </c>
      <c r="AA28" s="59">
        <v>14.760223608155867</v>
      </c>
      <c r="AB28" s="59">
        <v>15.82048105552296</v>
      </c>
      <c r="AC28" s="59">
        <v>16.881144912828407</v>
      </c>
      <c r="AD28" s="59">
        <v>17.972123187315642</v>
      </c>
      <c r="AE28" s="59">
        <v>19.034358057861972</v>
      </c>
      <c r="AF28" s="59">
        <v>20.114865841972261</v>
      </c>
      <c r="AG28" s="59">
        <v>21.169714905174501</v>
      </c>
      <c r="AH28" s="59">
        <v>22.114790386388567</v>
      </c>
      <c r="AI28" s="59">
        <v>22.928011379484694</v>
      </c>
      <c r="AJ28" s="59">
        <v>23.576308450958088</v>
      </c>
      <c r="AK28" s="59">
        <v>24.181098929307417</v>
      </c>
      <c r="AL28" s="59">
        <v>25.00036473357487</v>
      </c>
      <c r="AM28" s="59">
        <v>25.394591454354433</v>
      </c>
      <c r="AN28" s="59">
        <v>25.880762345294841</v>
      </c>
      <c r="AO28" s="59">
        <v>26.323157061362249</v>
      </c>
      <c r="AP28" s="59">
        <v>26.415967370368932</v>
      </c>
      <c r="AQ28" s="59">
        <v>26.418403744460786</v>
      </c>
      <c r="AR28" s="59">
        <v>26.397032824186219</v>
      </c>
      <c r="AS28" s="59">
        <v>26.318060551162532</v>
      </c>
      <c r="AT28" s="59">
        <v>26.215916691625505</v>
      </c>
      <c r="AU28" s="59">
        <v>26.466021644200037</v>
      </c>
      <c r="AV28" s="59">
        <v>26.329211142371985</v>
      </c>
      <c r="AW28" s="59">
        <v>26.12492020697497</v>
      </c>
      <c r="AX28" s="59">
        <v>25.914625894478554</v>
      </c>
      <c r="AY28" s="59">
        <v>25.63996300513897</v>
      </c>
    </row>
    <row r="29" spans="19:51" ht="15" customHeight="1" thickBot="1">
      <c r="S29" s="579"/>
      <c r="T29" s="581"/>
      <c r="U29" s="221" t="s">
        <v>56</v>
      </c>
      <c r="V29" s="176" t="s">
        <v>9</v>
      </c>
      <c r="W29" s="278">
        <v>14.474010200148138</v>
      </c>
      <c r="X29" s="279">
        <v>15.43919756650986</v>
      </c>
      <c r="Y29" s="279">
        <v>16.029694273597929</v>
      </c>
      <c r="Z29" s="279">
        <v>16.509405704272236</v>
      </c>
      <c r="AA29" s="279">
        <v>17.105288557766254</v>
      </c>
      <c r="AB29" s="279">
        <v>18.013458125072979</v>
      </c>
      <c r="AC29" s="279">
        <v>18.058703316974491</v>
      </c>
      <c r="AD29" s="279">
        <v>18.675358807238052</v>
      </c>
      <c r="AE29" s="279">
        <v>18.829633152199946</v>
      </c>
      <c r="AF29" s="279">
        <v>19.489155552085752</v>
      </c>
      <c r="AG29" s="279">
        <v>19.817126325913154</v>
      </c>
      <c r="AH29" s="279">
        <v>20.039940827207033</v>
      </c>
      <c r="AI29" s="279">
        <v>20.605317083049613</v>
      </c>
      <c r="AJ29" s="279">
        <v>21.424768031083577</v>
      </c>
      <c r="AK29" s="279">
        <v>21.778710843165602</v>
      </c>
      <c r="AL29" s="279">
        <v>22.033882642397007</v>
      </c>
      <c r="AM29" s="279">
        <v>22.791618297922653</v>
      </c>
      <c r="AN29" s="279">
        <v>21.831745014413162</v>
      </c>
      <c r="AO29" s="279">
        <v>19.742028898352071</v>
      </c>
      <c r="AP29" s="279">
        <v>18.273898687077036</v>
      </c>
      <c r="AQ29" s="279">
        <v>17.037607637471911</v>
      </c>
      <c r="AR29" s="279">
        <v>16.344922009064007</v>
      </c>
      <c r="AS29" s="279">
        <v>15.02887651104211</v>
      </c>
      <c r="AT29" s="279">
        <v>14.16757359192591</v>
      </c>
      <c r="AU29" s="279">
        <v>12.764307745087017</v>
      </c>
      <c r="AV29" s="279">
        <v>11.569643156701847</v>
      </c>
      <c r="AW29" s="279">
        <v>10.442813388031889</v>
      </c>
      <c r="AX29" s="279">
        <v>9.6419594578062053</v>
      </c>
      <c r="AY29" s="279">
        <v>9.0097132110173312</v>
      </c>
    </row>
    <row r="30" spans="19:51" ht="15" customHeight="1">
      <c r="S30" s="579"/>
      <c r="T30" s="582" t="s">
        <v>251</v>
      </c>
      <c r="U30" s="222" t="s">
        <v>53</v>
      </c>
      <c r="V30" s="48" t="s">
        <v>9</v>
      </c>
      <c r="W30" s="276">
        <v>4.2422432690618486</v>
      </c>
      <c r="X30" s="277">
        <v>4.6808780408936146</v>
      </c>
      <c r="Y30" s="277">
        <v>6.571641447354196</v>
      </c>
      <c r="Z30" s="277">
        <v>9.7390381700443953</v>
      </c>
      <c r="AA30" s="277">
        <v>12.352507071934918</v>
      </c>
      <c r="AB30" s="277">
        <v>15.185186590372838</v>
      </c>
      <c r="AC30" s="277">
        <v>18.953970064725503</v>
      </c>
      <c r="AD30" s="277">
        <v>25.870212332968997</v>
      </c>
      <c r="AE30" s="277">
        <v>28.710194891197609</v>
      </c>
      <c r="AF30" s="277">
        <v>32.788385410247258</v>
      </c>
      <c r="AG30" s="277">
        <v>35.60519383523468</v>
      </c>
      <c r="AH30" s="277">
        <v>35.806394623821781</v>
      </c>
      <c r="AI30" s="277">
        <v>36.727716177953035</v>
      </c>
      <c r="AJ30" s="277">
        <v>40.285077762910007</v>
      </c>
      <c r="AK30" s="277">
        <v>41.233680574967202</v>
      </c>
      <c r="AL30" s="277">
        <v>38.610432589712197</v>
      </c>
      <c r="AM30" s="277">
        <v>35.422159654278815</v>
      </c>
      <c r="AN30" s="277">
        <v>32.727363172740453</v>
      </c>
      <c r="AO30" s="277">
        <v>28.926957436857094</v>
      </c>
      <c r="AP30" s="277">
        <v>25.620243090366266</v>
      </c>
      <c r="AQ30" s="277">
        <v>23.174071588670838</v>
      </c>
      <c r="AR30" s="277">
        <v>20.761250576316201</v>
      </c>
      <c r="AS30" s="277">
        <v>19.496167849852917</v>
      </c>
      <c r="AT30" s="277">
        <v>19.865934738854357</v>
      </c>
      <c r="AU30" s="277">
        <v>17.360925424619079</v>
      </c>
      <c r="AV30" s="277">
        <v>15.740021624945371</v>
      </c>
      <c r="AW30" s="277">
        <v>14.041245891476315</v>
      </c>
      <c r="AX30" s="277">
        <v>12.977972152317843</v>
      </c>
      <c r="AY30" s="277">
        <v>12.22306759962966</v>
      </c>
    </row>
    <row r="31" spans="19:51" ht="15" customHeight="1">
      <c r="S31" s="579"/>
      <c r="T31" s="583"/>
      <c r="U31" s="5" t="s">
        <v>54</v>
      </c>
      <c r="V31" s="45" t="s">
        <v>9</v>
      </c>
      <c r="W31" s="268">
        <v>5.8833673709290126</v>
      </c>
      <c r="X31" s="59">
        <v>6.2722397483591417</v>
      </c>
      <c r="Y31" s="59">
        <v>8.5416571475069691</v>
      </c>
      <c r="Z31" s="59">
        <v>9.5566847221314397</v>
      </c>
      <c r="AA31" s="59">
        <v>11.221260012695256</v>
      </c>
      <c r="AB31" s="59">
        <v>12.362294653265344</v>
      </c>
      <c r="AC31" s="59">
        <v>13.421071348663174</v>
      </c>
      <c r="AD31" s="59">
        <v>15.267949375054677</v>
      </c>
      <c r="AE31" s="59">
        <v>17.471278469091722</v>
      </c>
      <c r="AF31" s="59">
        <v>19.481445848223597</v>
      </c>
      <c r="AG31" s="59">
        <v>20.634530655616942</v>
      </c>
      <c r="AH31" s="59">
        <v>23.021686335550509</v>
      </c>
      <c r="AI31" s="59">
        <v>25.473385783630462</v>
      </c>
      <c r="AJ31" s="59">
        <v>28.606589337921321</v>
      </c>
      <c r="AK31" s="59">
        <v>29.748265983584588</v>
      </c>
      <c r="AL31" s="59">
        <v>30.623110275630214</v>
      </c>
      <c r="AM31" s="59">
        <v>32.058461975464496</v>
      </c>
      <c r="AN31" s="59">
        <v>33.964755677416569</v>
      </c>
      <c r="AO31" s="59">
        <v>35.478960030646128</v>
      </c>
      <c r="AP31" s="59">
        <v>35.330391140398504</v>
      </c>
      <c r="AQ31" s="59">
        <v>34.629692392815556</v>
      </c>
      <c r="AR31" s="59">
        <v>32.914917207961089</v>
      </c>
      <c r="AS31" s="59">
        <v>32.037408709547741</v>
      </c>
      <c r="AT31" s="59">
        <v>31.173881902792708</v>
      </c>
      <c r="AU31" s="59">
        <v>29.311659615720856</v>
      </c>
      <c r="AV31" s="59">
        <v>27.614560644124417</v>
      </c>
      <c r="AW31" s="59">
        <v>25.736136172281185</v>
      </c>
      <c r="AX31" s="59">
        <v>24.236280752951128</v>
      </c>
      <c r="AY31" s="59">
        <v>22.626109576614432</v>
      </c>
    </row>
    <row r="32" spans="19:51" ht="15" customHeight="1">
      <c r="S32" s="579"/>
      <c r="T32" s="583"/>
      <c r="U32" s="5" t="s">
        <v>62</v>
      </c>
      <c r="V32" s="45" t="s">
        <v>9</v>
      </c>
      <c r="W32" s="268">
        <v>0.9145039335690337</v>
      </c>
      <c r="X32" s="59">
        <v>0.86554532117677818</v>
      </c>
      <c r="Y32" s="59">
        <v>0.86449851949795942</v>
      </c>
      <c r="Z32" s="59">
        <v>0.8647633720423733</v>
      </c>
      <c r="AA32" s="59">
        <v>0.89940082117267972</v>
      </c>
      <c r="AB32" s="59">
        <v>1.0984549693109051</v>
      </c>
      <c r="AC32" s="59">
        <v>1.282641744556186</v>
      </c>
      <c r="AD32" s="59">
        <v>1.4819791471634058</v>
      </c>
      <c r="AE32" s="59">
        <v>1.6925834257260892</v>
      </c>
      <c r="AF32" s="59">
        <v>2.1799867526633547</v>
      </c>
      <c r="AG32" s="59">
        <v>2.4694744175835153</v>
      </c>
      <c r="AH32" s="59">
        <v>2.7011803130063958</v>
      </c>
      <c r="AI32" s="59">
        <v>2.9368906925721117</v>
      </c>
      <c r="AJ32" s="59">
        <v>3.2111828123418968</v>
      </c>
      <c r="AK32" s="59">
        <v>3.6159448388292752</v>
      </c>
      <c r="AL32" s="59">
        <v>3.9074603970586472</v>
      </c>
      <c r="AM32" s="59">
        <v>4.3911306480441548</v>
      </c>
      <c r="AN32" s="59">
        <v>4.7985922785303865</v>
      </c>
      <c r="AO32" s="59">
        <v>4.9768944733279001</v>
      </c>
      <c r="AP32" s="59">
        <v>4.9623114260147361</v>
      </c>
      <c r="AQ32" s="59">
        <v>4.8737946324130164</v>
      </c>
      <c r="AR32" s="59">
        <v>4.742589047028793</v>
      </c>
      <c r="AS32" s="59">
        <v>4.875512881901515</v>
      </c>
      <c r="AT32" s="59">
        <v>4.8600831920494851</v>
      </c>
      <c r="AU32" s="59">
        <v>4.8149224422190215</v>
      </c>
      <c r="AV32" s="59">
        <v>4.9641255581053949</v>
      </c>
      <c r="AW32" s="59">
        <v>5.1335137204324184</v>
      </c>
      <c r="AX32" s="59">
        <v>5.3179424222386897</v>
      </c>
      <c r="AY32" s="59">
        <v>5.3712626250135092</v>
      </c>
    </row>
    <row r="33" spans="19:51" ht="15" customHeight="1">
      <c r="S33" s="579"/>
      <c r="T33" s="583"/>
      <c r="U33" s="5" t="s">
        <v>55</v>
      </c>
      <c r="V33" s="45" t="s">
        <v>9</v>
      </c>
      <c r="W33" s="268">
        <v>6.0748862967651949</v>
      </c>
      <c r="X33" s="59">
        <v>6.8271519247106065</v>
      </c>
      <c r="Y33" s="59">
        <v>8.8170218381053846</v>
      </c>
      <c r="Z33" s="59">
        <v>10.727644223662596</v>
      </c>
      <c r="AA33" s="59">
        <v>12.829998969332211</v>
      </c>
      <c r="AB33" s="59">
        <v>14.730765365708306</v>
      </c>
      <c r="AC33" s="59">
        <v>16.218449727095958</v>
      </c>
      <c r="AD33" s="59">
        <v>17.498530795887408</v>
      </c>
      <c r="AE33" s="59">
        <v>18.596895020573037</v>
      </c>
      <c r="AF33" s="59">
        <v>19.539834172885833</v>
      </c>
      <c r="AG33" s="59">
        <v>20.2980251243849</v>
      </c>
      <c r="AH33" s="59">
        <v>21.414003080431709</v>
      </c>
      <c r="AI33" s="59">
        <v>22.54353875134673</v>
      </c>
      <c r="AJ33" s="59">
        <v>23.949790375920607</v>
      </c>
      <c r="AK33" s="59">
        <v>25.339652189344605</v>
      </c>
      <c r="AL33" s="59">
        <v>27.220424103544573</v>
      </c>
      <c r="AM33" s="59">
        <v>28.969523678103119</v>
      </c>
      <c r="AN33" s="59">
        <v>30.805027077400144</v>
      </c>
      <c r="AO33" s="59">
        <v>32.050441873620343</v>
      </c>
      <c r="AP33" s="59">
        <v>32.998300974243172</v>
      </c>
      <c r="AQ33" s="59">
        <v>33.878537480338224</v>
      </c>
      <c r="AR33" s="59">
        <v>34.698987927274665</v>
      </c>
      <c r="AS33" s="59">
        <v>35.836331616094988</v>
      </c>
      <c r="AT33" s="59">
        <v>36.594180402864431</v>
      </c>
      <c r="AU33" s="59">
        <v>37.374734078600099</v>
      </c>
      <c r="AV33" s="59">
        <v>38.094960692123571</v>
      </c>
      <c r="AW33" s="59">
        <v>38.841373249053973</v>
      </c>
      <c r="AX33" s="59">
        <v>39.499228900811268</v>
      </c>
      <c r="AY33" s="59">
        <v>40.384429096199916</v>
      </c>
    </row>
    <row r="34" spans="19:51" ht="15" customHeight="1">
      <c r="S34" s="579"/>
      <c r="T34" s="583"/>
      <c r="U34" s="153" t="s">
        <v>58</v>
      </c>
      <c r="V34" s="45" t="s">
        <v>9</v>
      </c>
      <c r="W34" s="268">
        <v>3.4751223124935082</v>
      </c>
      <c r="X34" s="59">
        <v>3.8571199175203428</v>
      </c>
      <c r="Y34" s="59">
        <v>4.4437342624306657</v>
      </c>
      <c r="Z34" s="59">
        <v>4.927765133808939</v>
      </c>
      <c r="AA34" s="59">
        <v>5.4854201040773294</v>
      </c>
      <c r="AB34" s="59">
        <v>6.1357631475636145</v>
      </c>
      <c r="AC34" s="59">
        <v>6.6827990519684057</v>
      </c>
      <c r="AD34" s="59">
        <v>7.3745041570976868</v>
      </c>
      <c r="AE34" s="59">
        <v>7.7408511070760486</v>
      </c>
      <c r="AF34" s="59">
        <v>8.1156001718880368</v>
      </c>
      <c r="AG34" s="59">
        <v>8.7053504694624646</v>
      </c>
      <c r="AH34" s="59">
        <v>8.9667265983549793</v>
      </c>
      <c r="AI34" s="59">
        <v>8.6131481661560034</v>
      </c>
      <c r="AJ34" s="59">
        <v>8.4955250913228078</v>
      </c>
      <c r="AK34" s="59">
        <v>8.5360805606045318</v>
      </c>
      <c r="AL34" s="59">
        <v>8.4680790125533747</v>
      </c>
      <c r="AM34" s="59">
        <v>8.0115412098300265</v>
      </c>
      <c r="AN34" s="59">
        <v>7.3635278478210733</v>
      </c>
      <c r="AO34" s="59">
        <v>6.621981845446606</v>
      </c>
      <c r="AP34" s="59">
        <v>5.9089891097669991</v>
      </c>
      <c r="AQ34" s="59">
        <v>5.2495688547294996</v>
      </c>
      <c r="AR34" s="59">
        <v>4.6312463995374662</v>
      </c>
      <c r="AS34" s="59">
        <v>4.3892965856967807</v>
      </c>
      <c r="AT34" s="59">
        <v>4.2456190153240998</v>
      </c>
      <c r="AU34" s="59">
        <v>3.9925588922022914</v>
      </c>
      <c r="AV34" s="59">
        <v>3.8385161813246671</v>
      </c>
      <c r="AW34" s="59">
        <v>3.5392681073996113</v>
      </c>
      <c r="AX34" s="59">
        <v>3.3150611396868985</v>
      </c>
      <c r="AY34" s="59">
        <v>3.1231647245687646</v>
      </c>
    </row>
    <row r="35" spans="19:51" ht="15" customHeight="1">
      <c r="S35" s="579"/>
      <c r="T35" s="583"/>
      <c r="U35" s="153" t="s">
        <v>59</v>
      </c>
      <c r="V35" s="45" t="s">
        <v>9</v>
      </c>
      <c r="W35" s="268">
        <v>12.992746986288521</v>
      </c>
      <c r="X35" s="59">
        <v>14.420955200324183</v>
      </c>
      <c r="Y35" s="59">
        <v>16.614182107632196</v>
      </c>
      <c r="Z35" s="59">
        <v>18.423871114192139</v>
      </c>
      <c r="AA35" s="59">
        <v>20.508825047553007</v>
      </c>
      <c r="AB35" s="59">
        <v>22.940320073766109</v>
      </c>
      <c r="AC35" s="59">
        <v>24.985571566870281</v>
      </c>
      <c r="AD35" s="59">
        <v>27.571710589303795</v>
      </c>
      <c r="AE35" s="59">
        <v>28.941404315810939</v>
      </c>
      <c r="AF35" s="59">
        <v>30.342511771783254</v>
      </c>
      <c r="AG35" s="59">
        <v>32.547463342530939</v>
      </c>
      <c r="AH35" s="59">
        <v>33.524693380952023</v>
      </c>
      <c r="AI35" s="59">
        <v>32.20273844058805</v>
      </c>
      <c r="AJ35" s="59">
        <v>31.762970652972982</v>
      </c>
      <c r="AK35" s="59">
        <v>31.914598971030529</v>
      </c>
      <c r="AL35" s="59">
        <v>31.660355572077851</v>
      </c>
      <c r="AM35" s="59">
        <v>29.953457331651773</v>
      </c>
      <c r="AN35" s="59">
        <v>27.530672491518974</v>
      </c>
      <c r="AO35" s="59">
        <v>24.69962386488054</v>
      </c>
      <c r="AP35" s="59">
        <v>22.093522076178782</v>
      </c>
      <c r="AQ35" s="59">
        <v>20.18527318819039</v>
      </c>
      <c r="AR35" s="59">
        <v>18.288352309862198</v>
      </c>
      <c r="AS35" s="59">
        <v>18.869097543921388</v>
      </c>
      <c r="AT35" s="59">
        <v>18.304070097634632</v>
      </c>
      <c r="AU35" s="59">
        <v>16.51226690582002</v>
      </c>
      <c r="AV35" s="59">
        <v>15.017151803820523</v>
      </c>
      <c r="AW35" s="59">
        <v>13.728357002797726</v>
      </c>
      <c r="AX35" s="59">
        <v>12.744794535147172</v>
      </c>
      <c r="AY35" s="59">
        <v>11.740942644951526</v>
      </c>
    </row>
    <row r="36" spans="19:51" ht="15" customHeight="1">
      <c r="S36" s="579"/>
      <c r="T36" s="583"/>
      <c r="U36" s="5" t="s">
        <v>60</v>
      </c>
      <c r="V36" s="45" t="s">
        <v>9</v>
      </c>
      <c r="W36" s="268">
        <v>11.986330434296759</v>
      </c>
      <c r="X36" s="59">
        <v>13.255390915038749</v>
      </c>
      <c r="Y36" s="59">
        <v>15.087028640882433</v>
      </c>
      <c r="Z36" s="59">
        <v>16.719518345579203</v>
      </c>
      <c r="AA36" s="59">
        <v>18.331804814208859</v>
      </c>
      <c r="AB36" s="59">
        <v>20.083189870521238</v>
      </c>
      <c r="AC36" s="59">
        <v>21.994460710103041</v>
      </c>
      <c r="AD36" s="59">
        <v>24.662093748215266</v>
      </c>
      <c r="AE36" s="59">
        <v>27.15458633873823</v>
      </c>
      <c r="AF36" s="59">
        <v>28.472500822674512</v>
      </c>
      <c r="AG36" s="59">
        <v>29.970164785322051</v>
      </c>
      <c r="AH36" s="59">
        <v>33.188536325433709</v>
      </c>
      <c r="AI36" s="59">
        <v>35.400512041159594</v>
      </c>
      <c r="AJ36" s="59">
        <v>36.81778903006154</v>
      </c>
      <c r="AK36" s="59">
        <v>36.093640348881934</v>
      </c>
      <c r="AL36" s="59">
        <v>35.764521676992203</v>
      </c>
      <c r="AM36" s="59">
        <v>35.491322167945512</v>
      </c>
      <c r="AN36" s="59">
        <v>35.118147402482592</v>
      </c>
      <c r="AO36" s="59">
        <v>35.342721078802171</v>
      </c>
      <c r="AP36" s="59">
        <v>35.529387782579342</v>
      </c>
      <c r="AQ36" s="59">
        <v>36.700312649775029</v>
      </c>
      <c r="AR36" s="59">
        <v>36.530287566527001</v>
      </c>
      <c r="AS36" s="59">
        <v>37.559598094894639</v>
      </c>
      <c r="AT36" s="59">
        <v>39.337524780206508</v>
      </c>
      <c r="AU36" s="59">
        <v>40.644302877881856</v>
      </c>
      <c r="AV36" s="59">
        <v>41.167946168348486</v>
      </c>
      <c r="AW36" s="59">
        <v>41.29096711234709</v>
      </c>
      <c r="AX36" s="59">
        <v>41.889858357321145</v>
      </c>
      <c r="AY36" s="59">
        <v>42.387599436580615</v>
      </c>
    </row>
    <row r="37" spans="19:51" ht="15" customHeight="1">
      <c r="S37" s="579"/>
      <c r="T37" s="583"/>
      <c r="U37" s="152" t="s">
        <v>61</v>
      </c>
      <c r="V37" s="45" t="s">
        <v>9</v>
      </c>
      <c r="W37" s="268">
        <v>20.803528974482912</v>
      </c>
      <c r="X37" s="59">
        <v>22.993858499018348</v>
      </c>
      <c r="Y37" s="59">
        <v>25.682410043435926</v>
      </c>
      <c r="Z37" s="59">
        <v>27.17604924688473</v>
      </c>
      <c r="AA37" s="59">
        <v>28.495565801241376</v>
      </c>
      <c r="AB37" s="59">
        <v>28.393214480818518</v>
      </c>
      <c r="AC37" s="59">
        <v>28.614993772235099</v>
      </c>
      <c r="AD37" s="59">
        <v>28.644688341912453</v>
      </c>
      <c r="AE37" s="59">
        <v>30.317562450007646</v>
      </c>
      <c r="AF37" s="59">
        <v>30.299966299449579</v>
      </c>
      <c r="AG37" s="59">
        <v>28.539652350984792</v>
      </c>
      <c r="AH37" s="59">
        <v>27.650359865733797</v>
      </c>
      <c r="AI37" s="59">
        <v>28.31091112310158</v>
      </c>
      <c r="AJ37" s="59">
        <v>30.835913421495128</v>
      </c>
      <c r="AK37" s="59">
        <v>30.965878615663627</v>
      </c>
      <c r="AL37" s="59">
        <v>30.886099147928459</v>
      </c>
      <c r="AM37" s="59">
        <v>29.886474435883901</v>
      </c>
      <c r="AN37" s="59">
        <v>28.436845252192079</v>
      </c>
      <c r="AO37" s="59">
        <v>26.738350981182101</v>
      </c>
      <c r="AP37" s="59">
        <v>24.280638207234482</v>
      </c>
      <c r="AQ37" s="59">
        <v>22.499371425048441</v>
      </c>
      <c r="AR37" s="59">
        <v>21.461711822005526</v>
      </c>
      <c r="AS37" s="59">
        <v>21.968696277720678</v>
      </c>
      <c r="AT37" s="59">
        <v>21.550125857383968</v>
      </c>
      <c r="AU37" s="59">
        <v>19.88837342409612</v>
      </c>
      <c r="AV37" s="59">
        <v>18.096288628164793</v>
      </c>
      <c r="AW37" s="59">
        <v>16.435561026954947</v>
      </c>
      <c r="AX37" s="59">
        <v>14.877913028308424</v>
      </c>
      <c r="AY37" s="59">
        <v>13.737344026447092</v>
      </c>
    </row>
    <row r="38" spans="19:51" ht="15" customHeight="1">
      <c r="S38" s="579"/>
      <c r="T38" s="583"/>
      <c r="U38" s="5" t="s">
        <v>76</v>
      </c>
      <c r="V38" s="45" t="s">
        <v>9</v>
      </c>
      <c r="W38" s="268">
        <v>0.68903918405326348</v>
      </c>
      <c r="X38" s="59">
        <v>0.77669322841377508</v>
      </c>
      <c r="Y38" s="59">
        <v>0.90915618171207579</v>
      </c>
      <c r="Z38" s="59">
        <v>1.0217731753885377</v>
      </c>
      <c r="AA38" s="59">
        <v>1.166182437387391</v>
      </c>
      <c r="AB38" s="59">
        <v>1.321164812258619</v>
      </c>
      <c r="AC38" s="59">
        <v>1.4754938302198362</v>
      </c>
      <c r="AD38" s="59">
        <v>1.7207729505274421</v>
      </c>
      <c r="AE38" s="59">
        <v>1.9394128648757569</v>
      </c>
      <c r="AF38" s="59">
        <v>2.1473768346215438</v>
      </c>
      <c r="AG38" s="59">
        <v>2.3303778534512944</v>
      </c>
      <c r="AH38" s="59">
        <v>2.5544917203005797</v>
      </c>
      <c r="AI38" s="59">
        <v>2.7675276158490418</v>
      </c>
      <c r="AJ38" s="59">
        <v>3.1089084407638214</v>
      </c>
      <c r="AK38" s="59">
        <v>3.3793001363854631</v>
      </c>
      <c r="AL38" s="59">
        <v>3.6617247003594127</v>
      </c>
      <c r="AM38" s="59">
        <v>3.9605644079378099</v>
      </c>
      <c r="AN38" s="59">
        <v>4.252749221979748</v>
      </c>
      <c r="AO38" s="59">
        <v>4.4982768957881856</v>
      </c>
      <c r="AP38" s="59">
        <v>4.7299785361630038</v>
      </c>
      <c r="AQ38" s="59">
        <v>5.4198248541095939</v>
      </c>
      <c r="AR38" s="59">
        <v>5.4450827184021975</v>
      </c>
      <c r="AS38" s="59">
        <v>5.6668092156722851</v>
      </c>
      <c r="AT38" s="59">
        <v>5.8193220281850158</v>
      </c>
      <c r="AU38" s="59">
        <v>6.2367735736648431</v>
      </c>
      <c r="AV38" s="59">
        <v>6.6326623262369724</v>
      </c>
      <c r="AW38" s="59">
        <v>6.8373594552530443</v>
      </c>
      <c r="AX38" s="59">
        <v>7.1342360350616216</v>
      </c>
      <c r="AY38" s="59">
        <v>7.3134515578245489</v>
      </c>
    </row>
  </sheetData>
  <mergeCells count="7">
    <mergeCell ref="S25:S38"/>
    <mergeCell ref="T25:T29"/>
    <mergeCell ref="T30:T38"/>
    <mergeCell ref="S9:U9"/>
    <mergeCell ref="S10:S24"/>
    <mergeCell ref="T10:T15"/>
    <mergeCell ref="T16:T24"/>
  </mergeCells>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1:AY38"/>
  <sheetViews>
    <sheetView zoomScaleNormal="100" workbookViewId="0">
      <pane xSplit="22" ySplit="9" topLeftCell="AP43" activePane="bottomRight" state="frozenSplit"/>
      <selection activeCell="W22" sqref="W22:W23"/>
      <selection pane="topRight" activeCell="W22" sqref="W22:W23"/>
      <selection pane="bottomLeft" activeCell="W22" sqref="W22:W23"/>
      <selection pane="bottomRight" activeCell="V33" sqref="V33"/>
    </sheetView>
  </sheetViews>
  <sheetFormatPr defaultColWidth="9" defaultRowHeight="15"/>
  <cols>
    <col min="1" max="1" width="2.625" style="98" customWidth="1"/>
    <col min="2" max="11" width="2.625" style="98" hidden="1" customWidth="1"/>
    <col min="12" max="16" width="2.625" style="98" customWidth="1"/>
    <col min="17" max="17" width="2.625" style="98" hidden="1" customWidth="1"/>
    <col min="18" max="18" width="2.625" style="126" hidden="1" customWidth="1"/>
    <col min="19" max="19" width="3" style="98" customWidth="1"/>
    <col min="20" max="20" width="6.375" style="98" customWidth="1"/>
    <col min="21" max="21" width="18.5" style="98" customWidth="1"/>
    <col min="22" max="22" width="7.5" style="98" bestFit="1" customWidth="1"/>
    <col min="23" max="63" width="6" style="98" customWidth="1"/>
    <col min="64" max="16384" width="9" style="98"/>
  </cols>
  <sheetData>
    <row r="1" spans="12:51" ht="18.75">
      <c r="L1" s="234" t="s">
        <v>81</v>
      </c>
      <c r="M1" s="235"/>
      <c r="R1" s="98"/>
    </row>
    <row r="2" spans="12:51" ht="18.75">
      <c r="L2" s="235"/>
      <c r="M2" s="234" t="s">
        <v>264</v>
      </c>
      <c r="R2" s="98"/>
    </row>
    <row r="5" spans="12:51" ht="15.75">
      <c r="N5" s="236" t="s">
        <v>265</v>
      </c>
      <c r="R5" s="98"/>
    </row>
    <row r="6" spans="12:51">
      <c r="R6" s="98"/>
    </row>
    <row r="7" spans="12:51" s="99" customFormat="1">
      <c r="S7" s="100"/>
      <c r="T7" s="100"/>
      <c r="U7" s="100"/>
      <c r="V7" s="100"/>
      <c r="W7" s="100"/>
    </row>
    <row r="8" spans="12:51">
      <c r="O8" s="96" t="s">
        <v>79</v>
      </c>
      <c r="P8" s="98">
        <v>63</v>
      </c>
      <c r="R8" s="98"/>
      <c r="S8" s="296" t="s">
        <v>224</v>
      </c>
    </row>
    <row r="9" spans="12:51" ht="12.75" customHeight="1">
      <c r="R9" s="98"/>
      <c r="S9" s="584" t="s">
        <v>225</v>
      </c>
      <c r="T9" s="585"/>
      <c r="U9" s="3" t="s">
        <v>226</v>
      </c>
      <c r="V9" s="3" t="s">
        <v>74</v>
      </c>
      <c r="W9" s="4">
        <v>1990</v>
      </c>
      <c r="X9" s="4">
        <f t="shared" ref="X9:AY9" si="0">W9+1</f>
        <v>1991</v>
      </c>
      <c r="Y9" s="4">
        <f t="shared" si="0"/>
        <v>1992</v>
      </c>
      <c r="Z9" s="4">
        <f t="shared" si="0"/>
        <v>1993</v>
      </c>
      <c r="AA9" s="4">
        <f t="shared" si="0"/>
        <v>1994</v>
      </c>
      <c r="AB9" s="4">
        <f t="shared" si="0"/>
        <v>1995</v>
      </c>
      <c r="AC9" s="4">
        <f t="shared" si="0"/>
        <v>1996</v>
      </c>
      <c r="AD9" s="4">
        <f t="shared" si="0"/>
        <v>1997</v>
      </c>
      <c r="AE9" s="4">
        <f t="shared" si="0"/>
        <v>1998</v>
      </c>
      <c r="AF9" s="4">
        <f t="shared" si="0"/>
        <v>1999</v>
      </c>
      <c r="AG9" s="4">
        <f t="shared" si="0"/>
        <v>2000</v>
      </c>
      <c r="AH9" s="4">
        <f t="shared" si="0"/>
        <v>2001</v>
      </c>
      <c r="AI9" s="4">
        <f t="shared" si="0"/>
        <v>2002</v>
      </c>
      <c r="AJ9" s="4">
        <f t="shared" si="0"/>
        <v>2003</v>
      </c>
      <c r="AK9" s="4">
        <f t="shared" si="0"/>
        <v>2004</v>
      </c>
      <c r="AL9" s="4">
        <f t="shared" si="0"/>
        <v>2005</v>
      </c>
      <c r="AM9" s="4">
        <f t="shared" si="0"/>
        <v>2006</v>
      </c>
      <c r="AN9" s="4">
        <f t="shared" si="0"/>
        <v>2007</v>
      </c>
      <c r="AO9" s="4">
        <f t="shared" si="0"/>
        <v>2008</v>
      </c>
      <c r="AP9" s="4">
        <f t="shared" si="0"/>
        <v>2009</v>
      </c>
      <c r="AQ9" s="4">
        <f t="shared" si="0"/>
        <v>2010</v>
      </c>
      <c r="AR9" s="4">
        <f t="shared" si="0"/>
        <v>2011</v>
      </c>
      <c r="AS9" s="4">
        <f t="shared" si="0"/>
        <v>2012</v>
      </c>
      <c r="AT9" s="4">
        <f t="shared" si="0"/>
        <v>2013</v>
      </c>
      <c r="AU9" s="4">
        <f t="shared" si="0"/>
        <v>2014</v>
      </c>
      <c r="AV9" s="4">
        <f t="shared" si="0"/>
        <v>2015</v>
      </c>
      <c r="AW9" s="4">
        <f t="shared" si="0"/>
        <v>2016</v>
      </c>
      <c r="AX9" s="4">
        <f t="shared" si="0"/>
        <v>2017</v>
      </c>
      <c r="AY9" s="4">
        <f t="shared" si="0"/>
        <v>2018</v>
      </c>
    </row>
    <row r="10" spans="12:51">
      <c r="R10" s="98"/>
      <c r="S10" s="593" t="s">
        <v>227</v>
      </c>
      <c r="T10" s="593" t="s">
        <v>228</v>
      </c>
      <c r="U10" s="5" t="s">
        <v>229</v>
      </c>
      <c r="V10" s="45" t="s">
        <v>3</v>
      </c>
      <c r="W10" s="253" t="s">
        <v>22</v>
      </c>
      <c r="X10" s="253" t="s">
        <v>22</v>
      </c>
      <c r="Y10" s="253" t="s">
        <v>22</v>
      </c>
      <c r="Z10" s="253" t="s">
        <v>22</v>
      </c>
      <c r="AA10" s="253" t="s">
        <v>22</v>
      </c>
      <c r="AB10" s="253" t="s">
        <v>22</v>
      </c>
      <c r="AC10" s="253" t="s">
        <v>22</v>
      </c>
      <c r="AD10" s="253" t="s">
        <v>22</v>
      </c>
      <c r="AE10" s="253" t="s">
        <v>22</v>
      </c>
      <c r="AF10" s="253" t="s">
        <v>22</v>
      </c>
      <c r="AG10" s="253">
        <v>3.3610000000000002</v>
      </c>
      <c r="AH10" s="253">
        <v>7.9809999999999999</v>
      </c>
      <c r="AI10" s="253">
        <v>6.8310000000000004</v>
      </c>
      <c r="AJ10" s="253">
        <v>5.8470000000000004</v>
      </c>
      <c r="AK10" s="253">
        <v>6.4260000000000002</v>
      </c>
      <c r="AL10" s="253">
        <v>6.9930000000000003</v>
      </c>
      <c r="AM10" s="253">
        <v>4.3890000000000002</v>
      </c>
      <c r="AN10" s="253">
        <v>4.258</v>
      </c>
      <c r="AO10" s="253">
        <v>2.73</v>
      </c>
      <c r="AP10" s="253">
        <v>6.7290000000000001</v>
      </c>
      <c r="AQ10" s="253">
        <v>1.0569999999999999</v>
      </c>
      <c r="AR10" s="253" t="s">
        <v>22</v>
      </c>
      <c r="AS10" s="253" t="s">
        <v>22</v>
      </c>
      <c r="AT10" s="253" t="s">
        <v>22</v>
      </c>
      <c r="AU10" s="253" t="s">
        <v>22</v>
      </c>
      <c r="AV10" s="253" t="s">
        <v>22</v>
      </c>
      <c r="AW10" s="253" t="s">
        <v>22</v>
      </c>
      <c r="AX10" s="253" t="s">
        <v>22</v>
      </c>
      <c r="AY10" s="253" t="s">
        <v>22</v>
      </c>
    </row>
    <row r="11" spans="12:51">
      <c r="R11" s="98"/>
      <c r="S11" s="603"/>
      <c r="T11" s="594"/>
      <c r="U11" s="5" t="s">
        <v>230</v>
      </c>
      <c r="V11" s="45" t="s">
        <v>3</v>
      </c>
      <c r="W11" s="253" t="s">
        <v>22</v>
      </c>
      <c r="X11" s="253" t="s">
        <v>22</v>
      </c>
      <c r="Y11" s="253" t="s">
        <v>22</v>
      </c>
      <c r="Z11" s="253" t="s">
        <v>22</v>
      </c>
      <c r="AA11" s="253" t="s">
        <v>22</v>
      </c>
      <c r="AB11" s="253" t="s">
        <v>22</v>
      </c>
      <c r="AC11" s="253" t="s">
        <v>22</v>
      </c>
      <c r="AD11" s="253" t="s">
        <v>22</v>
      </c>
      <c r="AE11" s="253" t="s">
        <v>22</v>
      </c>
      <c r="AF11" s="253" t="s">
        <v>22</v>
      </c>
      <c r="AG11" s="253">
        <v>25.122610894547527</v>
      </c>
      <c r="AH11" s="253">
        <v>42.829800273528988</v>
      </c>
      <c r="AI11" s="253">
        <v>47.024947305432725</v>
      </c>
      <c r="AJ11" s="253">
        <v>59.555215902733714</v>
      </c>
      <c r="AK11" s="253">
        <v>56.211182656299215</v>
      </c>
      <c r="AL11" s="253">
        <v>36.803887327988917</v>
      </c>
      <c r="AM11" s="253">
        <v>38.919727075854993</v>
      </c>
      <c r="AN11" s="253">
        <v>32.841679056224088</v>
      </c>
      <c r="AO11" s="253">
        <v>17.347883750126506</v>
      </c>
      <c r="AP11" s="253">
        <v>27.598152296406326</v>
      </c>
      <c r="AQ11" s="253">
        <v>26.705856111883193</v>
      </c>
      <c r="AR11" s="253">
        <v>25.83759718191838</v>
      </c>
      <c r="AS11" s="253">
        <v>26.056879459658557</v>
      </c>
      <c r="AT11" s="253">
        <v>30.488923781822727</v>
      </c>
      <c r="AU11" s="253">
        <v>26.9424579807493</v>
      </c>
      <c r="AV11" s="253">
        <v>30.589837702154217</v>
      </c>
      <c r="AW11" s="253">
        <v>29.395600738519228</v>
      </c>
      <c r="AX11" s="253">
        <v>28.242967341108212</v>
      </c>
      <c r="AY11" s="253">
        <v>28.683406762815419</v>
      </c>
    </row>
    <row r="12" spans="12:51">
      <c r="R12" s="98"/>
      <c r="S12" s="603"/>
      <c r="T12" s="594"/>
      <c r="U12" s="5" t="s">
        <v>231</v>
      </c>
      <c r="V12" s="45" t="s">
        <v>3</v>
      </c>
      <c r="W12" s="253" t="s">
        <v>22</v>
      </c>
      <c r="X12" s="253" t="s">
        <v>22</v>
      </c>
      <c r="Y12" s="253" t="s">
        <v>22</v>
      </c>
      <c r="Z12" s="253" t="s">
        <v>22</v>
      </c>
      <c r="AA12" s="253" t="s">
        <v>22</v>
      </c>
      <c r="AB12" s="253" t="s">
        <v>22</v>
      </c>
      <c r="AC12" s="253" t="s">
        <v>22</v>
      </c>
      <c r="AD12" s="253" t="s">
        <v>22</v>
      </c>
      <c r="AE12" s="253" t="s">
        <v>22</v>
      </c>
      <c r="AF12" s="253" t="s">
        <v>22</v>
      </c>
      <c r="AG12" s="253">
        <v>10.90455949040966</v>
      </c>
      <c r="AH12" s="253">
        <v>51.906679461758088</v>
      </c>
      <c r="AI12" s="253">
        <v>92.162481381052231</v>
      </c>
      <c r="AJ12" s="253">
        <v>122.58327309606624</v>
      </c>
      <c r="AK12" s="253">
        <v>138.93125118374826</v>
      </c>
      <c r="AL12" s="253">
        <v>175.23053470661372</v>
      </c>
      <c r="AM12" s="253">
        <v>155.99241220800411</v>
      </c>
      <c r="AN12" s="253">
        <v>142.56077818915688</v>
      </c>
      <c r="AO12" s="253">
        <v>141.58743798180268</v>
      </c>
      <c r="AP12" s="253">
        <v>149.83005037091382</v>
      </c>
      <c r="AQ12" s="253">
        <v>176.84676345539691</v>
      </c>
      <c r="AR12" s="253">
        <v>169.30244706496458</v>
      </c>
      <c r="AS12" s="253">
        <v>171.35957698432657</v>
      </c>
      <c r="AT12" s="253" t="s">
        <v>22</v>
      </c>
      <c r="AU12" s="253">
        <v>17.389590488002767</v>
      </c>
      <c r="AV12" s="253">
        <v>29.028079483411915</v>
      </c>
      <c r="AW12" s="253">
        <v>24.751790102679763</v>
      </c>
      <c r="AX12" s="253">
        <v>32.161024836992169</v>
      </c>
      <c r="AY12" s="253">
        <v>17.600744675967064</v>
      </c>
    </row>
    <row r="13" spans="12:51" ht="18.75" customHeight="1" thickBot="1">
      <c r="R13" s="98"/>
      <c r="S13" s="604"/>
      <c r="T13" s="595"/>
      <c r="U13" s="221" t="s">
        <v>232</v>
      </c>
      <c r="V13" s="176" t="s">
        <v>3</v>
      </c>
      <c r="W13" s="254" t="s">
        <v>22</v>
      </c>
      <c r="X13" s="254" t="s">
        <v>22</v>
      </c>
      <c r="Y13" s="254" t="s">
        <v>22</v>
      </c>
      <c r="Z13" s="254" t="s">
        <v>22</v>
      </c>
      <c r="AA13" s="254" t="s">
        <v>22</v>
      </c>
      <c r="AB13" s="254" t="s">
        <v>22</v>
      </c>
      <c r="AC13" s="254" t="s">
        <v>22</v>
      </c>
      <c r="AD13" s="254" t="s">
        <v>22</v>
      </c>
      <c r="AE13" s="254" t="s">
        <v>22</v>
      </c>
      <c r="AF13" s="254" t="s">
        <v>22</v>
      </c>
      <c r="AG13" s="254">
        <v>0.63800000000000001</v>
      </c>
      <c r="AH13" s="254">
        <v>7.5289999999999999</v>
      </c>
      <c r="AI13" s="254">
        <v>11.188000000000001</v>
      </c>
      <c r="AJ13" s="254">
        <v>28.076000000000001</v>
      </c>
      <c r="AK13" s="254">
        <v>52.203000000000003</v>
      </c>
      <c r="AL13" s="254">
        <v>58.640999999999998</v>
      </c>
      <c r="AM13" s="254">
        <v>54.559000000000005</v>
      </c>
      <c r="AN13" s="254">
        <v>56.530999999999999</v>
      </c>
      <c r="AO13" s="254">
        <v>46.682000000000002</v>
      </c>
      <c r="AP13" s="254">
        <v>44.582999999999998</v>
      </c>
      <c r="AQ13" s="254">
        <v>52.988</v>
      </c>
      <c r="AR13" s="254">
        <v>51.364000000000004</v>
      </c>
      <c r="AS13" s="254">
        <v>61.579000000000001</v>
      </c>
      <c r="AT13" s="254">
        <v>58.475999999999999</v>
      </c>
      <c r="AU13" s="254">
        <v>50.727000000000004</v>
      </c>
      <c r="AV13" s="254">
        <v>54.995000000000005</v>
      </c>
      <c r="AW13" s="254">
        <v>54.545000000000002</v>
      </c>
      <c r="AX13" s="254">
        <v>57.108000000000004</v>
      </c>
      <c r="AY13" s="254">
        <v>46.274999999999999</v>
      </c>
    </row>
    <row r="14" spans="12:51" ht="24.75" customHeight="1" thickBot="1">
      <c r="R14" s="98"/>
      <c r="S14" s="605" t="s">
        <v>266</v>
      </c>
      <c r="T14" s="309" t="s">
        <v>233</v>
      </c>
      <c r="U14" s="262" t="s">
        <v>234</v>
      </c>
      <c r="V14" s="259" t="s">
        <v>3</v>
      </c>
      <c r="W14" s="260">
        <v>1242.8519412938435</v>
      </c>
      <c r="X14" s="260">
        <v>1222.0554070573091</v>
      </c>
      <c r="Y14" s="260">
        <v>1462.0531741016027</v>
      </c>
      <c r="Z14" s="260">
        <v>1202.5152329970533</v>
      </c>
      <c r="AA14" s="260">
        <v>1522.2556235062241</v>
      </c>
      <c r="AB14" s="260">
        <v>1460.92384852398</v>
      </c>
      <c r="AC14" s="260">
        <v>1373.8952218759364</v>
      </c>
      <c r="AD14" s="260">
        <v>1520.2875058576935</v>
      </c>
      <c r="AE14" s="260">
        <v>1421.8312630592334</v>
      </c>
      <c r="AF14" s="260">
        <v>1347.4289764988609</v>
      </c>
      <c r="AG14" s="260">
        <v>1452.3735340141525</v>
      </c>
      <c r="AH14" s="260">
        <v>1452.5175077436365</v>
      </c>
      <c r="AI14" s="260">
        <v>1537.4759999999999</v>
      </c>
      <c r="AJ14" s="260">
        <v>1674.4559884247421</v>
      </c>
      <c r="AK14" s="260">
        <v>1765.11888</v>
      </c>
      <c r="AL14" s="260">
        <v>1848.4394451999999</v>
      </c>
      <c r="AM14" s="260">
        <v>1799.6983600000001</v>
      </c>
      <c r="AN14" s="260">
        <v>1938.84322</v>
      </c>
      <c r="AO14" s="260">
        <v>1708.5254</v>
      </c>
      <c r="AP14" s="260">
        <v>1620.15867</v>
      </c>
      <c r="AQ14" s="260">
        <v>1700.8049999460438</v>
      </c>
      <c r="AR14" s="260">
        <v>1685.5819100000001</v>
      </c>
      <c r="AS14" s="260">
        <v>1763.683111766112</v>
      </c>
      <c r="AT14" s="260">
        <v>1706.6311936636162</v>
      </c>
      <c r="AU14" s="260">
        <v>1632.8044370841596</v>
      </c>
      <c r="AV14" s="260">
        <v>1786.1237013574575</v>
      </c>
      <c r="AW14" s="260">
        <v>1664.0909999999999</v>
      </c>
      <c r="AX14" s="260">
        <v>1664.453</v>
      </c>
      <c r="AY14" s="260">
        <v>1596.086</v>
      </c>
    </row>
    <row r="15" spans="12:51">
      <c r="R15" s="98"/>
      <c r="S15" s="606"/>
      <c r="T15" s="608" t="s">
        <v>235</v>
      </c>
      <c r="U15" s="310" t="s">
        <v>230</v>
      </c>
      <c r="V15" s="48" t="s">
        <v>3</v>
      </c>
      <c r="W15" s="256" t="s">
        <v>22</v>
      </c>
      <c r="X15" s="256" t="s">
        <v>22</v>
      </c>
      <c r="Y15" s="256" t="s">
        <v>22</v>
      </c>
      <c r="Z15" s="256" t="s">
        <v>22</v>
      </c>
      <c r="AA15" s="256" t="s">
        <v>22</v>
      </c>
      <c r="AB15" s="256" t="s">
        <v>22</v>
      </c>
      <c r="AC15" s="256" t="s">
        <v>22</v>
      </c>
      <c r="AD15" s="256">
        <v>30</v>
      </c>
      <c r="AE15" s="256">
        <v>30</v>
      </c>
      <c r="AF15" s="256">
        <v>37</v>
      </c>
      <c r="AG15" s="256">
        <v>56.972829615042812</v>
      </c>
      <c r="AH15" s="256">
        <v>85.263520264712923</v>
      </c>
      <c r="AI15" s="256">
        <v>95.812571313515036</v>
      </c>
      <c r="AJ15" s="256">
        <v>139.86151100120006</v>
      </c>
      <c r="AK15" s="256">
        <v>164.85756615995251</v>
      </c>
      <c r="AL15" s="256">
        <v>159.96557796539736</v>
      </c>
      <c r="AM15" s="256">
        <v>102.08786071614088</v>
      </c>
      <c r="AN15" s="256">
        <v>112.59754275461904</v>
      </c>
      <c r="AO15" s="256">
        <v>74.064678268070821</v>
      </c>
      <c r="AP15" s="256">
        <v>96.571797332679864</v>
      </c>
      <c r="AQ15" s="256">
        <v>134.4933804327199</v>
      </c>
      <c r="AR15" s="256">
        <v>114.30795575311706</v>
      </c>
      <c r="AS15" s="256">
        <v>134.25954355601488</v>
      </c>
      <c r="AT15" s="256">
        <v>107.46907621817726</v>
      </c>
      <c r="AU15" s="256">
        <v>148.98495153124793</v>
      </c>
      <c r="AV15" s="256">
        <v>144.36908281443385</v>
      </c>
      <c r="AW15" s="256">
        <v>156.31560915880101</v>
      </c>
      <c r="AX15" s="256">
        <v>168.41700782189963</v>
      </c>
      <c r="AY15" s="256">
        <v>130.78784856121752</v>
      </c>
    </row>
    <row r="16" spans="12:51">
      <c r="R16" s="98"/>
      <c r="S16" s="606"/>
      <c r="T16" s="608"/>
      <c r="U16" s="311" t="s">
        <v>236</v>
      </c>
      <c r="V16" s="45" t="s">
        <v>3</v>
      </c>
      <c r="W16" s="253">
        <v>5.3360000000000003</v>
      </c>
      <c r="X16" s="253">
        <v>4.4770000000000003</v>
      </c>
      <c r="Y16" s="253">
        <v>2.706</v>
      </c>
      <c r="Z16" s="253">
        <v>5.56</v>
      </c>
      <c r="AA16" s="253">
        <v>4.5119999999999996</v>
      </c>
      <c r="AB16" s="253">
        <v>3.8849999999999998</v>
      </c>
      <c r="AC16" s="253">
        <v>3.7650000000000001</v>
      </c>
      <c r="AD16" s="253">
        <v>6.3550000000000004</v>
      </c>
      <c r="AE16" s="253">
        <v>5.5720000000000001</v>
      </c>
      <c r="AF16" s="253">
        <v>4.7690000000000001</v>
      </c>
      <c r="AG16" s="253">
        <v>4.7690000000000001</v>
      </c>
      <c r="AH16" s="253">
        <v>3.5846999999999998</v>
      </c>
      <c r="AI16" s="253">
        <v>5.3123999999999993</v>
      </c>
      <c r="AJ16" s="253">
        <v>6.0241000000000007</v>
      </c>
      <c r="AK16" s="253">
        <v>4.1991999999999994</v>
      </c>
      <c r="AL16" s="253">
        <v>2.1779999999999999</v>
      </c>
      <c r="AM16" s="253">
        <v>2.0009999999999999</v>
      </c>
      <c r="AN16" s="253">
        <v>1.1299999999999999</v>
      </c>
      <c r="AO16" s="253">
        <v>1.645</v>
      </c>
      <c r="AP16" s="253">
        <v>1.375</v>
      </c>
      <c r="AQ16" s="253">
        <v>1.3160000000000001</v>
      </c>
      <c r="AR16" s="253">
        <v>1.1479999999999999</v>
      </c>
      <c r="AS16" s="253">
        <v>1.129</v>
      </c>
      <c r="AT16" s="253">
        <v>0.65700000000000003</v>
      </c>
      <c r="AU16" s="264">
        <v>0.36382199999999998</v>
      </c>
      <c r="AV16" s="264">
        <v>0.44800000000000001</v>
      </c>
      <c r="AW16" s="264">
        <v>0.21869</v>
      </c>
      <c r="AX16" s="264">
        <v>3.0172979999999998</v>
      </c>
      <c r="AY16" s="264">
        <v>3.472003</v>
      </c>
    </row>
    <row r="17" spans="18:51">
      <c r="R17" s="98"/>
      <c r="S17" s="606"/>
      <c r="T17" s="608"/>
      <c r="U17" s="311" t="s">
        <v>237</v>
      </c>
      <c r="V17" s="45" t="s">
        <v>3</v>
      </c>
      <c r="W17" s="253" t="s">
        <v>22</v>
      </c>
      <c r="X17" s="253" t="s">
        <v>22</v>
      </c>
      <c r="Y17" s="253" t="s">
        <v>22</v>
      </c>
      <c r="Z17" s="253" t="s">
        <v>22</v>
      </c>
      <c r="AA17" s="253" t="s">
        <v>22</v>
      </c>
      <c r="AB17" s="253" t="s">
        <v>22</v>
      </c>
      <c r="AC17" s="253" t="s">
        <v>22</v>
      </c>
      <c r="AD17" s="253" t="s">
        <v>22</v>
      </c>
      <c r="AE17" s="253" t="s">
        <v>22</v>
      </c>
      <c r="AF17" s="253">
        <v>1.2749999999999999</v>
      </c>
      <c r="AG17" s="253">
        <v>2.8330000000000002</v>
      </c>
      <c r="AH17" s="253">
        <v>1.7130000000000001</v>
      </c>
      <c r="AI17" s="253">
        <v>1.798</v>
      </c>
      <c r="AJ17" s="253">
        <v>1.421</v>
      </c>
      <c r="AK17" s="253">
        <v>1.4119999999999999</v>
      </c>
      <c r="AL17" s="253">
        <v>2.7589999999999999</v>
      </c>
      <c r="AM17" s="253">
        <v>8.6419999999999995</v>
      </c>
      <c r="AN17" s="253">
        <v>14.106999999999999</v>
      </c>
      <c r="AO17" s="253">
        <v>16.280999999999999</v>
      </c>
      <c r="AP17" s="253">
        <v>17.483000000000001</v>
      </c>
      <c r="AQ17" s="253">
        <v>17.809000000000001</v>
      </c>
      <c r="AR17" s="253">
        <v>16.074999999999999</v>
      </c>
      <c r="AS17" s="253">
        <v>15.448</v>
      </c>
      <c r="AT17" s="253">
        <v>14.218200000000001</v>
      </c>
      <c r="AU17" s="253">
        <v>17.523</v>
      </c>
      <c r="AV17" s="253">
        <v>15.933999999999999</v>
      </c>
      <c r="AW17" s="253">
        <v>17.0562</v>
      </c>
      <c r="AX17" s="253">
        <v>18.343</v>
      </c>
      <c r="AY17" s="253">
        <v>18.481999999999999</v>
      </c>
    </row>
    <row r="18" spans="18:51">
      <c r="R18" s="98"/>
      <c r="S18" s="606"/>
      <c r="T18" s="608"/>
      <c r="U18" s="312" t="s">
        <v>238</v>
      </c>
      <c r="V18" s="45" t="s">
        <v>3</v>
      </c>
      <c r="W18" s="253" t="s">
        <v>22</v>
      </c>
      <c r="X18" s="253" t="s">
        <v>22</v>
      </c>
      <c r="Y18" s="253" t="s">
        <v>22</v>
      </c>
      <c r="Z18" s="253" t="s">
        <v>22</v>
      </c>
      <c r="AA18" s="253" t="s">
        <v>22</v>
      </c>
      <c r="AB18" s="253">
        <v>9</v>
      </c>
      <c r="AC18" s="253">
        <v>13</v>
      </c>
      <c r="AD18" s="253">
        <v>22</v>
      </c>
      <c r="AE18" s="253">
        <v>29</v>
      </c>
      <c r="AF18" s="253">
        <v>60</v>
      </c>
      <c r="AG18" s="253">
        <v>102</v>
      </c>
      <c r="AH18" s="253">
        <v>171</v>
      </c>
      <c r="AI18" s="253">
        <v>211</v>
      </c>
      <c r="AJ18" s="253">
        <v>255</v>
      </c>
      <c r="AK18" s="253">
        <v>283</v>
      </c>
      <c r="AL18" s="253">
        <v>302</v>
      </c>
      <c r="AM18" s="253">
        <v>365</v>
      </c>
      <c r="AN18" s="253">
        <v>408</v>
      </c>
      <c r="AO18" s="253">
        <v>435</v>
      </c>
      <c r="AP18" s="253">
        <v>457</v>
      </c>
      <c r="AQ18" s="253">
        <v>445</v>
      </c>
      <c r="AR18" s="253">
        <v>469</v>
      </c>
      <c r="AS18" s="253">
        <v>479</v>
      </c>
      <c r="AT18" s="253">
        <v>518</v>
      </c>
      <c r="AU18" s="253">
        <v>595</v>
      </c>
      <c r="AV18" s="253">
        <v>576</v>
      </c>
      <c r="AW18" s="253">
        <v>623</v>
      </c>
      <c r="AX18" s="253">
        <v>643</v>
      </c>
      <c r="AY18" s="253">
        <v>718</v>
      </c>
    </row>
    <row r="19" spans="18:51">
      <c r="R19" s="98"/>
      <c r="S19" s="606"/>
      <c r="T19" s="608"/>
      <c r="U19" s="312" t="s">
        <v>239</v>
      </c>
      <c r="V19" s="45" t="s">
        <v>3</v>
      </c>
      <c r="W19" s="253">
        <v>15.93342</v>
      </c>
      <c r="X19" s="253">
        <v>16.409020000000002</v>
      </c>
      <c r="Y19" s="253">
        <v>14.3828</v>
      </c>
      <c r="Z19" s="253">
        <v>11.48738</v>
      </c>
      <c r="AA19" s="253">
        <v>10.050739999999999</v>
      </c>
      <c r="AB19" s="253">
        <v>10.16882</v>
      </c>
      <c r="AC19" s="253">
        <v>10.264760000000001</v>
      </c>
      <c r="AD19" s="253">
        <v>10.3894</v>
      </c>
      <c r="AE19" s="253">
        <v>10.53126</v>
      </c>
      <c r="AF19" s="253">
        <v>9.5139999999999993</v>
      </c>
      <c r="AG19" s="253">
        <v>7.9015200000000005</v>
      </c>
      <c r="AH19" s="253">
        <v>6.4981809999999838</v>
      </c>
      <c r="AI19" s="253">
        <v>6.1508259999999995</v>
      </c>
      <c r="AJ19" s="253">
        <v>5.3766109999999676</v>
      </c>
      <c r="AK19" s="253">
        <v>4.949244000000002</v>
      </c>
      <c r="AL19" s="253">
        <v>3.9983200000000085</v>
      </c>
      <c r="AM19" s="253">
        <v>3.8650349999999967</v>
      </c>
      <c r="AN19" s="253" t="s">
        <v>22</v>
      </c>
      <c r="AO19" s="253" t="s">
        <v>22</v>
      </c>
      <c r="AP19" s="253" t="s">
        <v>22</v>
      </c>
      <c r="AQ19" s="253" t="s">
        <v>22</v>
      </c>
      <c r="AR19" s="253" t="s">
        <v>22</v>
      </c>
      <c r="AS19" s="253" t="s">
        <v>22</v>
      </c>
      <c r="AT19" s="253" t="s">
        <v>22</v>
      </c>
      <c r="AU19" s="253" t="s">
        <v>22</v>
      </c>
      <c r="AV19" s="253" t="s">
        <v>22</v>
      </c>
      <c r="AW19" s="253" t="s">
        <v>22</v>
      </c>
      <c r="AX19" s="253" t="s">
        <v>22</v>
      </c>
      <c r="AY19" s="253" t="s">
        <v>22</v>
      </c>
    </row>
    <row r="20" spans="18:51">
      <c r="R20" s="98"/>
      <c r="S20" s="606"/>
      <c r="T20" s="608"/>
      <c r="U20" s="311" t="s">
        <v>229</v>
      </c>
      <c r="V20" s="45" t="s">
        <v>3</v>
      </c>
      <c r="W20" s="253" t="s">
        <v>22</v>
      </c>
      <c r="X20" s="253" t="s">
        <v>22</v>
      </c>
      <c r="Y20" s="253" t="s">
        <v>22</v>
      </c>
      <c r="Z20" s="253" t="s">
        <v>22</v>
      </c>
      <c r="AA20" s="253" t="s">
        <v>22</v>
      </c>
      <c r="AB20" s="253" t="s">
        <v>22</v>
      </c>
      <c r="AC20" s="253" t="s">
        <v>22</v>
      </c>
      <c r="AD20" s="253" t="s">
        <v>22</v>
      </c>
      <c r="AE20" s="253" t="s">
        <v>22</v>
      </c>
      <c r="AF20" s="253" t="s">
        <v>22</v>
      </c>
      <c r="AG20" s="253">
        <v>0.74099999999999999</v>
      </c>
      <c r="AH20" s="253">
        <v>1.6140000000000001</v>
      </c>
      <c r="AI20" s="253">
        <v>2.355</v>
      </c>
      <c r="AJ20" s="253">
        <v>1.216</v>
      </c>
      <c r="AK20" s="253">
        <v>0.84199999999999997</v>
      </c>
      <c r="AL20" s="253">
        <v>0.73499999999999999</v>
      </c>
      <c r="AM20" s="253">
        <v>2.246</v>
      </c>
      <c r="AN20" s="253">
        <v>1.4139999999999999</v>
      </c>
      <c r="AO20" s="253">
        <v>2.9929999999999999</v>
      </c>
      <c r="AP20" s="253">
        <v>1.0609999999999999</v>
      </c>
      <c r="AQ20" s="253">
        <v>0.61299999999999999</v>
      </c>
      <c r="AR20" s="253">
        <v>0.94299999999999995</v>
      </c>
      <c r="AS20" s="253">
        <v>1.0289999999999999</v>
      </c>
      <c r="AT20" s="253">
        <v>0.95699999999999996</v>
      </c>
      <c r="AU20" s="253">
        <v>1.0629999999999999</v>
      </c>
      <c r="AV20" s="253">
        <v>1.0920000000000001</v>
      </c>
      <c r="AW20" s="264">
        <v>0.112</v>
      </c>
      <c r="AX20" s="253" t="s">
        <v>22</v>
      </c>
      <c r="AY20" s="253">
        <v>0.78100000000000003</v>
      </c>
    </row>
    <row r="21" spans="18:51" ht="15.75" customHeight="1" thickBot="1">
      <c r="R21" s="98"/>
      <c r="S21" s="606"/>
      <c r="T21" s="609"/>
      <c r="U21" s="313" t="s">
        <v>232</v>
      </c>
      <c r="V21" s="176" t="s">
        <v>3</v>
      </c>
      <c r="W21" s="254" t="s">
        <v>22</v>
      </c>
      <c r="X21" s="254" t="s">
        <v>22</v>
      </c>
      <c r="Y21" s="254" t="s">
        <v>22</v>
      </c>
      <c r="Z21" s="254" t="s">
        <v>22</v>
      </c>
      <c r="AA21" s="254" t="s">
        <v>22</v>
      </c>
      <c r="AB21" s="254" t="s">
        <v>22</v>
      </c>
      <c r="AC21" s="254" t="s">
        <v>22</v>
      </c>
      <c r="AD21" s="254" t="s">
        <v>22</v>
      </c>
      <c r="AE21" s="254" t="s">
        <v>22</v>
      </c>
      <c r="AF21" s="254" t="s">
        <v>22</v>
      </c>
      <c r="AG21" s="254" t="s">
        <v>22</v>
      </c>
      <c r="AH21" s="254">
        <v>18.663059999999998</v>
      </c>
      <c r="AI21" s="254">
        <v>13.987</v>
      </c>
      <c r="AJ21" s="254">
        <v>12.90283</v>
      </c>
      <c r="AK21" s="254">
        <v>13.70016</v>
      </c>
      <c r="AL21" s="254">
        <v>10.853769999999999</v>
      </c>
      <c r="AM21" s="254">
        <v>25.748859999999997</v>
      </c>
      <c r="AN21" s="254">
        <v>28.889899999999997</v>
      </c>
      <c r="AO21" s="254">
        <v>38.630389999999998</v>
      </c>
      <c r="AP21" s="254">
        <v>91.742649999999998</v>
      </c>
      <c r="AQ21" s="254">
        <v>116.65015999999999</v>
      </c>
      <c r="AR21" s="254">
        <v>77.970069999999993</v>
      </c>
      <c r="AS21" s="254">
        <v>79.310550000000006</v>
      </c>
      <c r="AT21" s="254">
        <v>97.407029999999992</v>
      </c>
      <c r="AU21" s="254">
        <v>89.611940000000004</v>
      </c>
      <c r="AV21" s="254">
        <v>81.214770000000001</v>
      </c>
      <c r="AW21" s="254">
        <v>79.052109999999999</v>
      </c>
      <c r="AX21" s="254">
        <v>90.71</v>
      </c>
      <c r="AY21" s="254">
        <v>97.438000000000002</v>
      </c>
    </row>
    <row r="22" spans="18:51" ht="15.75" thickBot="1">
      <c r="R22" s="98"/>
      <c r="S22" s="607"/>
      <c r="T22" s="314" t="s">
        <v>240</v>
      </c>
      <c r="U22" s="315" t="s">
        <v>267</v>
      </c>
      <c r="V22" s="258" t="s">
        <v>3</v>
      </c>
      <c r="W22" s="261">
        <v>1634.6</v>
      </c>
      <c r="X22" s="261">
        <v>1634.6</v>
      </c>
      <c r="Y22" s="261">
        <v>1634.6</v>
      </c>
      <c r="Z22" s="261">
        <v>1634.6</v>
      </c>
      <c r="AA22" s="261">
        <v>1634.6</v>
      </c>
      <c r="AB22" s="261">
        <v>1634.6</v>
      </c>
      <c r="AC22" s="261">
        <v>1634.6</v>
      </c>
      <c r="AD22" s="261">
        <v>1634.6</v>
      </c>
      <c r="AE22" s="261">
        <v>1490</v>
      </c>
      <c r="AF22" s="261">
        <v>1620</v>
      </c>
      <c r="AG22" s="261">
        <v>2061</v>
      </c>
      <c r="AH22" s="261">
        <v>1439</v>
      </c>
      <c r="AI22" s="261">
        <v>1563</v>
      </c>
      <c r="AJ22" s="261">
        <v>2377</v>
      </c>
      <c r="AK22" s="261">
        <v>2533</v>
      </c>
      <c r="AL22" s="261">
        <v>2683</v>
      </c>
      <c r="AM22" s="261">
        <v>2841</v>
      </c>
      <c r="AN22" s="261">
        <v>3044.7577300287817</v>
      </c>
      <c r="AO22" s="261">
        <v>3724</v>
      </c>
      <c r="AP22" s="261">
        <v>3918</v>
      </c>
      <c r="AQ22" s="261">
        <v>3900</v>
      </c>
      <c r="AR22" s="261">
        <v>4065</v>
      </c>
      <c r="AS22" s="261">
        <v>4151</v>
      </c>
      <c r="AT22" s="261">
        <v>4425</v>
      </c>
      <c r="AU22" s="261">
        <v>4878</v>
      </c>
      <c r="AV22" s="261">
        <v>4628</v>
      </c>
      <c r="AW22" s="261">
        <v>4555</v>
      </c>
      <c r="AX22" s="261">
        <v>4832</v>
      </c>
      <c r="AY22" s="261">
        <v>4906</v>
      </c>
    </row>
    <row r="23" spans="18:51" ht="15" customHeight="1">
      <c r="R23" s="98"/>
      <c r="S23" s="596" t="s">
        <v>241</v>
      </c>
      <c r="T23" s="597"/>
      <c r="U23" s="223" t="s">
        <v>238</v>
      </c>
      <c r="V23" s="177" t="s">
        <v>3</v>
      </c>
      <c r="W23" s="256">
        <v>111</v>
      </c>
      <c r="X23" s="256">
        <v>151</v>
      </c>
      <c r="Y23" s="256">
        <v>169</v>
      </c>
      <c r="Z23" s="256">
        <v>222</v>
      </c>
      <c r="AA23" s="256">
        <v>248</v>
      </c>
      <c r="AB23" s="256">
        <v>275</v>
      </c>
      <c r="AC23" s="256">
        <v>276</v>
      </c>
      <c r="AD23" s="256">
        <v>272</v>
      </c>
      <c r="AE23" s="256">
        <v>271</v>
      </c>
      <c r="AF23" s="256">
        <v>297</v>
      </c>
      <c r="AG23" s="256">
        <v>361</v>
      </c>
      <c r="AH23" s="256">
        <v>316</v>
      </c>
      <c r="AI23" s="256">
        <v>284</v>
      </c>
      <c r="AJ23" s="256">
        <v>240</v>
      </c>
      <c r="AK23" s="256">
        <v>213</v>
      </c>
      <c r="AL23" s="256">
        <v>181</v>
      </c>
      <c r="AM23" s="256">
        <v>168</v>
      </c>
      <c r="AN23" s="256">
        <v>148</v>
      </c>
      <c r="AO23" s="256">
        <v>141</v>
      </c>
      <c r="AP23" s="256">
        <v>112</v>
      </c>
      <c r="AQ23" s="256">
        <v>95</v>
      </c>
      <c r="AR23" s="256">
        <v>77</v>
      </c>
      <c r="AS23" s="256">
        <v>66</v>
      </c>
      <c r="AT23" s="256">
        <v>62</v>
      </c>
      <c r="AU23" s="256">
        <v>53</v>
      </c>
      <c r="AV23" s="256">
        <v>59</v>
      </c>
      <c r="AW23" s="256">
        <v>63</v>
      </c>
      <c r="AX23" s="256">
        <v>70</v>
      </c>
      <c r="AY23" s="256">
        <v>64</v>
      </c>
    </row>
    <row r="24" spans="18:51">
      <c r="R24" s="98"/>
      <c r="S24" s="598"/>
      <c r="T24" s="599"/>
      <c r="U24" s="5" t="s">
        <v>242</v>
      </c>
      <c r="V24" s="45" t="s">
        <v>3</v>
      </c>
      <c r="W24" s="253">
        <v>119</v>
      </c>
      <c r="X24" s="253">
        <v>109</v>
      </c>
      <c r="Y24" s="253">
        <v>110</v>
      </c>
      <c r="Z24" s="253">
        <v>109</v>
      </c>
      <c r="AA24" s="253">
        <v>118</v>
      </c>
      <c r="AB24" s="253">
        <v>126</v>
      </c>
      <c r="AC24" s="253">
        <v>123</v>
      </c>
      <c r="AD24" s="253">
        <v>118</v>
      </c>
      <c r="AE24" s="253">
        <v>108</v>
      </c>
      <c r="AF24" s="253">
        <v>91</v>
      </c>
      <c r="AG24" s="253">
        <v>75</v>
      </c>
      <c r="AH24" s="253">
        <v>70</v>
      </c>
      <c r="AI24" s="253">
        <v>66</v>
      </c>
      <c r="AJ24" s="253">
        <v>23</v>
      </c>
      <c r="AK24" s="253">
        <v>15</v>
      </c>
      <c r="AL24" s="253">
        <v>12</v>
      </c>
      <c r="AM24" s="253">
        <v>11</v>
      </c>
      <c r="AN24" s="253">
        <v>11</v>
      </c>
      <c r="AO24" s="253">
        <v>12</v>
      </c>
      <c r="AP24" s="253">
        <v>9</v>
      </c>
      <c r="AQ24" s="253">
        <v>8</v>
      </c>
      <c r="AR24" s="253">
        <v>6</v>
      </c>
      <c r="AS24" s="253">
        <v>6</v>
      </c>
      <c r="AT24" s="253">
        <v>6</v>
      </c>
      <c r="AU24" s="253">
        <v>2</v>
      </c>
      <c r="AV24" s="253">
        <v>2</v>
      </c>
      <c r="AW24" s="253">
        <v>5</v>
      </c>
      <c r="AX24" s="253">
        <v>3</v>
      </c>
      <c r="AY24" s="253">
        <v>3</v>
      </c>
    </row>
    <row r="25" spans="18:51">
      <c r="R25" s="98"/>
      <c r="S25" s="598"/>
      <c r="T25" s="600"/>
      <c r="U25" s="5" t="s">
        <v>243</v>
      </c>
      <c r="V25" s="45" t="s">
        <v>3</v>
      </c>
      <c r="W25" s="253" t="s">
        <v>22</v>
      </c>
      <c r="X25" s="253" t="s">
        <v>22</v>
      </c>
      <c r="Y25" s="253" t="s">
        <v>22</v>
      </c>
      <c r="Z25" s="253" t="s">
        <v>22</v>
      </c>
      <c r="AA25" s="253" t="s">
        <v>22</v>
      </c>
      <c r="AB25" s="253" t="s">
        <v>22</v>
      </c>
      <c r="AC25" s="253" t="s">
        <v>22</v>
      </c>
      <c r="AD25" s="253" t="s">
        <v>22</v>
      </c>
      <c r="AE25" s="253" t="s">
        <v>22</v>
      </c>
      <c r="AF25" s="253">
        <v>43</v>
      </c>
      <c r="AG25" s="253">
        <v>57</v>
      </c>
      <c r="AH25" s="253">
        <v>90</v>
      </c>
      <c r="AI25" s="253">
        <v>55</v>
      </c>
      <c r="AJ25" s="253">
        <v>48</v>
      </c>
      <c r="AK25" s="253">
        <v>52</v>
      </c>
      <c r="AL25" s="253">
        <v>51</v>
      </c>
      <c r="AM25" s="253">
        <v>49</v>
      </c>
      <c r="AN25" s="253">
        <v>40</v>
      </c>
      <c r="AO25" s="253">
        <v>39</v>
      </c>
      <c r="AP25" s="253">
        <v>28</v>
      </c>
      <c r="AQ25" s="253">
        <v>30</v>
      </c>
      <c r="AR25" s="253">
        <v>31</v>
      </c>
      <c r="AS25" s="253">
        <v>30</v>
      </c>
      <c r="AT25" s="253">
        <v>27</v>
      </c>
      <c r="AU25" s="253">
        <v>27</v>
      </c>
      <c r="AV25" s="253">
        <v>20</v>
      </c>
      <c r="AW25" s="253">
        <v>19</v>
      </c>
      <c r="AX25" s="253">
        <v>17</v>
      </c>
      <c r="AY25" s="253">
        <v>14</v>
      </c>
    </row>
    <row r="26" spans="18:51">
      <c r="R26" s="98"/>
      <c r="S26" s="598"/>
      <c r="T26" s="600"/>
      <c r="U26" s="5" t="s">
        <v>232</v>
      </c>
      <c r="V26" s="45" t="s">
        <v>3</v>
      </c>
      <c r="W26" s="253" t="s">
        <v>22</v>
      </c>
      <c r="X26" s="253" t="s">
        <v>22</v>
      </c>
      <c r="Y26" s="253" t="s">
        <v>22</v>
      </c>
      <c r="Z26" s="253" t="s">
        <v>22</v>
      </c>
      <c r="AA26" s="253" t="s">
        <v>22</v>
      </c>
      <c r="AB26" s="253" t="s">
        <v>22</v>
      </c>
      <c r="AC26" s="253" t="s">
        <v>22</v>
      </c>
      <c r="AD26" s="253" t="s">
        <v>22</v>
      </c>
      <c r="AE26" s="253" t="s">
        <v>22</v>
      </c>
      <c r="AF26" s="253" t="s">
        <v>22</v>
      </c>
      <c r="AG26" s="253" t="s">
        <v>22</v>
      </c>
      <c r="AH26" s="253" t="s">
        <v>22</v>
      </c>
      <c r="AI26" s="253" t="s">
        <v>22</v>
      </c>
      <c r="AJ26" s="253" t="s">
        <v>22</v>
      </c>
      <c r="AK26" s="253">
        <v>8</v>
      </c>
      <c r="AL26" s="253">
        <v>27</v>
      </c>
      <c r="AM26" s="253">
        <v>34</v>
      </c>
      <c r="AN26" s="253">
        <v>42</v>
      </c>
      <c r="AO26" s="253">
        <v>48</v>
      </c>
      <c r="AP26" s="253">
        <v>48</v>
      </c>
      <c r="AQ26" s="253">
        <v>49</v>
      </c>
      <c r="AR26" s="253">
        <v>45</v>
      </c>
      <c r="AS26" s="253">
        <v>45</v>
      </c>
      <c r="AT26" s="253">
        <v>44</v>
      </c>
      <c r="AU26" s="253">
        <v>50</v>
      </c>
      <c r="AV26" s="253">
        <v>49</v>
      </c>
      <c r="AW26" s="253">
        <v>51</v>
      </c>
      <c r="AX26" s="253">
        <v>58</v>
      </c>
      <c r="AY26" s="253">
        <v>61</v>
      </c>
    </row>
    <row r="27" spans="18:51">
      <c r="R27" s="98"/>
      <c r="S27" s="598"/>
      <c r="T27" s="600"/>
      <c r="U27" s="316" t="s">
        <v>244</v>
      </c>
      <c r="V27" s="45" t="s">
        <v>3</v>
      </c>
      <c r="W27" s="257">
        <v>67</v>
      </c>
      <c r="X27" s="257">
        <v>67</v>
      </c>
      <c r="Y27" s="257">
        <v>53</v>
      </c>
      <c r="Z27" s="257">
        <v>45</v>
      </c>
      <c r="AA27" s="257">
        <v>36</v>
      </c>
      <c r="AB27" s="257">
        <v>37</v>
      </c>
      <c r="AC27" s="257">
        <v>38</v>
      </c>
      <c r="AD27" s="257">
        <v>43</v>
      </c>
      <c r="AE27" s="257">
        <v>32</v>
      </c>
      <c r="AF27" s="257">
        <v>34</v>
      </c>
      <c r="AG27" s="257">
        <v>30</v>
      </c>
      <c r="AH27" s="257">
        <v>30</v>
      </c>
      <c r="AI27" s="257">
        <v>26</v>
      </c>
      <c r="AJ27" s="257">
        <v>20</v>
      </c>
      <c r="AK27" s="257">
        <v>11</v>
      </c>
      <c r="AL27" s="257">
        <v>10</v>
      </c>
      <c r="AM27" s="257">
        <v>8</v>
      </c>
      <c r="AN27" s="257">
        <v>8</v>
      </c>
      <c r="AO27" s="257">
        <v>2</v>
      </c>
      <c r="AP27" s="257">
        <v>1</v>
      </c>
      <c r="AQ27" s="257">
        <v>1</v>
      </c>
      <c r="AR27" s="257">
        <v>1</v>
      </c>
      <c r="AS27" s="257" t="s">
        <v>22</v>
      </c>
      <c r="AT27" s="257" t="s">
        <v>22</v>
      </c>
      <c r="AU27" s="257" t="s">
        <v>22</v>
      </c>
      <c r="AV27" s="257" t="s">
        <v>22</v>
      </c>
      <c r="AW27" s="257" t="s">
        <v>22</v>
      </c>
      <c r="AX27" s="257" t="s">
        <v>22</v>
      </c>
      <c r="AY27" s="257" t="s">
        <v>22</v>
      </c>
    </row>
    <row r="28" spans="18:51">
      <c r="R28" s="98"/>
      <c r="S28" s="598"/>
      <c r="T28" s="600"/>
      <c r="U28" s="316" t="s">
        <v>245</v>
      </c>
      <c r="V28" s="252" t="s">
        <v>3</v>
      </c>
      <c r="W28" s="257" t="s">
        <v>22</v>
      </c>
      <c r="X28" s="257" t="s">
        <v>22</v>
      </c>
      <c r="Y28" s="257">
        <v>9</v>
      </c>
      <c r="Z28" s="257">
        <v>9</v>
      </c>
      <c r="AA28" s="257">
        <v>21</v>
      </c>
      <c r="AB28" s="257">
        <v>32</v>
      </c>
      <c r="AC28" s="257">
        <v>44</v>
      </c>
      <c r="AD28" s="257">
        <v>44</v>
      </c>
      <c r="AE28" s="257">
        <v>40</v>
      </c>
      <c r="AF28" s="257">
        <v>40</v>
      </c>
      <c r="AG28" s="257">
        <v>39</v>
      </c>
      <c r="AH28" s="257">
        <v>55</v>
      </c>
      <c r="AI28" s="257">
        <v>56</v>
      </c>
      <c r="AJ28" s="257">
        <v>42</v>
      </c>
      <c r="AK28" s="257">
        <v>30</v>
      </c>
      <c r="AL28" s="257">
        <v>24</v>
      </c>
      <c r="AM28" s="257">
        <v>22</v>
      </c>
      <c r="AN28" s="257">
        <v>18</v>
      </c>
      <c r="AO28" s="257">
        <v>19</v>
      </c>
      <c r="AP28" s="257">
        <v>18</v>
      </c>
      <c r="AQ28" s="257">
        <v>23</v>
      </c>
      <c r="AR28" s="257">
        <v>20</v>
      </c>
      <c r="AS28" s="257">
        <v>27</v>
      </c>
      <c r="AT28" s="257">
        <v>27</v>
      </c>
      <c r="AU28" s="257">
        <v>22</v>
      </c>
      <c r="AV28" s="257">
        <v>23</v>
      </c>
      <c r="AW28" s="257">
        <v>23</v>
      </c>
      <c r="AX28" s="257">
        <v>21</v>
      </c>
      <c r="AY28" s="257">
        <v>20</v>
      </c>
    </row>
    <row r="29" spans="18:51">
      <c r="R29" s="98"/>
      <c r="S29" s="598"/>
      <c r="T29" s="600"/>
      <c r="U29" s="316" t="s">
        <v>246</v>
      </c>
      <c r="V29" s="252" t="s">
        <v>3</v>
      </c>
      <c r="W29" s="257" t="s">
        <v>22</v>
      </c>
      <c r="X29" s="257" t="s">
        <v>22</v>
      </c>
      <c r="Y29" s="257">
        <v>25</v>
      </c>
      <c r="Z29" s="257">
        <v>26</v>
      </c>
      <c r="AA29" s="257">
        <v>29</v>
      </c>
      <c r="AB29" s="257">
        <v>26</v>
      </c>
      <c r="AC29" s="257">
        <v>28</v>
      </c>
      <c r="AD29" s="257">
        <v>27</v>
      </c>
      <c r="AE29" s="257">
        <v>37</v>
      </c>
      <c r="AF29" s="257">
        <v>32</v>
      </c>
      <c r="AG29" s="257">
        <v>42</v>
      </c>
      <c r="AH29" s="257">
        <v>70</v>
      </c>
      <c r="AI29" s="257">
        <v>86</v>
      </c>
      <c r="AJ29" s="257">
        <v>70</v>
      </c>
      <c r="AK29" s="257">
        <v>130</v>
      </c>
      <c r="AL29" s="257">
        <v>210</v>
      </c>
      <c r="AM29" s="257">
        <v>274</v>
      </c>
      <c r="AN29" s="257">
        <v>328</v>
      </c>
      <c r="AO29" s="257">
        <v>339</v>
      </c>
      <c r="AP29" s="257">
        <v>349</v>
      </c>
      <c r="AQ29" s="257">
        <v>388</v>
      </c>
      <c r="AR29" s="257">
        <v>377</v>
      </c>
      <c r="AS29" s="257">
        <v>363</v>
      </c>
      <c r="AT29" s="257">
        <v>372</v>
      </c>
      <c r="AU29" s="257">
        <v>415</v>
      </c>
      <c r="AV29" s="257">
        <v>439</v>
      </c>
      <c r="AW29" s="257">
        <v>407</v>
      </c>
      <c r="AX29" s="257">
        <v>436</v>
      </c>
      <c r="AY29" s="257">
        <v>446</v>
      </c>
    </row>
    <row r="30" spans="18:51" ht="15.75" thickBot="1">
      <c r="R30" s="98"/>
      <c r="S30" s="601"/>
      <c r="T30" s="602"/>
      <c r="U30" s="221" t="s">
        <v>247</v>
      </c>
      <c r="V30" s="176" t="s">
        <v>3</v>
      </c>
      <c r="W30" s="254" t="s">
        <v>22</v>
      </c>
      <c r="X30" s="254" t="s">
        <v>22</v>
      </c>
      <c r="Y30" s="254" t="s">
        <v>22</v>
      </c>
      <c r="Z30" s="254" t="s">
        <v>22</v>
      </c>
      <c r="AA30" s="254" t="s">
        <v>22</v>
      </c>
      <c r="AB30" s="254" t="s">
        <v>22</v>
      </c>
      <c r="AC30" s="254" t="s">
        <v>22</v>
      </c>
      <c r="AD30" s="254">
        <v>8</v>
      </c>
      <c r="AE30" s="254">
        <v>7</v>
      </c>
      <c r="AF30" s="254">
        <v>9</v>
      </c>
      <c r="AG30" s="254">
        <v>7</v>
      </c>
      <c r="AH30" s="254">
        <v>6</v>
      </c>
      <c r="AI30" s="254">
        <v>6</v>
      </c>
      <c r="AJ30" s="254">
        <v>8</v>
      </c>
      <c r="AK30" s="254">
        <v>9</v>
      </c>
      <c r="AL30" s="254">
        <v>9</v>
      </c>
      <c r="AM30" s="254">
        <v>9</v>
      </c>
      <c r="AN30" s="254">
        <v>12</v>
      </c>
      <c r="AO30" s="254">
        <v>24</v>
      </c>
      <c r="AP30" s="254">
        <v>11</v>
      </c>
      <c r="AQ30" s="254">
        <v>9</v>
      </c>
      <c r="AR30" s="254">
        <v>32</v>
      </c>
      <c r="AS30" s="254">
        <v>37</v>
      </c>
      <c r="AT30" s="254">
        <v>40</v>
      </c>
      <c r="AU30" s="254">
        <v>46</v>
      </c>
      <c r="AV30" s="254">
        <v>51</v>
      </c>
      <c r="AW30" s="254">
        <v>58</v>
      </c>
      <c r="AX30" s="254">
        <v>47</v>
      </c>
      <c r="AY30" s="254">
        <v>66</v>
      </c>
    </row>
    <row r="31" spans="18:51" ht="38.25" customHeight="1" thickBot="1">
      <c r="R31" s="98"/>
      <c r="S31" s="591" t="s">
        <v>122</v>
      </c>
      <c r="T31" s="592"/>
      <c r="U31" s="315" t="s">
        <v>248</v>
      </c>
      <c r="V31" s="176" t="s">
        <v>3</v>
      </c>
      <c r="W31" s="254">
        <v>33.587219723114487</v>
      </c>
      <c r="X31" s="254">
        <v>33.587219723114487</v>
      </c>
      <c r="Y31" s="254">
        <v>33.587219723114487</v>
      </c>
      <c r="Z31" s="254">
        <v>33.587219723114487</v>
      </c>
      <c r="AA31" s="254">
        <v>33.587219723114487</v>
      </c>
      <c r="AB31" s="254">
        <v>38.822212781385289</v>
      </c>
      <c r="AC31" s="254">
        <v>43.628108047994537</v>
      </c>
      <c r="AD31" s="254">
        <v>61.907673972776166</v>
      </c>
      <c r="AE31" s="254">
        <v>79.488</v>
      </c>
      <c r="AF31" s="254">
        <v>128.84899999999999</v>
      </c>
      <c r="AG31" s="254">
        <v>148.23099999999999</v>
      </c>
      <c r="AH31" s="254">
        <v>175.452</v>
      </c>
      <c r="AI31" s="254">
        <v>241.88800000000001</v>
      </c>
      <c r="AJ31" s="254">
        <v>326.90100000000001</v>
      </c>
      <c r="AK31" s="254">
        <v>384.52100000000002</v>
      </c>
      <c r="AL31" s="254">
        <v>414.80099999999999</v>
      </c>
      <c r="AM31" s="254">
        <v>395.37200000000001</v>
      </c>
      <c r="AN31" s="254">
        <v>397.101</v>
      </c>
      <c r="AO31" s="254">
        <v>385.916</v>
      </c>
      <c r="AP31" s="254">
        <v>376.2</v>
      </c>
      <c r="AQ31" s="254">
        <v>380.34199999999998</v>
      </c>
      <c r="AR31" s="254">
        <v>389.23500000000001</v>
      </c>
      <c r="AS31" s="254">
        <v>384.17200000000003</v>
      </c>
      <c r="AT31" s="254">
        <v>386.38100000000003</v>
      </c>
      <c r="AU31" s="254">
        <v>388.303</v>
      </c>
      <c r="AV31" s="254">
        <v>360.91800000000001</v>
      </c>
      <c r="AW31" s="254">
        <v>359.78100000000001</v>
      </c>
      <c r="AX31" s="254">
        <v>359.07499999999999</v>
      </c>
      <c r="AY31" s="254">
        <v>362.35200000000003</v>
      </c>
    </row>
    <row r="32" spans="18:51">
      <c r="R32" s="98"/>
      <c r="S32" s="587" t="s">
        <v>268</v>
      </c>
      <c r="T32" s="588"/>
      <c r="U32" s="222" t="s">
        <v>121</v>
      </c>
      <c r="V32" s="48" t="s">
        <v>3</v>
      </c>
      <c r="W32" s="255" t="s">
        <v>22</v>
      </c>
      <c r="X32" s="255" t="s">
        <v>22</v>
      </c>
      <c r="Y32" s="255" t="s">
        <v>22</v>
      </c>
      <c r="Z32" s="255" t="s">
        <v>22</v>
      </c>
      <c r="AA32" s="255" t="s">
        <v>22</v>
      </c>
      <c r="AB32" s="255" t="s">
        <v>22</v>
      </c>
      <c r="AC32" s="255" t="s">
        <v>22</v>
      </c>
      <c r="AD32" s="255">
        <v>9.0999999999999998E-2</v>
      </c>
      <c r="AE32" s="255">
        <v>0.17400000000000002</v>
      </c>
      <c r="AF32" s="255">
        <v>0.16800000000000001</v>
      </c>
      <c r="AG32" s="263">
        <v>0.44500000000000001</v>
      </c>
      <c r="AH32" s="255">
        <v>0.58899999999999997</v>
      </c>
      <c r="AI32" s="255">
        <v>4.4039999999999999</v>
      </c>
      <c r="AJ32" s="255">
        <v>7.282</v>
      </c>
      <c r="AK32" s="255">
        <v>5.9830000000000005</v>
      </c>
      <c r="AL32" s="255">
        <v>4.6420000000000003</v>
      </c>
      <c r="AM32" s="255">
        <v>7.2030000000000003</v>
      </c>
      <c r="AN32" s="255">
        <v>3.8069999999999999</v>
      </c>
      <c r="AO32" s="255">
        <v>2.544</v>
      </c>
      <c r="AP32" s="255">
        <v>3.3559999999999999</v>
      </c>
      <c r="AQ32" s="255">
        <v>4.1770000000000005</v>
      </c>
      <c r="AR32" s="255">
        <v>3.331</v>
      </c>
      <c r="AS32" s="255">
        <v>4.0060000000000002</v>
      </c>
      <c r="AT32" s="255">
        <v>3.2693000000000003</v>
      </c>
      <c r="AU32" s="255">
        <v>3.6369000000000002</v>
      </c>
      <c r="AV32" s="255">
        <v>4.407</v>
      </c>
      <c r="AW32" s="255">
        <v>3.2339199999999999</v>
      </c>
      <c r="AX32" s="255">
        <v>3.6449099999999999</v>
      </c>
      <c r="AY32" s="263">
        <v>0.22496000000000002</v>
      </c>
    </row>
    <row r="33" spans="18:51">
      <c r="R33" s="98"/>
      <c r="S33" s="587"/>
      <c r="T33" s="588"/>
      <c r="U33" s="5" t="s">
        <v>120</v>
      </c>
      <c r="V33" s="45" t="s">
        <v>3</v>
      </c>
      <c r="W33" s="255" t="s">
        <v>22</v>
      </c>
      <c r="X33" s="255" t="s">
        <v>22</v>
      </c>
      <c r="Y33" s="255" t="s">
        <v>22</v>
      </c>
      <c r="Z33" s="255" t="s">
        <v>22</v>
      </c>
      <c r="AA33" s="255" t="s">
        <v>22</v>
      </c>
      <c r="AB33" s="255" t="s">
        <v>22</v>
      </c>
      <c r="AC33" s="255" t="s">
        <v>22</v>
      </c>
      <c r="AD33" s="255" t="s">
        <v>22</v>
      </c>
      <c r="AE33" s="255">
        <v>5.1930000000000005</v>
      </c>
      <c r="AF33" s="255">
        <v>7.5250000000000004</v>
      </c>
      <c r="AG33" s="255">
        <v>7.4729999999999999</v>
      </c>
      <c r="AH33" s="255">
        <v>6.8090000000000002</v>
      </c>
      <c r="AI33" s="255">
        <v>7.1560000000000006</v>
      </c>
      <c r="AJ33" s="255">
        <v>10.9779</v>
      </c>
      <c r="AK33" s="255">
        <v>11.742800000000001</v>
      </c>
      <c r="AL33" s="255">
        <v>15.2883</v>
      </c>
      <c r="AM33" s="255">
        <v>19.907599999999999</v>
      </c>
      <c r="AN33" s="255">
        <v>21.7136</v>
      </c>
      <c r="AO33" s="255">
        <v>22.067700000000002</v>
      </c>
      <c r="AP33" s="255">
        <v>24.763099999999998</v>
      </c>
      <c r="AQ33" s="255">
        <v>22.350100000000001</v>
      </c>
      <c r="AR33" s="255">
        <v>26.254489999999997</v>
      </c>
      <c r="AS33" s="255">
        <v>26.655009999999997</v>
      </c>
      <c r="AT33" s="255">
        <v>25.579100000000004</v>
      </c>
      <c r="AU33" s="255">
        <v>20.488130000000002</v>
      </c>
      <c r="AV33" s="255">
        <v>21.827480000000001</v>
      </c>
      <c r="AW33" s="255">
        <v>18.976490000000002</v>
      </c>
      <c r="AX33" s="255">
        <v>17.652760000000001</v>
      </c>
      <c r="AY33" s="255">
        <v>16.668870000000002</v>
      </c>
    </row>
    <row r="34" spans="18:51">
      <c r="R34" s="98"/>
      <c r="S34" s="587"/>
      <c r="T34" s="588"/>
      <c r="U34" s="5" t="s">
        <v>119</v>
      </c>
      <c r="V34" s="45" t="s">
        <v>3</v>
      </c>
      <c r="W34" s="255" t="s">
        <v>22</v>
      </c>
      <c r="X34" s="255" t="s">
        <v>22</v>
      </c>
      <c r="Y34" s="255" t="s">
        <v>22</v>
      </c>
      <c r="Z34" s="255">
        <v>5.171134020618557</v>
      </c>
      <c r="AA34" s="255">
        <v>7.0927835051546388</v>
      </c>
      <c r="AB34" s="255">
        <v>8.1226804123711354</v>
      </c>
      <c r="AC34" s="255">
        <v>6.4020618556701034</v>
      </c>
      <c r="AD34" s="255">
        <v>6.7649484536082483</v>
      </c>
      <c r="AE34" s="255">
        <v>6.2195876288659795</v>
      </c>
      <c r="AF34" s="255">
        <v>9.7360824742268051</v>
      </c>
      <c r="AG34" s="255">
        <v>25.068041237113402</v>
      </c>
      <c r="AH34" s="255">
        <v>65.558827731958772</v>
      </c>
      <c r="AI34" s="255">
        <v>103.4104974742268</v>
      </c>
      <c r="AJ34" s="255">
        <v>172.14990878904098</v>
      </c>
      <c r="AK34" s="255">
        <v>293.10642753588013</v>
      </c>
      <c r="AL34" s="255">
        <v>464.86590803287032</v>
      </c>
      <c r="AM34" s="255">
        <v>632.84391385939887</v>
      </c>
      <c r="AN34" s="255">
        <v>745.21516580447917</v>
      </c>
      <c r="AO34" s="255">
        <v>732.93598841326241</v>
      </c>
      <c r="AP34" s="255">
        <v>753.03092783505167</v>
      </c>
      <c r="AQ34" s="255">
        <v>747.13270583413248</v>
      </c>
      <c r="AR34" s="255">
        <v>782.89175257731961</v>
      </c>
      <c r="AS34" s="255">
        <v>819.64020618556708</v>
      </c>
      <c r="AT34" s="255">
        <v>869.15463917525778</v>
      </c>
      <c r="AU34" s="255">
        <v>851.91340206185566</v>
      </c>
      <c r="AV34" s="255">
        <v>872.04845360824754</v>
      </c>
      <c r="AW34" s="255">
        <v>947.90515463917541</v>
      </c>
      <c r="AX34" s="255">
        <v>959.70412371134023</v>
      </c>
      <c r="AY34" s="255">
        <v>970.04742268041241</v>
      </c>
    </row>
    <row r="35" spans="18:51">
      <c r="R35" s="98"/>
      <c r="S35" s="589"/>
      <c r="T35" s="590"/>
      <c r="U35" s="153" t="s">
        <v>249</v>
      </c>
      <c r="V35" s="45" t="s">
        <v>3</v>
      </c>
      <c r="W35" s="255" t="s">
        <v>22</v>
      </c>
      <c r="X35" s="255" t="s">
        <v>22</v>
      </c>
      <c r="Y35" s="255" t="s">
        <v>22</v>
      </c>
      <c r="Z35" s="255" t="s">
        <v>22</v>
      </c>
      <c r="AA35" s="255" t="s">
        <v>22</v>
      </c>
      <c r="AB35" s="255" t="s">
        <v>22</v>
      </c>
      <c r="AC35" s="255" t="s">
        <v>22</v>
      </c>
      <c r="AD35" s="255" t="s">
        <v>22</v>
      </c>
      <c r="AE35" s="255" t="s">
        <v>22</v>
      </c>
      <c r="AF35" s="255" t="s">
        <v>22</v>
      </c>
      <c r="AG35" s="263">
        <v>0.23300000000000001</v>
      </c>
      <c r="AH35" s="255">
        <v>0.48</v>
      </c>
      <c r="AI35" s="255">
        <v>3.6659999999999999</v>
      </c>
      <c r="AJ35" s="255">
        <v>5.2220000000000004</v>
      </c>
      <c r="AK35" s="255">
        <v>5.0149999999999997</v>
      </c>
      <c r="AL35" s="255">
        <v>8.1509999999999998</v>
      </c>
      <c r="AM35" s="255">
        <v>7.4430000000000005</v>
      </c>
      <c r="AN35" s="255">
        <v>6.8609999999999998</v>
      </c>
      <c r="AO35" s="255">
        <v>16.274540000000002</v>
      </c>
      <c r="AP35" s="255">
        <v>21.046099999999999</v>
      </c>
      <c r="AQ35" s="255">
        <v>15.378736000000002</v>
      </c>
      <c r="AR35" s="255">
        <v>16.149999999999999</v>
      </c>
      <c r="AS35" s="255">
        <v>13.855</v>
      </c>
      <c r="AT35" s="255">
        <v>15.808</v>
      </c>
      <c r="AU35" s="255">
        <v>17.128</v>
      </c>
      <c r="AV35" s="255">
        <v>14.231</v>
      </c>
      <c r="AW35" s="255">
        <v>10.942</v>
      </c>
      <c r="AX35" s="255">
        <v>13.421000000000001</v>
      </c>
      <c r="AY35" s="255">
        <v>15.181856645634543</v>
      </c>
    </row>
    <row r="36" spans="18:51">
      <c r="R36" s="98"/>
    </row>
    <row r="37" spans="18:51">
      <c r="R37" s="98"/>
    </row>
    <row r="38" spans="18:51">
      <c r="R38" s="98"/>
    </row>
  </sheetData>
  <mergeCells count="8">
    <mergeCell ref="S32:T35"/>
    <mergeCell ref="S31:T31"/>
    <mergeCell ref="S9:T9"/>
    <mergeCell ref="T10:T13"/>
    <mergeCell ref="S23:T30"/>
    <mergeCell ref="S10:S13"/>
    <mergeCell ref="S14:S22"/>
    <mergeCell ref="T15:T21"/>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Contents</vt:lpstr>
      <vt:lpstr>NIR7.2-排出量_5A</vt:lpstr>
      <vt:lpstr>NIR7.3-排出量_5B</vt:lpstr>
      <vt:lpstr>NIR7.4-排出量_5C</vt:lpstr>
      <vt:lpstr>NIR7.4-排出量_1A</vt:lpstr>
      <vt:lpstr>NIR7.5-排出量_5D</vt:lpstr>
      <vt:lpstr>NIR7.6-排出量_5E</vt:lpstr>
      <vt:lpstr>NIR7.2-活動量_5A1</vt:lpstr>
      <vt:lpstr>NIR7.4-活動量_1A</vt:lpstr>
      <vt:lpstr>NIR7章-その他データ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Takefumi_Oda</dc:creator>
  <cp:lastModifiedBy>Midori YANAGAWA</cp:lastModifiedBy>
  <cp:lastPrinted>2013-05-20T00:16:22Z</cp:lastPrinted>
  <dcterms:created xsi:type="dcterms:W3CDTF">1997-01-08T22:48:59Z</dcterms:created>
  <dcterms:modified xsi:type="dcterms:W3CDTF">2020-06-17T07:32:21Z</dcterms:modified>
</cp:coreProperties>
</file>