
<file path=[Content_Types].xml><?xml version="1.0" encoding="utf-8"?>
<Types xmlns="http://schemas.openxmlformats.org/package/2006/content-types">
  <Override PartName="/xl/worksheets/sheet15.xml" ContentType="application/vnd.openxmlformats-officedocument.spreadsheetml.worksheet+xml"/>
  <Override PartName="/xl/worksheets/sheet16.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Default Extension="bin" ContentType="application/vnd.openxmlformats-officedocument.spreadsheetml.printerSettings"/>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7"/>
  <workbookPr codeName="ThisWorkbook" defaultThemeVersion="124226"/>
  <bookViews>
    <workbookView xWindow="-12" yWindow="5940" windowWidth="15576" windowHeight="5988"/>
  </bookViews>
  <sheets>
    <sheet name="注釈" sheetId="31" r:id="rId1"/>
    <sheet name="目次" sheetId="32" r:id="rId2"/>
    <sheet name="GHG total excluding LULUCF" sheetId="23" r:id="rId3"/>
    <sheet name="GHG total including LULUCF" sheetId="24" r:id="rId4"/>
    <sheet name="CO2 excluding LULUCF" sheetId="2" r:id="rId5"/>
    <sheet name="CO2 including LULUCF" sheetId="30" r:id="rId6"/>
    <sheet name="CH4 excluding LULUCF" sheetId="6" r:id="rId7"/>
    <sheet name="CH4 including LULUCF" sheetId="7" r:id="rId8"/>
    <sheet name="N2O excluding LULUCF" sheetId="9" r:id="rId9"/>
    <sheet name="N2O including LULUCF" sheetId="10" r:id="rId10"/>
    <sheet name="HFCs" sheetId="3" r:id="rId11"/>
    <sheet name="PFCs" sheetId="27" r:id="rId12"/>
    <sheet name="SF6" sheetId="26" r:id="rId13"/>
    <sheet name="Sum of HFCs, PFCs and SF6" sheetId="17" r:id="rId14"/>
    <sheet name="Energy" sheetId="20" r:id="rId15"/>
    <sheet name="Energy Industries" sheetId="19" r:id="rId16"/>
    <sheet name="Manufacturing Ind and Cons" sheetId="12" r:id="rId17"/>
    <sheet name="Transport" sheetId="22" r:id="rId18"/>
    <sheet name="Other Sectors" sheetId="28" r:id="rId19"/>
    <sheet name="Energy - Other" sheetId="18" r:id="rId20"/>
    <sheet name="Fugitive Emissions from Fuels" sheetId="16" r:id="rId21"/>
    <sheet name="Industrial processes" sheetId="15" r:id="rId22"/>
    <sheet name="Solvent and other product use" sheetId="25" r:id="rId23"/>
    <sheet name="Agriculture" sheetId="1" r:id="rId24"/>
    <sheet name="LULUCF" sheetId="14" r:id="rId25"/>
    <sheet name="Waste" sheetId="21" r:id="rId26"/>
    <sheet name="Other" sheetId="29" r:id="rId27"/>
    <sheet name="CO2 from LULUCF" sheetId="5" r:id="rId28"/>
    <sheet name="CH4 from LULUCF" sheetId="33" r:id="rId29"/>
    <sheet name="N2O from LULUCF" sheetId="11" r:id="rId30"/>
    <sheet name="Aviation" sheetId="8" r:id="rId31"/>
    <sheet name="Marine" sheetId="13" r:id="rId32"/>
  </sheets>
  <definedNames>
    <definedName name="_xlnm.Print_Area" localSheetId="23">Agriculture!$B$1:$AB$53</definedName>
    <definedName name="_xlnm.Print_Area" localSheetId="30">Aviation!$B$1:$AB$53</definedName>
    <definedName name="_xlnm.Print_Area" localSheetId="6">'CH4 excluding LULUCF'!$B$1:$AB$53</definedName>
    <definedName name="_xlnm.Print_Area" localSheetId="28">'CH4 from LULUCF'!$B$1:$AB$53</definedName>
    <definedName name="_xlnm.Print_Area" localSheetId="7">'CH4 including LULUCF'!$B$1:$AB$53</definedName>
    <definedName name="_xlnm.Print_Area" localSheetId="4">'CO2 excluding LULUCF'!$B$1:$AB$53</definedName>
    <definedName name="_xlnm.Print_Area" localSheetId="27">'CO2 from LULUCF'!$B$1:$AB$53</definedName>
    <definedName name="_xlnm.Print_Area" localSheetId="5">'CO2 including LULUCF'!$B$1:$AB$53</definedName>
    <definedName name="_xlnm.Print_Area" localSheetId="14">Energy!$B$1:$AB$53</definedName>
    <definedName name="_xlnm.Print_Area" localSheetId="19">'Energy - Other'!$B$1:$AB$53</definedName>
    <definedName name="_xlnm.Print_Area" localSheetId="15">'Energy Industries'!$B$1:$AB$53</definedName>
    <definedName name="_xlnm.Print_Area" localSheetId="20">'Fugitive Emissions from Fuels'!$B$1:$AB$53</definedName>
    <definedName name="_xlnm.Print_Area" localSheetId="2">'GHG total excluding LULUCF'!$B$1:$AB$53</definedName>
    <definedName name="_xlnm.Print_Area" localSheetId="3">'GHG total including LULUCF'!$B$1:$AB$53</definedName>
    <definedName name="_xlnm.Print_Area" localSheetId="10">HFCs!$B$1:$AB$53</definedName>
    <definedName name="_xlnm.Print_Area" localSheetId="21">'Industrial processes'!$B$1:$AB$53</definedName>
    <definedName name="_xlnm.Print_Area" localSheetId="24">LULUCF!$B$1:$AB$53</definedName>
    <definedName name="_xlnm.Print_Area" localSheetId="16">'Manufacturing Ind and Cons'!$B$1:$AB$53</definedName>
    <definedName name="_xlnm.Print_Area" localSheetId="31">Marine!$B$1:$AB$53</definedName>
    <definedName name="_xlnm.Print_Area" localSheetId="8">'N2O excluding LULUCF'!$B$1:$AB$53</definedName>
    <definedName name="_xlnm.Print_Area" localSheetId="29">'N2O from LULUCF'!$B$1:$AB$53</definedName>
    <definedName name="_xlnm.Print_Area" localSheetId="9">'N2O including LULUCF'!$B$1:$AB$53</definedName>
    <definedName name="_xlnm.Print_Area" localSheetId="26">Other!$B$1:$AB$53</definedName>
    <definedName name="_xlnm.Print_Area" localSheetId="18">'Other Sectors'!$B$1:$AB$53</definedName>
    <definedName name="_xlnm.Print_Area" localSheetId="11">PFCs!$B$1:$AB$53</definedName>
    <definedName name="_xlnm.Print_Area" localSheetId="12">'SF6'!$B$1:$AB$53</definedName>
    <definedName name="_xlnm.Print_Area" localSheetId="22">'Solvent and other product use'!$B$1:$AB$53</definedName>
    <definedName name="_xlnm.Print_Area" localSheetId="13">'Sum of HFCs, PFCs and SF6'!$B$1:$AB$53</definedName>
    <definedName name="_xlnm.Print_Area" localSheetId="17">Transport!$B$1:$AB$53</definedName>
    <definedName name="_xlnm.Print_Area" localSheetId="25">Waste!$B$1:$AB$53</definedName>
  </definedNames>
  <calcPr calcId="125725"/>
</workbook>
</file>

<file path=xl/calcChain.xml><?xml version="1.0" encoding="utf-8"?>
<calcChain xmlns="http://schemas.openxmlformats.org/spreadsheetml/2006/main">
  <c r="AA100" i="33"/>
  <c r="Z100"/>
  <c r="Y100"/>
  <c r="X100"/>
  <c r="W100"/>
  <c r="V100"/>
  <c r="U100"/>
  <c r="T100"/>
  <c r="S100"/>
  <c r="R100"/>
  <c r="Q100"/>
  <c r="P100"/>
  <c r="O100"/>
  <c r="N100"/>
  <c r="M100"/>
  <c r="L100"/>
  <c r="K100"/>
  <c r="J100"/>
  <c r="I100"/>
  <c r="H100"/>
  <c r="G100"/>
  <c r="F100"/>
  <c r="E100"/>
  <c r="D100"/>
  <c r="C100"/>
  <c r="AA99"/>
  <c r="Z99"/>
  <c r="Y99"/>
  <c r="X99"/>
  <c r="W99"/>
  <c r="V99"/>
  <c r="U99"/>
  <c r="T99"/>
  <c r="S99"/>
  <c r="R99"/>
  <c r="Q99"/>
  <c r="P99"/>
  <c r="O99"/>
  <c r="N99"/>
  <c r="M99"/>
  <c r="L99"/>
  <c r="K99"/>
  <c r="J99"/>
  <c r="I99"/>
  <c r="H99"/>
  <c r="G99"/>
  <c r="F99"/>
  <c r="E99"/>
  <c r="D99"/>
  <c r="C99"/>
  <c r="AA98"/>
  <c r="Z98"/>
  <c r="Y98"/>
  <c r="X98"/>
  <c r="W98"/>
  <c r="V98"/>
  <c r="U98"/>
  <c r="T98"/>
  <c r="S98"/>
  <c r="R98"/>
  <c r="Q98"/>
  <c r="P98"/>
  <c r="O98"/>
  <c r="N98"/>
  <c r="M98"/>
  <c r="L98"/>
  <c r="K98"/>
  <c r="J98"/>
  <c r="I98"/>
  <c r="H98"/>
  <c r="G98"/>
  <c r="F98"/>
  <c r="E98"/>
  <c r="D98"/>
  <c r="C98"/>
  <c r="AA97"/>
  <c r="Z97"/>
  <c r="Y97"/>
  <c r="X97"/>
  <c r="W97"/>
  <c r="V97"/>
  <c r="U97"/>
  <c r="T97"/>
  <c r="S97"/>
  <c r="R97"/>
  <c r="Q97"/>
  <c r="P97"/>
  <c r="O97"/>
  <c r="N97"/>
  <c r="M97"/>
  <c r="L97"/>
  <c r="K97"/>
  <c r="J97"/>
  <c r="I97"/>
  <c r="H97"/>
  <c r="G97"/>
  <c r="F97"/>
  <c r="E97"/>
  <c r="D97"/>
  <c r="C97"/>
  <c r="AA96"/>
  <c r="Z96"/>
  <c r="Y96"/>
  <c r="X96"/>
  <c r="W96"/>
  <c r="V96"/>
  <c r="U96"/>
  <c r="T96"/>
  <c r="S96"/>
  <c r="R96"/>
  <c r="Q96"/>
  <c r="P96"/>
  <c r="O96"/>
  <c r="N96"/>
  <c r="M96"/>
  <c r="L96"/>
  <c r="K96"/>
  <c r="J96"/>
  <c r="I96"/>
  <c r="H96"/>
  <c r="G96"/>
  <c r="F96"/>
  <c r="E96"/>
  <c r="D96"/>
  <c r="C96"/>
  <c r="AA95"/>
  <c r="Z95"/>
  <c r="Y95"/>
  <c r="X95"/>
  <c r="W95"/>
  <c r="V95"/>
  <c r="U95"/>
  <c r="T95"/>
  <c r="S95"/>
  <c r="R95"/>
  <c r="Q95"/>
  <c r="P95"/>
  <c r="O95"/>
  <c r="N95"/>
  <c r="M95"/>
  <c r="L95"/>
  <c r="K95"/>
  <c r="J95"/>
  <c r="I95"/>
  <c r="H95"/>
  <c r="G95"/>
  <c r="F95"/>
  <c r="E95"/>
  <c r="D95"/>
  <c r="C95"/>
  <c r="AA94"/>
  <c r="Z94"/>
  <c r="Y94"/>
  <c r="X94"/>
  <c r="W94"/>
  <c r="V94"/>
  <c r="U94"/>
  <c r="T94"/>
  <c r="S94"/>
  <c r="R94"/>
  <c r="Q94"/>
  <c r="P94"/>
  <c r="O94"/>
  <c r="N94"/>
  <c r="M94"/>
  <c r="L94"/>
  <c r="K94"/>
  <c r="J94"/>
  <c r="I94"/>
  <c r="H94"/>
  <c r="G94"/>
  <c r="F94"/>
  <c r="E94"/>
  <c r="D94"/>
  <c r="C94"/>
  <c r="AA93"/>
  <c r="Z93"/>
  <c r="Y93"/>
  <c r="X93"/>
  <c r="W93"/>
  <c r="V93"/>
  <c r="U93"/>
  <c r="T93"/>
  <c r="S93"/>
  <c r="R93"/>
  <c r="Q93"/>
  <c r="P93"/>
  <c r="O93"/>
  <c r="N93"/>
  <c r="M93"/>
  <c r="L93"/>
  <c r="K93"/>
  <c r="J93"/>
  <c r="I93"/>
  <c r="H93"/>
  <c r="G93"/>
  <c r="F93"/>
  <c r="E93"/>
  <c r="D93"/>
  <c r="C93"/>
  <c r="AA92"/>
  <c r="Z92"/>
  <c r="Y92"/>
  <c r="X92"/>
  <c r="W92"/>
  <c r="V92"/>
  <c r="U92"/>
  <c r="T92"/>
  <c r="S92"/>
  <c r="R92"/>
  <c r="Q92"/>
  <c r="P92"/>
  <c r="O92"/>
  <c r="N92"/>
  <c r="M92"/>
  <c r="L92"/>
  <c r="K92"/>
  <c r="J92"/>
  <c r="I92"/>
  <c r="H92"/>
  <c r="G92"/>
  <c r="F92"/>
  <c r="E92"/>
  <c r="D92"/>
  <c r="C92"/>
  <c r="AA91"/>
  <c r="Z91"/>
  <c r="Y91"/>
  <c r="X91"/>
  <c r="W91"/>
  <c r="V91"/>
  <c r="U91"/>
  <c r="T91"/>
  <c r="S91"/>
  <c r="R91"/>
  <c r="Q91"/>
  <c r="P91"/>
  <c r="O91"/>
  <c r="N91"/>
  <c r="M91"/>
  <c r="L91"/>
  <c r="K91"/>
  <c r="J91"/>
  <c r="I91"/>
  <c r="H91"/>
  <c r="G91"/>
  <c r="F91"/>
  <c r="E91"/>
  <c r="D91"/>
  <c r="C91"/>
  <c r="AA90"/>
  <c r="Z90"/>
  <c r="Y90"/>
  <c r="X90"/>
  <c r="W90"/>
  <c r="V90"/>
  <c r="U90"/>
  <c r="T90"/>
  <c r="S90"/>
  <c r="R90"/>
  <c r="Q90"/>
  <c r="P90"/>
  <c r="O90"/>
  <c r="N90"/>
  <c r="M90"/>
  <c r="L90"/>
  <c r="K90"/>
  <c r="J90"/>
  <c r="I90"/>
  <c r="H90"/>
  <c r="G90"/>
  <c r="F90"/>
  <c r="E90"/>
  <c r="D90"/>
  <c r="C90"/>
  <c r="AA89"/>
  <c r="Z89"/>
  <c r="Y89"/>
  <c r="X89"/>
  <c r="W89"/>
  <c r="V89"/>
  <c r="U89"/>
  <c r="T89"/>
  <c r="S89"/>
  <c r="R89"/>
  <c r="Q89"/>
  <c r="P89"/>
  <c r="O89"/>
  <c r="N89"/>
  <c r="M89"/>
  <c r="L89"/>
  <c r="K89"/>
  <c r="J89"/>
  <c r="I89"/>
  <c r="H89"/>
  <c r="G89"/>
  <c r="F89"/>
  <c r="E89"/>
  <c r="D89"/>
  <c r="C89"/>
  <c r="AA88"/>
  <c r="Z88"/>
  <c r="Y88"/>
  <c r="X88"/>
  <c r="W88"/>
  <c r="V88"/>
  <c r="U88"/>
  <c r="T88"/>
  <c r="S88"/>
  <c r="R88"/>
  <c r="Q88"/>
  <c r="P88"/>
  <c r="O88"/>
  <c r="N88"/>
  <c r="M88"/>
  <c r="L88"/>
  <c r="K88"/>
  <c r="J88"/>
  <c r="I88"/>
  <c r="H88"/>
  <c r="G88"/>
  <c r="F88"/>
  <c r="E88"/>
  <c r="D88"/>
  <c r="C88"/>
  <c r="AA87"/>
  <c r="Z87"/>
  <c r="Y87"/>
  <c r="X87"/>
  <c r="W87"/>
  <c r="V87"/>
  <c r="U87"/>
  <c r="T87"/>
  <c r="S87"/>
  <c r="R87"/>
  <c r="Q87"/>
  <c r="P87"/>
  <c r="O87"/>
  <c r="N87"/>
  <c r="M87"/>
  <c r="L87"/>
  <c r="K87"/>
  <c r="J87"/>
  <c r="I87"/>
  <c r="H87"/>
  <c r="G87"/>
  <c r="F87"/>
  <c r="E87"/>
  <c r="D87"/>
  <c r="C87"/>
  <c r="AA86"/>
  <c r="Z86"/>
  <c r="Y86"/>
  <c r="X86"/>
  <c r="W86"/>
  <c r="V86"/>
  <c r="U86"/>
  <c r="T86"/>
  <c r="S86"/>
  <c r="R86"/>
  <c r="Q86"/>
  <c r="P86"/>
  <c r="O86"/>
  <c r="N86"/>
  <c r="M86"/>
  <c r="L86"/>
  <c r="K86"/>
  <c r="J86"/>
  <c r="I86"/>
  <c r="H86"/>
  <c r="G86"/>
  <c r="F86"/>
  <c r="E86"/>
  <c r="D86"/>
  <c r="C86"/>
  <c r="AA85"/>
  <c r="Z85"/>
  <c r="Y85"/>
  <c r="X85"/>
  <c r="W85"/>
  <c r="V85"/>
  <c r="U85"/>
  <c r="T85"/>
  <c r="S85"/>
  <c r="R85"/>
  <c r="Q85"/>
  <c r="P85"/>
  <c r="O85"/>
  <c r="N85"/>
  <c r="M85"/>
  <c r="L85"/>
  <c r="K85"/>
  <c r="J85"/>
  <c r="I85"/>
  <c r="H85"/>
  <c r="G85"/>
  <c r="F85"/>
  <c r="E85"/>
  <c r="D85"/>
  <c r="C85"/>
  <c r="AA84"/>
  <c r="Z84"/>
  <c r="Y84"/>
  <c r="X84"/>
  <c r="W84"/>
  <c r="V84"/>
  <c r="U84"/>
  <c r="T84"/>
  <c r="S84"/>
  <c r="R84"/>
  <c r="Q84"/>
  <c r="P84"/>
  <c r="O84"/>
  <c r="N84"/>
  <c r="M84"/>
  <c r="L84"/>
  <c r="K84"/>
  <c r="J84"/>
  <c r="I84"/>
  <c r="H84"/>
  <c r="G84"/>
  <c r="F84"/>
  <c r="E84"/>
  <c r="D84"/>
  <c r="C84"/>
  <c r="AA83"/>
  <c r="Z83"/>
  <c r="Y83"/>
  <c r="X83"/>
  <c r="W83"/>
  <c r="V83"/>
  <c r="U83"/>
  <c r="T83"/>
  <c r="S83"/>
  <c r="R83"/>
  <c r="Q83"/>
  <c r="P83"/>
  <c r="O83"/>
  <c r="N83"/>
  <c r="M83"/>
  <c r="L83"/>
  <c r="K83"/>
  <c r="J83"/>
  <c r="I83"/>
  <c r="H83"/>
  <c r="G83"/>
  <c r="F83"/>
  <c r="E83"/>
  <c r="D83"/>
  <c r="C83"/>
  <c r="AA82"/>
  <c r="Z82"/>
  <c r="Y82"/>
  <c r="X82"/>
  <c r="W82"/>
  <c r="V82"/>
  <c r="U82"/>
  <c r="T82"/>
  <c r="S82"/>
  <c r="R82"/>
  <c r="Q82"/>
  <c r="P82"/>
  <c r="O82"/>
  <c r="N82"/>
  <c r="M82"/>
  <c r="L82"/>
  <c r="K82"/>
  <c r="J82"/>
  <c r="I82"/>
  <c r="H82"/>
  <c r="G82"/>
  <c r="F82"/>
  <c r="E82"/>
  <c r="D82"/>
  <c r="C82"/>
  <c r="AA81"/>
  <c r="Z81"/>
  <c r="Y81"/>
  <c r="X81"/>
  <c r="W81"/>
  <c r="V81"/>
  <c r="U81"/>
  <c r="T81"/>
  <c r="S81"/>
  <c r="R81"/>
  <c r="Q81"/>
  <c r="P81"/>
  <c r="O81"/>
  <c r="N81"/>
  <c r="M81"/>
  <c r="L81"/>
  <c r="K81"/>
  <c r="J81"/>
  <c r="I81"/>
  <c r="H81"/>
  <c r="G81"/>
  <c r="F81"/>
  <c r="E81"/>
  <c r="D81"/>
  <c r="C81"/>
  <c r="AA80"/>
  <c r="Z80"/>
  <c r="Y80"/>
  <c r="X80"/>
  <c r="W80"/>
  <c r="V80"/>
  <c r="U80"/>
  <c r="T80"/>
  <c r="S80"/>
  <c r="R80"/>
  <c r="Q80"/>
  <c r="P80"/>
  <c r="O80"/>
  <c r="N80"/>
  <c r="M80"/>
  <c r="L80"/>
  <c r="K80"/>
  <c r="J80"/>
  <c r="I80"/>
  <c r="H80"/>
  <c r="G80"/>
  <c r="F80"/>
  <c r="E80"/>
  <c r="D80"/>
  <c r="C80"/>
  <c r="AA79"/>
  <c r="Z79"/>
  <c r="Y79"/>
  <c r="X79"/>
  <c r="W79"/>
  <c r="V79"/>
  <c r="U79"/>
  <c r="T79"/>
  <c r="S79"/>
  <c r="R79"/>
  <c r="Q79"/>
  <c r="P79"/>
  <c r="O79"/>
  <c r="N79"/>
  <c r="M79"/>
  <c r="L79"/>
  <c r="K79"/>
  <c r="J79"/>
  <c r="I79"/>
  <c r="H79"/>
  <c r="G79"/>
  <c r="F79"/>
  <c r="E79"/>
  <c r="D79"/>
  <c r="C79"/>
  <c r="AA78"/>
  <c r="Z78"/>
  <c r="Y78"/>
  <c r="X78"/>
  <c r="W78"/>
  <c r="V78"/>
  <c r="U78"/>
  <c r="T78"/>
  <c r="S78"/>
  <c r="R78"/>
  <c r="Q78"/>
  <c r="P78"/>
  <c r="O78"/>
  <c r="N78"/>
  <c r="M78"/>
  <c r="L78"/>
  <c r="K78"/>
  <c r="J78"/>
  <c r="I78"/>
  <c r="H78"/>
  <c r="G78"/>
  <c r="F78"/>
  <c r="E78"/>
  <c r="D78"/>
  <c r="C78"/>
  <c r="AA77"/>
  <c r="Z77"/>
  <c r="Y77"/>
  <c r="X77"/>
  <c r="W77"/>
  <c r="V77"/>
  <c r="U77"/>
  <c r="T77"/>
  <c r="S77"/>
  <c r="R77"/>
  <c r="Q77"/>
  <c r="P77"/>
  <c r="O77"/>
  <c r="N77"/>
  <c r="M77"/>
  <c r="L77"/>
  <c r="K77"/>
  <c r="J77"/>
  <c r="I77"/>
  <c r="H77"/>
  <c r="G77"/>
  <c r="F77"/>
  <c r="E77"/>
  <c r="D77"/>
  <c r="C77"/>
  <c r="AA76"/>
  <c r="Z76"/>
  <c r="Y76"/>
  <c r="X76"/>
  <c r="W76"/>
  <c r="V76"/>
  <c r="U76"/>
  <c r="T76"/>
  <c r="S76"/>
  <c r="R76"/>
  <c r="Q76"/>
  <c r="P76"/>
  <c r="O76"/>
  <c r="N76"/>
  <c r="M76"/>
  <c r="L76"/>
  <c r="K76"/>
  <c r="J76"/>
  <c r="I76"/>
  <c r="H76"/>
  <c r="G76"/>
  <c r="F76"/>
  <c r="E76"/>
  <c r="D76"/>
  <c r="C76"/>
  <c r="AA75"/>
  <c r="Z75"/>
  <c r="Y75"/>
  <c r="X75"/>
  <c r="W75"/>
  <c r="V75"/>
  <c r="U75"/>
  <c r="T75"/>
  <c r="S75"/>
  <c r="R75"/>
  <c r="Q75"/>
  <c r="P75"/>
  <c r="O75"/>
  <c r="N75"/>
  <c r="M75"/>
  <c r="L75"/>
  <c r="K75"/>
  <c r="J75"/>
  <c r="I75"/>
  <c r="H75"/>
  <c r="G75"/>
  <c r="F75"/>
  <c r="E75"/>
  <c r="D75"/>
  <c r="C75"/>
  <c r="AA74"/>
  <c r="Z74"/>
  <c r="Y74"/>
  <c r="X74"/>
  <c r="W74"/>
  <c r="V74"/>
  <c r="U74"/>
  <c r="T74"/>
  <c r="S74"/>
  <c r="R74"/>
  <c r="Q74"/>
  <c r="P74"/>
  <c r="O74"/>
  <c r="N74"/>
  <c r="M74"/>
  <c r="L74"/>
  <c r="K74"/>
  <c r="J74"/>
  <c r="I74"/>
  <c r="H74"/>
  <c r="G74"/>
  <c r="F74"/>
  <c r="E74"/>
  <c r="D74"/>
  <c r="C74"/>
  <c r="AA73"/>
  <c r="Z73"/>
  <c r="Y73"/>
  <c r="X73"/>
  <c r="W73"/>
  <c r="V73"/>
  <c r="U73"/>
  <c r="T73"/>
  <c r="S73"/>
  <c r="R73"/>
  <c r="Q73"/>
  <c r="P73"/>
  <c r="O73"/>
  <c r="N73"/>
  <c r="M73"/>
  <c r="L73"/>
  <c r="K73"/>
  <c r="J73"/>
  <c r="I73"/>
  <c r="H73"/>
  <c r="G73"/>
  <c r="F73"/>
  <c r="E73"/>
  <c r="D73"/>
  <c r="C73"/>
  <c r="AA72"/>
  <c r="Z72"/>
  <c r="Y72"/>
  <c r="X72"/>
  <c r="W72"/>
  <c r="V72"/>
  <c r="U72"/>
  <c r="T72"/>
  <c r="S72"/>
  <c r="R72"/>
  <c r="Q72"/>
  <c r="P72"/>
  <c r="O72"/>
  <c r="N72"/>
  <c r="M72"/>
  <c r="L72"/>
  <c r="K72"/>
  <c r="J72"/>
  <c r="I72"/>
  <c r="H72"/>
  <c r="G72"/>
  <c r="F72"/>
  <c r="E72"/>
  <c r="D72"/>
  <c r="C72"/>
  <c r="AA71"/>
  <c r="Z71"/>
  <c r="Y71"/>
  <c r="X71"/>
  <c r="W71"/>
  <c r="V71"/>
  <c r="U71"/>
  <c r="T71"/>
  <c r="S71"/>
  <c r="R71"/>
  <c r="Q71"/>
  <c r="P71"/>
  <c r="O71"/>
  <c r="N71"/>
  <c r="M71"/>
  <c r="L71"/>
  <c r="K71"/>
  <c r="J71"/>
  <c r="I71"/>
  <c r="H71"/>
  <c r="G71"/>
  <c r="F71"/>
  <c r="E71"/>
  <c r="D71"/>
  <c r="C71"/>
  <c r="AA70"/>
  <c r="Z70"/>
  <c r="Y70"/>
  <c r="X70"/>
  <c r="W70"/>
  <c r="V70"/>
  <c r="U70"/>
  <c r="T70"/>
  <c r="S70"/>
  <c r="R70"/>
  <c r="Q70"/>
  <c r="P70"/>
  <c r="O70"/>
  <c r="N70"/>
  <c r="M70"/>
  <c r="L70"/>
  <c r="K70"/>
  <c r="J70"/>
  <c r="I70"/>
  <c r="H70"/>
  <c r="G70"/>
  <c r="F70"/>
  <c r="E70"/>
  <c r="D70"/>
  <c r="C70"/>
  <c r="AA69"/>
  <c r="Z69"/>
  <c r="Y69"/>
  <c r="X69"/>
  <c r="W69"/>
  <c r="V69"/>
  <c r="U69"/>
  <c r="T69"/>
  <c r="S69"/>
  <c r="R69"/>
  <c r="Q69"/>
  <c r="P69"/>
  <c r="O69"/>
  <c r="N69"/>
  <c r="M69"/>
  <c r="L69"/>
  <c r="K69"/>
  <c r="J69"/>
  <c r="I69"/>
  <c r="H69"/>
  <c r="G69"/>
  <c r="F69"/>
  <c r="E69"/>
  <c r="D69"/>
  <c r="C69"/>
  <c r="AA68"/>
  <c r="Z68"/>
  <c r="Y68"/>
  <c r="X68"/>
  <c r="W68"/>
  <c r="V68"/>
  <c r="U68"/>
  <c r="T68"/>
  <c r="S68"/>
  <c r="R68"/>
  <c r="Q68"/>
  <c r="P68"/>
  <c r="O68"/>
  <c r="N68"/>
  <c r="M68"/>
  <c r="L68"/>
  <c r="K68"/>
  <c r="J68"/>
  <c r="I68"/>
  <c r="H68"/>
  <c r="G68"/>
  <c r="F68"/>
  <c r="E68"/>
  <c r="D68"/>
  <c r="C68"/>
  <c r="AA67"/>
  <c r="Z67"/>
  <c r="Y67"/>
  <c r="X67"/>
  <c r="W67"/>
  <c r="V67"/>
  <c r="U67"/>
  <c r="T67"/>
  <c r="S67"/>
  <c r="R67"/>
  <c r="Q67"/>
  <c r="P67"/>
  <c r="O67"/>
  <c r="N67"/>
  <c r="M67"/>
  <c r="L67"/>
  <c r="K67"/>
  <c r="J67"/>
  <c r="I67"/>
  <c r="H67"/>
  <c r="G67"/>
  <c r="F67"/>
  <c r="E67"/>
  <c r="D67"/>
  <c r="C67"/>
  <c r="AA66"/>
  <c r="Z66"/>
  <c r="Y66"/>
  <c r="X66"/>
  <c r="W66"/>
  <c r="V66"/>
  <c r="U66"/>
  <c r="T66"/>
  <c r="S66"/>
  <c r="R66"/>
  <c r="Q66"/>
  <c r="P66"/>
  <c r="O66"/>
  <c r="N66"/>
  <c r="M66"/>
  <c r="L66"/>
  <c r="K66"/>
  <c r="J66"/>
  <c r="I66"/>
  <c r="H66"/>
  <c r="G66"/>
  <c r="F66"/>
  <c r="E66"/>
  <c r="D66"/>
  <c r="C66"/>
  <c r="AA65"/>
  <c r="Z65"/>
  <c r="Y65"/>
  <c r="X65"/>
  <c r="W65"/>
  <c r="V65"/>
  <c r="U65"/>
  <c r="T65"/>
  <c r="S65"/>
  <c r="R65"/>
  <c r="Q65"/>
  <c r="P65"/>
  <c r="O65"/>
  <c r="N65"/>
  <c r="M65"/>
  <c r="L65"/>
  <c r="K65"/>
  <c r="J65"/>
  <c r="I65"/>
  <c r="H65"/>
  <c r="G65"/>
  <c r="F65"/>
  <c r="E65"/>
  <c r="D65"/>
  <c r="C65"/>
  <c r="AA64"/>
  <c r="Z64"/>
  <c r="Y64"/>
  <c r="X64"/>
  <c r="W64"/>
  <c r="V64"/>
  <c r="U64"/>
  <c r="T64"/>
  <c r="S64"/>
  <c r="R64"/>
  <c r="Q64"/>
  <c r="P64"/>
  <c r="O64"/>
  <c r="N64"/>
  <c r="M64"/>
  <c r="L64"/>
  <c r="K64"/>
  <c r="J64"/>
  <c r="I64"/>
  <c r="H64"/>
  <c r="G64"/>
  <c r="F64"/>
  <c r="E64"/>
  <c r="D64"/>
  <c r="C64"/>
  <c r="AA63"/>
  <c r="Z63"/>
  <c r="Y63"/>
  <c r="X63"/>
  <c r="W63"/>
  <c r="V63"/>
  <c r="U63"/>
  <c r="T63"/>
  <c r="S63"/>
  <c r="R63"/>
  <c r="Q63"/>
  <c r="P63"/>
  <c r="O63"/>
  <c r="N63"/>
  <c r="M63"/>
  <c r="L63"/>
  <c r="K63"/>
  <c r="J63"/>
  <c r="I63"/>
  <c r="H63"/>
  <c r="G63"/>
  <c r="F63"/>
  <c r="E63"/>
  <c r="D63"/>
  <c r="C63"/>
  <c r="AA62"/>
  <c r="Z62"/>
  <c r="Y62"/>
  <c r="X62"/>
  <c r="W62"/>
  <c r="V62"/>
  <c r="U62"/>
  <c r="T62"/>
  <c r="S62"/>
  <c r="R62"/>
  <c r="Q62"/>
  <c r="P62"/>
  <c r="O62"/>
  <c r="N62"/>
  <c r="M62"/>
  <c r="L62"/>
  <c r="K62"/>
  <c r="J62"/>
  <c r="I62"/>
  <c r="H62"/>
  <c r="G62"/>
  <c r="F62"/>
  <c r="E62"/>
  <c r="D62"/>
  <c r="C62"/>
  <c r="AA61"/>
  <c r="Z61"/>
  <c r="Y61"/>
  <c r="X61"/>
  <c r="W61"/>
  <c r="V61"/>
  <c r="U61"/>
  <c r="T61"/>
  <c r="S61"/>
  <c r="R61"/>
  <c r="Q61"/>
  <c r="P61"/>
  <c r="O61"/>
  <c r="N61"/>
  <c r="M61"/>
  <c r="L61"/>
  <c r="K61"/>
  <c r="J61"/>
  <c r="I61"/>
  <c r="H61"/>
  <c r="G61"/>
  <c r="F61"/>
  <c r="E61"/>
  <c r="D61"/>
  <c r="C61"/>
  <c r="AA60"/>
  <c r="Z60"/>
  <c r="Y60"/>
  <c r="X60"/>
  <c r="W60"/>
  <c r="V60"/>
  <c r="U60"/>
  <c r="T60"/>
  <c r="S60"/>
  <c r="R60"/>
  <c r="Q60"/>
  <c r="P60"/>
  <c r="O60"/>
  <c r="N60"/>
  <c r="M60"/>
  <c r="L60"/>
  <c r="K60"/>
  <c r="J60"/>
  <c r="I60"/>
  <c r="H60"/>
  <c r="G60"/>
  <c r="F60"/>
  <c r="E60"/>
  <c r="D60"/>
  <c r="C60"/>
  <c r="AA59"/>
  <c r="Z59"/>
  <c r="Y59"/>
  <c r="X59"/>
  <c r="W59"/>
  <c r="V59"/>
  <c r="U59"/>
  <c r="T59"/>
  <c r="S59"/>
  <c r="R59"/>
  <c r="Q59"/>
  <c r="P59"/>
  <c r="O59"/>
  <c r="N59"/>
  <c r="M59"/>
  <c r="L59"/>
  <c r="K59"/>
  <c r="J59"/>
  <c r="I59"/>
  <c r="H59"/>
  <c r="G59"/>
  <c r="F59"/>
  <c r="E59"/>
  <c r="D59"/>
  <c r="C59"/>
  <c r="AA58"/>
  <c r="Z58"/>
  <c r="Y58"/>
  <c r="X58"/>
  <c r="W58"/>
  <c r="V58"/>
  <c r="U58"/>
  <c r="T58"/>
  <c r="S58"/>
  <c r="R58"/>
  <c r="Q58"/>
  <c r="P58"/>
  <c r="O58"/>
  <c r="N58"/>
  <c r="M58"/>
  <c r="L58"/>
  <c r="K58"/>
  <c r="J58"/>
  <c r="I58"/>
  <c r="H58"/>
  <c r="G58"/>
  <c r="F58"/>
  <c r="E58"/>
  <c r="D58"/>
  <c r="C58"/>
  <c r="AA57"/>
  <c r="Z57"/>
  <c r="Y57"/>
  <c r="X57"/>
  <c r="W57"/>
  <c r="V57"/>
  <c r="U57"/>
  <c r="T57"/>
  <c r="S57"/>
  <c r="R57"/>
  <c r="Q57"/>
  <c r="P57"/>
  <c r="O57"/>
  <c r="N57"/>
  <c r="M57"/>
  <c r="L57"/>
  <c r="K57"/>
  <c r="J57"/>
  <c r="I57"/>
  <c r="H57"/>
  <c r="G57"/>
  <c r="F57"/>
  <c r="E57"/>
  <c r="D57"/>
  <c r="C57"/>
  <c r="C57" i="30"/>
  <c r="D57"/>
  <c r="E57"/>
  <c r="F57"/>
  <c r="G57"/>
  <c r="H57"/>
  <c r="I57"/>
  <c r="J57"/>
  <c r="K57"/>
  <c r="L57"/>
  <c r="M57"/>
  <c r="N57"/>
  <c r="O57"/>
  <c r="P57"/>
  <c r="Q57"/>
  <c r="R57"/>
  <c r="S57"/>
  <c r="T57"/>
  <c r="U57"/>
  <c r="V57"/>
  <c r="W57"/>
  <c r="X57"/>
  <c r="Y57"/>
  <c r="Z57"/>
  <c r="AA57"/>
  <c r="C58"/>
  <c r="D58"/>
  <c r="E58"/>
  <c r="F58"/>
  <c r="G58"/>
  <c r="H58"/>
  <c r="I58"/>
  <c r="J58"/>
  <c r="K58"/>
  <c r="L58"/>
  <c r="M58"/>
  <c r="N58"/>
  <c r="O58"/>
  <c r="P58"/>
  <c r="Q58"/>
  <c r="R58"/>
  <c r="S58"/>
  <c r="T58"/>
  <c r="U58"/>
  <c r="V58"/>
  <c r="W58"/>
  <c r="X58"/>
  <c r="Y58"/>
  <c r="Z58"/>
  <c r="AA58"/>
  <c r="C59"/>
  <c r="D59"/>
  <c r="E59"/>
  <c r="F59"/>
  <c r="G59"/>
  <c r="H59"/>
  <c r="I59"/>
  <c r="J59"/>
  <c r="K59"/>
  <c r="L59"/>
  <c r="M59"/>
  <c r="N59"/>
  <c r="O59"/>
  <c r="P59"/>
  <c r="Q59"/>
  <c r="R59"/>
  <c r="S59"/>
  <c r="T59"/>
  <c r="U59"/>
  <c r="V59"/>
  <c r="W59"/>
  <c r="X59"/>
  <c r="Y59"/>
  <c r="Z59"/>
  <c r="AA59"/>
  <c r="C60"/>
  <c r="D60"/>
  <c r="E60"/>
  <c r="F60"/>
  <c r="G60"/>
  <c r="H60"/>
  <c r="I60"/>
  <c r="J60"/>
  <c r="K60"/>
  <c r="L60"/>
  <c r="M60"/>
  <c r="N60"/>
  <c r="O60"/>
  <c r="P60"/>
  <c r="Q60"/>
  <c r="R60"/>
  <c r="S60"/>
  <c r="T60"/>
  <c r="U60"/>
  <c r="V60"/>
  <c r="W60"/>
  <c r="X60"/>
  <c r="Y60"/>
  <c r="Z60"/>
  <c r="AA60"/>
  <c r="C61"/>
  <c r="D61"/>
  <c r="E61"/>
  <c r="F61"/>
  <c r="G61"/>
  <c r="H61"/>
  <c r="I61"/>
  <c r="J61"/>
  <c r="K61"/>
  <c r="L61"/>
  <c r="M61"/>
  <c r="N61"/>
  <c r="O61"/>
  <c r="P61"/>
  <c r="Q61"/>
  <c r="R61"/>
  <c r="S61"/>
  <c r="T61"/>
  <c r="U61"/>
  <c r="V61"/>
  <c r="W61"/>
  <c r="X61"/>
  <c r="Y61"/>
  <c r="Z61"/>
  <c r="AA61"/>
  <c r="C62"/>
  <c r="D62"/>
  <c r="E62"/>
  <c r="F62"/>
  <c r="G62"/>
  <c r="H62"/>
  <c r="I62"/>
  <c r="J62"/>
  <c r="K62"/>
  <c r="L62"/>
  <c r="M62"/>
  <c r="N62"/>
  <c r="O62"/>
  <c r="P62"/>
  <c r="Q62"/>
  <c r="R62"/>
  <c r="S62"/>
  <c r="T62"/>
  <c r="U62"/>
  <c r="V62"/>
  <c r="W62"/>
  <c r="X62"/>
  <c r="Y62"/>
  <c r="Z62"/>
  <c r="AA62"/>
  <c r="C63"/>
  <c r="D63"/>
  <c r="E63"/>
  <c r="F63"/>
  <c r="G63"/>
  <c r="H63"/>
  <c r="I63"/>
  <c r="J63"/>
  <c r="K63"/>
  <c r="L63"/>
  <c r="M63"/>
  <c r="N63"/>
  <c r="O63"/>
  <c r="P63"/>
  <c r="Q63"/>
  <c r="R63"/>
  <c r="S63"/>
  <c r="T63"/>
  <c r="U63"/>
  <c r="V63"/>
  <c r="W63"/>
  <c r="X63"/>
  <c r="Y63"/>
  <c r="Z63"/>
  <c r="AA63"/>
  <c r="C64"/>
  <c r="D64"/>
  <c r="E64"/>
  <c r="F64"/>
  <c r="G64"/>
  <c r="H64"/>
  <c r="I64"/>
  <c r="J64"/>
  <c r="K64"/>
  <c r="L64"/>
  <c r="M64"/>
  <c r="N64"/>
  <c r="O64"/>
  <c r="P64"/>
  <c r="Q64"/>
  <c r="R64"/>
  <c r="S64"/>
  <c r="T64"/>
  <c r="U64"/>
  <c r="V64"/>
  <c r="W64"/>
  <c r="X64"/>
  <c r="Y64"/>
  <c r="Z64"/>
  <c r="AA64"/>
  <c r="C65"/>
  <c r="D65"/>
  <c r="E65"/>
  <c r="F65"/>
  <c r="G65"/>
  <c r="H65"/>
  <c r="I65"/>
  <c r="J65"/>
  <c r="K65"/>
  <c r="L65"/>
  <c r="M65"/>
  <c r="N65"/>
  <c r="O65"/>
  <c r="P65"/>
  <c r="Q65"/>
  <c r="R65"/>
  <c r="S65"/>
  <c r="T65"/>
  <c r="U65"/>
  <c r="V65"/>
  <c r="W65"/>
  <c r="X65"/>
  <c r="Y65"/>
  <c r="Z65"/>
  <c r="AA65"/>
  <c r="C66"/>
  <c r="D66"/>
  <c r="E66"/>
  <c r="F66"/>
  <c r="G66"/>
  <c r="H66"/>
  <c r="I66"/>
  <c r="J66"/>
  <c r="K66"/>
  <c r="L66"/>
  <c r="M66"/>
  <c r="N66"/>
  <c r="O66"/>
  <c r="P66"/>
  <c r="Q66"/>
  <c r="R66"/>
  <c r="S66"/>
  <c r="T66"/>
  <c r="U66"/>
  <c r="V66"/>
  <c r="W66"/>
  <c r="X66"/>
  <c r="Y66"/>
  <c r="Z66"/>
  <c r="AA66"/>
  <c r="C67"/>
  <c r="D67"/>
  <c r="E67"/>
  <c r="F67"/>
  <c r="G67"/>
  <c r="H67"/>
  <c r="I67"/>
  <c r="J67"/>
  <c r="K67"/>
  <c r="L67"/>
  <c r="M67"/>
  <c r="N67"/>
  <c r="O67"/>
  <c r="P67"/>
  <c r="Q67"/>
  <c r="R67"/>
  <c r="S67"/>
  <c r="T67"/>
  <c r="U67"/>
  <c r="V67"/>
  <c r="W67"/>
  <c r="X67"/>
  <c r="Y67"/>
  <c r="Z67"/>
  <c r="AA67"/>
  <c r="C68"/>
  <c r="D68"/>
  <c r="E68"/>
  <c r="F68"/>
  <c r="G68"/>
  <c r="H68"/>
  <c r="I68"/>
  <c r="J68"/>
  <c r="K68"/>
  <c r="L68"/>
  <c r="M68"/>
  <c r="N68"/>
  <c r="O68"/>
  <c r="P68"/>
  <c r="Q68"/>
  <c r="R68"/>
  <c r="S68"/>
  <c r="T68"/>
  <c r="U68"/>
  <c r="V68"/>
  <c r="W68"/>
  <c r="X68"/>
  <c r="Y68"/>
  <c r="Z68"/>
  <c r="AA68"/>
  <c r="C69"/>
  <c r="D69"/>
  <c r="E69"/>
  <c r="F69"/>
  <c r="G69"/>
  <c r="H69"/>
  <c r="I69"/>
  <c r="J69"/>
  <c r="K69"/>
  <c r="L69"/>
  <c r="M69"/>
  <c r="N69"/>
  <c r="O69"/>
  <c r="P69"/>
  <c r="Q69"/>
  <c r="R69"/>
  <c r="S69"/>
  <c r="T69"/>
  <c r="U69"/>
  <c r="V69"/>
  <c r="W69"/>
  <c r="X69"/>
  <c r="Y69"/>
  <c r="Z69"/>
  <c r="AA69"/>
  <c r="C70"/>
  <c r="D70"/>
  <c r="E70"/>
  <c r="F70"/>
  <c r="G70"/>
  <c r="H70"/>
  <c r="I70"/>
  <c r="J70"/>
  <c r="K70"/>
  <c r="L70"/>
  <c r="M70"/>
  <c r="N70"/>
  <c r="O70"/>
  <c r="P70"/>
  <c r="Q70"/>
  <c r="R70"/>
  <c r="S70"/>
  <c r="T70"/>
  <c r="U70"/>
  <c r="V70"/>
  <c r="W70"/>
  <c r="X70"/>
  <c r="Y70"/>
  <c r="Z70"/>
  <c r="AA70"/>
  <c r="C71"/>
  <c r="D71"/>
  <c r="E71"/>
  <c r="F71"/>
  <c r="G71"/>
  <c r="H71"/>
  <c r="I71"/>
  <c r="J71"/>
  <c r="K71"/>
  <c r="L71"/>
  <c r="M71"/>
  <c r="N71"/>
  <c r="O71"/>
  <c r="P71"/>
  <c r="Q71"/>
  <c r="R71"/>
  <c r="S71"/>
  <c r="T71"/>
  <c r="U71"/>
  <c r="V71"/>
  <c r="W71"/>
  <c r="X71"/>
  <c r="Y71"/>
  <c r="Z71"/>
  <c r="AA71"/>
  <c r="C72"/>
  <c r="D72"/>
  <c r="E72"/>
  <c r="F72"/>
  <c r="G72"/>
  <c r="H72"/>
  <c r="I72"/>
  <c r="J72"/>
  <c r="K72"/>
  <c r="L72"/>
  <c r="M72"/>
  <c r="N72"/>
  <c r="O72"/>
  <c r="P72"/>
  <c r="Q72"/>
  <c r="R72"/>
  <c r="S72"/>
  <c r="T72"/>
  <c r="U72"/>
  <c r="V72"/>
  <c r="W72"/>
  <c r="X72"/>
  <c r="Y72"/>
  <c r="Z72"/>
  <c r="AA72"/>
  <c r="C73"/>
  <c r="D73"/>
  <c r="E73"/>
  <c r="F73"/>
  <c r="G73"/>
  <c r="H73"/>
  <c r="I73"/>
  <c r="J73"/>
  <c r="K73"/>
  <c r="L73"/>
  <c r="M73"/>
  <c r="N73"/>
  <c r="O73"/>
  <c r="P73"/>
  <c r="Q73"/>
  <c r="R73"/>
  <c r="S73"/>
  <c r="T73"/>
  <c r="U73"/>
  <c r="V73"/>
  <c r="W73"/>
  <c r="X73"/>
  <c r="Y73"/>
  <c r="Z73"/>
  <c r="AA73"/>
  <c r="C74"/>
  <c r="D74"/>
  <c r="E74"/>
  <c r="F74"/>
  <c r="G74"/>
  <c r="H74"/>
  <c r="I74"/>
  <c r="J74"/>
  <c r="K74"/>
  <c r="L74"/>
  <c r="M74"/>
  <c r="N74"/>
  <c r="O74"/>
  <c r="P74"/>
  <c r="Q74"/>
  <c r="R74"/>
  <c r="S74"/>
  <c r="T74"/>
  <c r="U74"/>
  <c r="V74"/>
  <c r="W74"/>
  <c r="X74"/>
  <c r="Y74"/>
  <c r="Z74"/>
  <c r="AA74"/>
  <c r="C75"/>
  <c r="D75"/>
  <c r="E75"/>
  <c r="F75"/>
  <c r="G75"/>
  <c r="H75"/>
  <c r="I75"/>
  <c r="J75"/>
  <c r="K75"/>
  <c r="L75"/>
  <c r="M75"/>
  <c r="N75"/>
  <c r="O75"/>
  <c r="P75"/>
  <c r="Q75"/>
  <c r="R75"/>
  <c r="S75"/>
  <c r="T75"/>
  <c r="U75"/>
  <c r="V75"/>
  <c r="W75"/>
  <c r="X75"/>
  <c r="Y75"/>
  <c r="Z75"/>
  <c r="AA75"/>
  <c r="C76"/>
  <c r="D76"/>
  <c r="E76"/>
  <c r="F76"/>
  <c r="G76"/>
  <c r="H76"/>
  <c r="I76"/>
  <c r="J76"/>
  <c r="K76"/>
  <c r="L76"/>
  <c r="M76"/>
  <c r="N76"/>
  <c r="O76"/>
  <c r="P76"/>
  <c r="Q76"/>
  <c r="R76"/>
  <c r="S76"/>
  <c r="T76"/>
  <c r="U76"/>
  <c r="V76"/>
  <c r="W76"/>
  <c r="X76"/>
  <c r="Y76"/>
  <c r="Z76"/>
  <c r="AA76"/>
  <c r="C77"/>
  <c r="D77"/>
  <c r="E77"/>
  <c r="F77"/>
  <c r="G77"/>
  <c r="H77"/>
  <c r="I77"/>
  <c r="J77"/>
  <c r="K77"/>
  <c r="L77"/>
  <c r="M77"/>
  <c r="N77"/>
  <c r="O77"/>
  <c r="P77"/>
  <c r="Q77"/>
  <c r="R77"/>
  <c r="S77"/>
  <c r="T77"/>
  <c r="U77"/>
  <c r="V77"/>
  <c r="W77"/>
  <c r="X77"/>
  <c r="Y77"/>
  <c r="Z77"/>
  <c r="AA77"/>
  <c r="C78"/>
  <c r="D78"/>
  <c r="E78"/>
  <c r="F78"/>
  <c r="G78"/>
  <c r="H78"/>
  <c r="I78"/>
  <c r="J78"/>
  <c r="K78"/>
  <c r="L78"/>
  <c r="M78"/>
  <c r="N78"/>
  <c r="O78"/>
  <c r="P78"/>
  <c r="Q78"/>
  <c r="R78"/>
  <c r="S78"/>
  <c r="T78"/>
  <c r="U78"/>
  <c r="V78"/>
  <c r="W78"/>
  <c r="X78"/>
  <c r="Y78"/>
  <c r="Z78"/>
  <c r="AA78"/>
  <c r="C79"/>
  <c r="D79"/>
  <c r="E79"/>
  <c r="F79"/>
  <c r="G79"/>
  <c r="H79"/>
  <c r="I79"/>
  <c r="J79"/>
  <c r="K79"/>
  <c r="L79"/>
  <c r="M79"/>
  <c r="N79"/>
  <c r="O79"/>
  <c r="P79"/>
  <c r="Q79"/>
  <c r="R79"/>
  <c r="S79"/>
  <c r="T79"/>
  <c r="U79"/>
  <c r="V79"/>
  <c r="W79"/>
  <c r="X79"/>
  <c r="Y79"/>
  <c r="Z79"/>
  <c r="AA79"/>
  <c r="C80"/>
  <c r="D80"/>
  <c r="E80"/>
  <c r="F80"/>
  <c r="G80"/>
  <c r="H80"/>
  <c r="I80"/>
  <c r="J80"/>
  <c r="K80"/>
  <c r="L80"/>
  <c r="M80"/>
  <c r="N80"/>
  <c r="O80"/>
  <c r="P80"/>
  <c r="Q80"/>
  <c r="R80"/>
  <c r="S80"/>
  <c r="T80"/>
  <c r="U80"/>
  <c r="V80"/>
  <c r="W80"/>
  <c r="X80"/>
  <c r="Y80"/>
  <c r="Z80"/>
  <c r="AA80"/>
  <c r="C81"/>
  <c r="D81"/>
  <c r="E81"/>
  <c r="F81"/>
  <c r="G81"/>
  <c r="H81"/>
  <c r="I81"/>
  <c r="J81"/>
  <c r="K81"/>
  <c r="L81"/>
  <c r="M81"/>
  <c r="N81"/>
  <c r="O81"/>
  <c r="P81"/>
  <c r="Q81"/>
  <c r="R81"/>
  <c r="S81"/>
  <c r="T81"/>
  <c r="U81"/>
  <c r="V81"/>
  <c r="W81"/>
  <c r="X81"/>
  <c r="Y81"/>
  <c r="Z81"/>
  <c r="AA81"/>
  <c r="C82"/>
  <c r="D82"/>
  <c r="E82"/>
  <c r="F82"/>
  <c r="G82"/>
  <c r="H82"/>
  <c r="I82"/>
  <c r="J82"/>
  <c r="K82"/>
  <c r="L82"/>
  <c r="M82"/>
  <c r="N82"/>
  <c r="O82"/>
  <c r="P82"/>
  <c r="Q82"/>
  <c r="R82"/>
  <c r="S82"/>
  <c r="T82"/>
  <c r="U82"/>
  <c r="V82"/>
  <c r="W82"/>
  <c r="X82"/>
  <c r="Y82"/>
  <c r="Z82"/>
  <c r="AA82"/>
  <c r="C83"/>
  <c r="D83"/>
  <c r="E83"/>
  <c r="F83"/>
  <c r="G83"/>
  <c r="H83"/>
  <c r="I83"/>
  <c r="J83"/>
  <c r="K83"/>
  <c r="L83"/>
  <c r="M83"/>
  <c r="N83"/>
  <c r="O83"/>
  <c r="P83"/>
  <c r="Q83"/>
  <c r="R83"/>
  <c r="S83"/>
  <c r="T83"/>
  <c r="U83"/>
  <c r="V83"/>
  <c r="W83"/>
  <c r="X83"/>
  <c r="Y83"/>
  <c r="Z83"/>
  <c r="AA83"/>
  <c r="C84"/>
  <c r="D84"/>
  <c r="E84"/>
  <c r="F84"/>
  <c r="G84"/>
  <c r="H84"/>
  <c r="I84"/>
  <c r="J84"/>
  <c r="K84"/>
  <c r="L84"/>
  <c r="M84"/>
  <c r="N84"/>
  <c r="O84"/>
  <c r="P84"/>
  <c r="Q84"/>
  <c r="R84"/>
  <c r="S84"/>
  <c r="T84"/>
  <c r="U84"/>
  <c r="V84"/>
  <c r="W84"/>
  <c r="X84"/>
  <c r="Y84"/>
  <c r="Z84"/>
  <c r="AA84"/>
  <c r="C85"/>
  <c r="D85"/>
  <c r="E85"/>
  <c r="F85"/>
  <c r="G85"/>
  <c r="H85"/>
  <c r="I85"/>
  <c r="J85"/>
  <c r="K85"/>
  <c r="L85"/>
  <c r="M85"/>
  <c r="N85"/>
  <c r="O85"/>
  <c r="P85"/>
  <c r="Q85"/>
  <c r="R85"/>
  <c r="S85"/>
  <c r="T85"/>
  <c r="U85"/>
  <c r="V85"/>
  <c r="W85"/>
  <c r="X85"/>
  <c r="Y85"/>
  <c r="Z85"/>
  <c r="AA85"/>
  <c r="C86"/>
  <c r="D86"/>
  <c r="E86"/>
  <c r="F86"/>
  <c r="G86"/>
  <c r="H86"/>
  <c r="I86"/>
  <c r="J86"/>
  <c r="K86"/>
  <c r="L86"/>
  <c r="M86"/>
  <c r="N86"/>
  <c r="O86"/>
  <c r="P86"/>
  <c r="Q86"/>
  <c r="R86"/>
  <c r="S86"/>
  <c r="T86"/>
  <c r="U86"/>
  <c r="V86"/>
  <c r="W86"/>
  <c r="X86"/>
  <c r="Y86"/>
  <c r="Z86"/>
  <c r="AA86"/>
  <c r="C87"/>
  <c r="D87"/>
  <c r="E87"/>
  <c r="F87"/>
  <c r="G87"/>
  <c r="H87"/>
  <c r="I87"/>
  <c r="J87"/>
  <c r="K87"/>
  <c r="L87"/>
  <c r="M87"/>
  <c r="N87"/>
  <c r="O87"/>
  <c r="P87"/>
  <c r="Q87"/>
  <c r="R87"/>
  <c r="S87"/>
  <c r="T87"/>
  <c r="U87"/>
  <c r="V87"/>
  <c r="W87"/>
  <c r="X87"/>
  <c r="Y87"/>
  <c r="Z87"/>
  <c r="AA87"/>
  <c r="C88"/>
  <c r="D88"/>
  <c r="E88"/>
  <c r="F88"/>
  <c r="G88"/>
  <c r="H88"/>
  <c r="I88"/>
  <c r="J88"/>
  <c r="K88"/>
  <c r="L88"/>
  <c r="M88"/>
  <c r="N88"/>
  <c r="O88"/>
  <c r="P88"/>
  <c r="Q88"/>
  <c r="R88"/>
  <c r="S88"/>
  <c r="T88"/>
  <c r="U88"/>
  <c r="V88"/>
  <c r="W88"/>
  <c r="X88"/>
  <c r="Y88"/>
  <c r="Z88"/>
  <c r="AA88"/>
  <c r="C89"/>
  <c r="D89"/>
  <c r="E89"/>
  <c r="F89"/>
  <c r="G89"/>
  <c r="H89"/>
  <c r="I89"/>
  <c r="J89"/>
  <c r="K89"/>
  <c r="L89"/>
  <c r="M89"/>
  <c r="N89"/>
  <c r="O89"/>
  <c r="P89"/>
  <c r="Q89"/>
  <c r="R89"/>
  <c r="S89"/>
  <c r="T89"/>
  <c r="U89"/>
  <c r="V89"/>
  <c r="W89"/>
  <c r="X89"/>
  <c r="Y89"/>
  <c r="Z89"/>
  <c r="AA89"/>
  <c r="C90"/>
  <c r="D90"/>
  <c r="E90"/>
  <c r="F90"/>
  <c r="G90"/>
  <c r="H90"/>
  <c r="I90"/>
  <c r="J90"/>
  <c r="K90"/>
  <c r="L90"/>
  <c r="M90"/>
  <c r="N90"/>
  <c r="O90"/>
  <c r="P90"/>
  <c r="Q90"/>
  <c r="R90"/>
  <c r="S90"/>
  <c r="T90"/>
  <c r="U90"/>
  <c r="V90"/>
  <c r="W90"/>
  <c r="X90"/>
  <c r="Y90"/>
  <c r="Z90"/>
  <c r="AA90"/>
  <c r="C91"/>
  <c r="D91"/>
  <c r="E91"/>
  <c r="F91"/>
  <c r="G91"/>
  <c r="H91"/>
  <c r="I91"/>
  <c r="J91"/>
  <c r="K91"/>
  <c r="L91"/>
  <c r="M91"/>
  <c r="N91"/>
  <c r="O91"/>
  <c r="P91"/>
  <c r="Q91"/>
  <c r="R91"/>
  <c r="S91"/>
  <c r="T91"/>
  <c r="U91"/>
  <c r="V91"/>
  <c r="W91"/>
  <c r="X91"/>
  <c r="Y91"/>
  <c r="Z91"/>
  <c r="AA91"/>
  <c r="C92"/>
  <c r="D92"/>
  <c r="E92"/>
  <c r="F92"/>
  <c r="G92"/>
  <c r="H92"/>
  <c r="I92"/>
  <c r="J92"/>
  <c r="K92"/>
  <c r="L92"/>
  <c r="M92"/>
  <c r="N92"/>
  <c r="O92"/>
  <c r="P92"/>
  <c r="Q92"/>
  <c r="R92"/>
  <c r="S92"/>
  <c r="T92"/>
  <c r="U92"/>
  <c r="V92"/>
  <c r="W92"/>
  <c r="X92"/>
  <c r="Y92"/>
  <c r="Z92"/>
  <c r="AA92"/>
  <c r="C93"/>
  <c r="D93"/>
  <c r="E93"/>
  <c r="F93"/>
  <c r="G93"/>
  <c r="H93"/>
  <c r="I93"/>
  <c r="J93"/>
  <c r="K93"/>
  <c r="L93"/>
  <c r="M93"/>
  <c r="N93"/>
  <c r="O93"/>
  <c r="P93"/>
  <c r="Q93"/>
  <c r="R93"/>
  <c r="S93"/>
  <c r="T93"/>
  <c r="U93"/>
  <c r="V93"/>
  <c r="W93"/>
  <c r="X93"/>
  <c r="Y93"/>
  <c r="Z93"/>
  <c r="AA93"/>
  <c r="C94"/>
  <c r="D94"/>
  <c r="E94"/>
  <c r="F94"/>
  <c r="G94"/>
  <c r="H94"/>
  <c r="I94"/>
  <c r="J94"/>
  <c r="K94"/>
  <c r="L94"/>
  <c r="M94"/>
  <c r="N94"/>
  <c r="O94"/>
  <c r="P94"/>
  <c r="Q94"/>
  <c r="R94"/>
  <c r="S94"/>
  <c r="T94"/>
  <c r="U94"/>
  <c r="V94"/>
  <c r="W94"/>
  <c r="X94"/>
  <c r="Y94"/>
  <c r="Z94"/>
  <c r="AA94"/>
  <c r="C95"/>
  <c r="D95"/>
  <c r="E95"/>
  <c r="F95"/>
  <c r="G95"/>
  <c r="H95"/>
  <c r="I95"/>
  <c r="J95"/>
  <c r="K95"/>
  <c r="L95"/>
  <c r="M95"/>
  <c r="N95"/>
  <c r="O95"/>
  <c r="P95"/>
  <c r="Q95"/>
  <c r="R95"/>
  <c r="S95"/>
  <c r="T95"/>
  <c r="U95"/>
  <c r="V95"/>
  <c r="W95"/>
  <c r="X95"/>
  <c r="Y95"/>
  <c r="Z95"/>
  <c r="AA95"/>
  <c r="C96"/>
  <c r="D96"/>
  <c r="E96"/>
  <c r="F96"/>
  <c r="G96"/>
  <c r="H96"/>
  <c r="I96"/>
  <c r="J96"/>
  <c r="K96"/>
  <c r="L96"/>
  <c r="M96"/>
  <c r="N96"/>
  <c r="O96"/>
  <c r="P96"/>
  <c r="Q96"/>
  <c r="R96"/>
  <c r="S96"/>
  <c r="T96"/>
  <c r="U96"/>
  <c r="V96"/>
  <c r="W96"/>
  <c r="X96"/>
  <c r="Y96"/>
  <c r="Z96"/>
  <c r="AA96"/>
  <c r="C97"/>
  <c r="D97"/>
  <c r="E97"/>
  <c r="F97"/>
  <c r="G97"/>
  <c r="H97"/>
  <c r="I97"/>
  <c r="J97"/>
  <c r="K97"/>
  <c r="L97"/>
  <c r="M97"/>
  <c r="N97"/>
  <c r="O97"/>
  <c r="P97"/>
  <c r="Q97"/>
  <c r="R97"/>
  <c r="S97"/>
  <c r="T97"/>
  <c r="U97"/>
  <c r="V97"/>
  <c r="W97"/>
  <c r="X97"/>
  <c r="Y97"/>
  <c r="Z97"/>
  <c r="AA97"/>
  <c r="C98"/>
  <c r="D98"/>
  <c r="E98"/>
  <c r="F98"/>
  <c r="G98"/>
  <c r="H98"/>
  <c r="I98"/>
  <c r="J98"/>
  <c r="K98"/>
  <c r="L98"/>
  <c r="M98"/>
  <c r="N98"/>
  <c r="O98"/>
  <c r="P98"/>
  <c r="Q98"/>
  <c r="R98"/>
  <c r="S98"/>
  <c r="T98"/>
  <c r="U98"/>
  <c r="V98"/>
  <c r="W98"/>
  <c r="X98"/>
  <c r="Y98"/>
  <c r="Z98"/>
  <c r="AA98"/>
  <c r="C99"/>
  <c r="D99"/>
  <c r="E99"/>
  <c r="F99"/>
  <c r="G99"/>
  <c r="H99"/>
  <c r="I99"/>
  <c r="J99"/>
  <c r="K99"/>
  <c r="L99"/>
  <c r="M99"/>
  <c r="N99"/>
  <c r="O99"/>
  <c r="P99"/>
  <c r="Q99"/>
  <c r="R99"/>
  <c r="S99"/>
  <c r="T99"/>
  <c r="U99"/>
  <c r="V99"/>
  <c r="W99"/>
  <c r="X99"/>
  <c r="Y99"/>
  <c r="Z99"/>
  <c r="AA99"/>
  <c r="C100"/>
  <c r="D100"/>
  <c r="E100"/>
  <c r="F100"/>
  <c r="G100"/>
  <c r="H100"/>
  <c r="I100"/>
  <c r="J100"/>
  <c r="K100"/>
  <c r="L100"/>
  <c r="M100"/>
  <c r="N100"/>
  <c r="O100"/>
  <c r="P100"/>
  <c r="Q100"/>
  <c r="R100"/>
  <c r="S100"/>
  <c r="T100"/>
  <c r="U100"/>
  <c r="V100"/>
  <c r="W100"/>
  <c r="X100"/>
  <c r="Y100"/>
  <c r="Z100"/>
  <c r="AA100"/>
  <c r="C57" i="29"/>
  <c r="D57"/>
  <c r="E57"/>
  <c r="F57"/>
  <c r="G57"/>
  <c r="H57"/>
  <c r="I57"/>
  <c r="J57"/>
  <c r="K57"/>
  <c r="L57"/>
  <c r="M57"/>
  <c r="N57"/>
  <c r="O57"/>
  <c r="P57"/>
  <c r="Q57"/>
  <c r="R57"/>
  <c r="S57"/>
  <c r="T57"/>
  <c r="U57"/>
  <c r="V57"/>
  <c r="W57"/>
  <c r="X57"/>
  <c r="Y57"/>
  <c r="Z57"/>
  <c r="AA57"/>
  <c r="C58"/>
  <c r="D58"/>
  <c r="E58"/>
  <c r="F58"/>
  <c r="G58"/>
  <c r="H58"/>
  <c r="I58"/>
  <c r="J58"/>
  <c r="K58"/>
  <c r="L58"/>
  <c r="M58"/>
  <c r="N58"/>
  <c r="O58"/>
  <c r="P58"/>
  <c r="Q58"/>
  <c r="R58"/>
  <c r="S58"/>
  <c r="T58"/>
  <c r="U58"/>
  <c r="V58"/>
  <c r="W58"/>
  <c r="X58"/>
  <c r="Y58"/>
  <c r="Z58"/>
  <c r="AA58"/>
  <c r="C59"/>
  <c r="D59"/>
  <c r="E59"/>
  <c r="F59"/>
  <c r="G59"/>
  <c r="H59"/>
  <c r="I59"/>
  <c r="J59"/>
  <c r="K59"/>
  <c r="L59"/>
  <c r="M59"/>
  <c r="N59"/>
  <c r="O59"/>
  <c r="P59"/>
  <c r="Q59"/>
  <c r="R59"/>
  <c r="S59"/>
  <c r="T59"/>
  <c r="U59"/>
  <c r="V59"/>
  <c r="W59"/>
  <c r="X59"/>
  <c r="Y59"/>
  <c r="Z59"/>
  <c r="AA59"/>
  <c r="C60"/>
  <c r="D60"/>
  <c r="E60"/>
  <c r="F60"/>
  <c r="G60"/>
  <c r="H60"/>
  <c r="I60"/>
  <c r="J60"/>
  <c r="K60"/>
  <c r="L60"/>
  <c r="M60"/>
  <c r="N60"/>
  <c r="O60"/>
  <c r="P60"/>
  <c r="Q60"/>
  <c r="R60"/>
  <c r="S60"/>
  <c r="T60"/>
  <c r="U60"/>
  <c r="V60"/>
  <c r="W60"/>
  <c r="X60"/>
  <c r="Y60"/>
  <c r="Z60"/>
  <c r="AA60"/>
  <c r="C61"/>
  <c r="D61"/>
  <c r="E61"/>
  <c r="F61"/>
  <c r="G61"/>
  <c r="H61"/>
  <c r="I61"/>
  <c r="J61"/>
  <c r="K61"/>
  <c r="L61"/>
  <c r="M61"/>
  <c r="N61"/>
  <c r="O61"/>
  <c r="P61"/>
  <c r="Q61"/>
  <c r="R61"/>
  <c r="S61"/>
  <c r="T61"/>
  <c r="U61"/>
  <c r="V61"/>
  <c r="W61"/>
  <c r="X61"/>
  <c r="Y61"/>
  <c r="Z61"/>
  <c r="AA61"/>
  <c r="C62"/>
  <c r="D62"/>
  <c r="E62"/>
  <c r="F62"/>
  <c r="G62"/>
  <c r="H62"/>
  <c r="I62"/>
  <c r="J62"/>
  <c r="K62"/>
  <c r="L62"/>
  <c r="M62"/>
  <c r="N62"/>
  <c r="O62"/>
  <c r="P62"/>
  <c r="Q62"/>
  <c r="R62"/>
  <c r="S62"/>
  <c r="T62"/>
  <c r="U62"/>
  <c r="V62"/>
  <c r="W62"/>
  <c r="X62"/>
  <c r="Y62"/>
  <c r="Z62"/>
  <c r="AA62"/>
  <c r="C63"/>
  <c r="D63"/>
  <c r="E63"/>
  <c r="F63"/>
  <c r="G63"/>
  <c r="H63"/>
  <c r="I63"/>
  <c r="J63"/>
  <c r="K63"/>
  <c r="L63"/>
  <c r="M63"/>
  <c r="N63"/>
  <c r="O63"/>
  <c r="P63"/>
  <c r="Q63"/>
  <c r="R63"/>
  <c r="S63"/>
  <c r="T63"/>
  <c r="U63"/>
  <c r="V63"/>
  <c r="W63"/>
  <c r="X63"/>
  <c r="Y63"/>
  <c r="Z63"/>
  <c r="AA63"/>
  <c r="C64"/>
  <c r="D64"/>
  <c r="E64"/>
  <c r="F64"/>
  <c r="G64"/>
  <c r="H64"/>
  <c r="I64"/>
  <c r="J64"/>
  <c r="K64"/>
  <c r="L64"/>
  <c r="M64"/>
  <c r="N64"/>
  <c r="O64"/>
  <c r="P64"/>
  <c r="Q64"/>
  <c r="R64"/>
  <c r="S64"/>
  <c r="T64"/>
  <c r="U64"/>
  <c r="V64"/>
  <c r="W64"/>
  <c r="X64"/>
  <c r="Y64"/>
  <c r="Z64"/>
  <c r="AA64"/>
  <c r="C65"/>
  <c r="D65"/>
  <c r="E65"/>
  <c r="F65"/>
  <c r="G65"/>
  <c r="H65"/>
  <c r="I65"/>
  <c r="J65"/>
  <c r="K65"/>
  <c r="L65"/>
  <c r="M65"/>
  <c r="N65"/>
  <c r="O65"/>
  <c r="P65"/>
  <c r="Q65"/>
  <c r="R65"/>
  <c r="S65"/>
  <c r="T65"/>
  <c r="U65"/>
  <c r="V65"/>
  <c r="W65"/>
  <c r="X65"/>
  <c r="Y65"/>
  <c r="Z65"/>
  <c r="AA65"/>
  <c r="C66"/>
  <c r="D66"/>
  <c r="E66"/>
  <c r="F66"/>
  <c r="G66"/>
  <c r="H66"/>
  <c r="I66"/>
  <c r="J66"/>
  <c r="K66"/>
  <c r="L66"/>
  <c r="M66"/>
  <c r="N66"/>
  <c r="O66"/>
  <c r="P66"/>
  <c r="Q66"/>
  <c r="R66"/>
  <c r="S66"/>
  <c r="T66"/>
  <c r="U66"/>
  <c r="V66"/>
  <c r="W66"/>
  <c r="X66"/>
  <c r="Y66"/>
  <c r="Z66"/>
  <c r="AA66"/>
  <c r="C67"/>
  <c r="D67"/>
  <c r="E67"/>
  <c r="F67"/>
  <c r="G67"/>
  <c r="H67"/>
  <c r="I67"/>
  <c r="J67"/>
  <c r="K67"/>
  <c r="L67"/>
  <c r="M67"/>
  <c r="N67"/>
  <c r="O67"/>
  <c r="P67"/>
  <c r="Q67"/>
  <c r="R67"/>
  <c r="S67"/>
  <c r="T67"/>
  <c r="U67"/>
  <c r="V67"/>
  <c r="W67"/>
  <c r="X67"/>
  <c r="Y67"/>
  <c r="Z67"/>
  <c r="AA67"/>
  <c r="C68"/>
  <c r="D68"/>
  <c r="E68"/>
  <c r="F68"/>
  <c r="G68"/>
  <c r="H68"/>
  <c r="I68"/>
  <c r="J68"/>
  <c r="K68"/>
  <c r="L68"/>
  <c r="M68"/>
  <c r="N68"/>
  <c r="O68"/>
  <c r="P68"/>
  <c r="Q68"/>
  <c r="R68"/>
  <c r="S68"/>
  <c r="T68"/>
  <c r="U68"/>
  <c r="V68"/>
  <c r="W68"/>
  <c r="X68"/>
  <c r="Y68"/>
  <c r="Z68"/>
  <c r="AA68"/>
  <c r="C69"/>
  <c r="D69"/>
  <c r="E69"/>
  <c r="F69"/>
  <c r="G69"/>
  <c r="H69"/>
  <c r="I69"/>
  <c r="J69"/>
  <c r="K69"/>
  <c r="L69"/>
  <c r="M69"/>
  <c r="N69"/>
  <c r="O69"/>
  <c r="P69"/>
  <c r="Q69"/>
  <c r="R69"/>
  <c r="S69"/>
  <c r="T69"/>
  <c r="U69"/>
  <c r="V69"/>
  <c r="W69"/>
  <c r="X69"/>
  <c r="Y69"/>
  <c r="Z69"/>
  <c r="AA69"/>
  <c r="C70"/>
  <c r="D70"/>
  <c r="E70"/>
  <c r="F70"/>
  <c r="G70"/>
  <c r="H70"/>
  <c r="I70"/>
  <c r="J70"/>
  <c r="K70"/>
  <c r="L70"/>
  <c r="M70"/>
  <c r="N70"/>
  <c r="O70"/>
  <c r="P70"/>
  <c r="Q70"/>
  <c r="R70"/>
  <c r="S70"/>
  <c r="T70"/>
  <c r="U70"/>
  <c r="V70"/>
  <c r="W70"/>
  <c r="X70"/>
  <c r="Y70"/>
  <c r="Z70"/>
  <c r="AA70"/>
  <c r="C71"/>
  <c r="D71"/>
  <c r="E71"/>
  <c r="F71"/>
  <c r="G71"/>
  <c r="H71"/>
  <c r="I71"/>
  <c r="J71"/>
  <c r="K71"/>
  <c r="L71"/>
  <c r="M71"/>
  <c r="N71"/>
  <c r="O71"/>
  <c r="P71"/>
  <c r="Q71"/>
  <c r="R71"/>
  <c r="S71"/>
  <c r="T71"/>
  <c r="U71"/>
  <c r="V71"/>
  <c r="W71"/>
  <c r="X71"/>
  <c r="Y71"/>
  <c r="Z71"/>
  <c r="AA71"/>
  <c r="C72"/>
  <c r="D72"/>
  <c r="E72"/>
  <c r="F72"/>
  <c r="G72"/>
  <c r="H72"/>
  <c r="I72"/>
  <c r="J72"/>
  <c r="K72"/>
  <c r="L72"/>
  <c r="M72"/>
  <c r="N72"/>
  <c r="O72"/>
  <c r="P72"/>
  <c r="Q72"/>
  <c r="R72"/>
  <c r="S72"/>
  <c r="T72"/>
  <c r="U72"/>
  <c r="V72"/>
  <c r="W72"/>
  <c r="X72"/>
  <c r="Y72"/>
  <c r="Z72"/>
  <c r="AA72"/>
  <c r="C73"/>
  <c r="D73"/>
  <c r="E73"/>
  <c r="F73"/>
  <c r="G73"/>
  <c r="H73"/>
  <c r="I73"/>
  <c r="J73"/>
  <c r="K73"/>
  <c r="L73"/>
  <c r="M73"/>
  <c r="N73"/>
  <c r="O73"/>
  <c r="P73"/>
  <c r="Q73"/>
  <c r="R73"/>
  <c r="S73"/>
  <c r="T73"/>
  <c r="U73"/>
  <c r="V73"/>
  <c r="W73"/>
  <c r="X73"/>
  <c r="Y73"/>
  <c r="Z73"/>
  <c r="AA73"/>
  <c r="C74"/>
  <c r="D74"/>
  <c r="E74"/>
  <c r="F74"/>
  <c r="G74"/>
  <c r="H74"/>
  <c r="I74"/>
  <c r="J74"/>
  <c r="K74"/>
  <c r="L74"/>
  <c r="M74"/>
  <c r="N74"/>
  <c r="O74"/>
  <c r="P74"/>
  <c r="Q74"/>
  <c r="R74"/>
  <c r="S74"/>
  <c r="T74"/>
  <c r="U74"/>
  <c r="V74"/>
  <c r="W74"/>
  <c r="X74"/>
  <c r="Y74"/>
  <c r="Z74"/>
  <c r="AA74"/>
  <c r="C75"/>
  <c r="D75"/>
  <c r="E75"/>
  <c r="F75"/>
  <c r="G75"/>
  <c r="H75"/>
  <c r="I75"/>
  <c r="J75"/>
  <c r="K75"/>
  <c r="L75"/>
  <c r="M75"/>
  <c r="N75"/>
  <c r="O75"/>
  <c r="P75"/>
  <c r="Q75"/>
  <c r="R75"/>
  <c r="S75"/>
  <c r="T75"/>
  <c r="U75"/>
  <c r="V75"/>
  <c r="W75"/>
  <c r="X75"/>
  <c r="Y75"/>
  <c r="Z75"/>
  <c r="AA75"/>
  <c r="C76"/>
  <c r="D76"/>
  <c r="E76"/>
  <c r="F76"/>
  <c r="G76"/>
  <c r="H76"/>
  <c r="I76"/>
  <c r="J76"/>
  <c r="K76"/>
  <c r="L76"/>
  <c r="M76"/>
  <c r="N76"/>
  <c r="O76"/>
  <c r="P76"/>
  <c r="Q76"/>
  <c r="R76"/>
  <c r="S76"/>
  <c r="T76"/>
  <c r="U76"/>
  <c r="V76"/>
  <c r="W76"/>
  <c r="X76"/>
  <c r="Y76"/>
  <c r="Z76"/>
  <c r="AA76"/>
  <c r="C77"/>
  <c r="D77"/>
  <c r="E77"/>
  <c r="F77"/>
  <c r="G77"/>
  <c r="H77"/>
  <c r="I77"/>
  <c r="J77"/>
  <c r="K77"/>
  <c r="L77"/>
  <c r="M77"/>
  <c r="N77"/>
  <c r="O77"/>
  <c r="P77"/>
  <c r="Q77"/>
  <c r="R77"/>
  <c r="S77"/>
  <c r="T77"/>
  <c r="U77"/>
  <c r="V77"/>
  <c r="W77"/>
  <c r="X77"/>
  <c r="Y77"/>
  <c r="Z77"/>
  <c r="AA77"/>
  <c r="C78"/>
  <c r="D78"/>
  <c r="E78"/>
  <c r="F78"/>
  <c r="G78"/>
  <c r="H78"/>
  <c r="I78"/>
  <c r="J78"/>
  <c r="K78"/>
  <c r="L78"/>
  <c r="M78"/>
  <c r="N78"/>
  <c r="O78"/>
  <c r="P78"/>
  <c r="Q78"/>
  <c r="R78"/>
  <c r="S78"/>
  <c r="T78"/>
  <c r="U78"/>
  <c r="V78"/>
  <c r="W78"/>
  <c r="X78"/>
  <c r="Y78"/>
  <c r="Z78"/>
  <c r="AA78"/>
  <c r="C79"/>
  <c r="D79"/>
  <c r="E79"/>
  <c r="F79"/>
  <c r="G79"/>
  <c r="H79"/>
  <c r="I79"/>
  <c r="J79"/>
  <c r="K79"/>
  <c r="L79"/>
  <c r="M79"/>
  <c r="N79"/>
  <c r="O79"/>
  <c r="P79"/>
  <c r="Q79"/>
  <c r="R79"/>
  <c r="S79"/>
  <c r="T79"/>
  <c r="U79"/>
  <c r="V79"/>
  <c r="W79"/>
  <c r="X79"/>
  <c r="Y79"/>
  <c r="Z79"/>
  <c r="AA79"/>
  <c r="C80"/>
  <c r="D80"/>
  <c r="E80"/>
  <c r="F80"/>
  <c r="G80"/>
  <c r="H80"/>
  <c r="I80"/>
  <c r="J80"/>
  <c r="K80"/>
  <c r="L80"/>
  <c r="M80"/>
  <c r="N80"/>
  <c r="O80"/>
  <c r="P80"/>
  <c r="Q80"/>
  <c r="R80"/>
  <c r="S80"/>
  <c r="T80"/>
  <c r="U80"/>
  <c r="V80"/>
  <c r="W80"/>
  <c r="X80"/>
  <c r="Y80"/>
  <c r="Z80"/>
  <c r="AA80"/>
  <c r="C81"/>
  <c r="D81"/>
  <c r="E81"/>
  <c r="F81"/>
  <c r="G81"/>
  <c r="H81"/>
  <c r="I81"/>
  <c r="J81"/>
  <c r="K81"/>
  <c r="L81"/>
  <c r="M81"/>
  <c r="N81"/>
  <c r="O81"/>
  <c r="P81"/>
  <c r="Q81"/>
  <c r="R81"/>
  <c r="S81"/>
  <c r="T81"/>
  <c r="U81"/>
  <c r="V81"/>
  <c r="W81"/>
  <c r="X81"/>
  <c r="Y81"/>
  <c r="Z81"/>
  <c r="AA81"/>
  <c r="C82"/>
  <c r="D82"/>
  <c r="E82"/>
  <c r="F82"/>
  <c r="G82"/>
  <c r="H82"/>
  <c r="I82"/>
  <c r="J82"/>
  <c r="K82"/>
  <c r="L82"/>
  <c r="M82"/>
  <c r="N82"/>
  <c r="O82"/>
  <c r="P82"/>
  <c r="Q82"/>
  <c r="R82"/>
  <c r="S82"/>
  <c r="T82"/>
  <c r="U82"/>
  <c r="V82"/>
  <c r="W82"/>
  <c r="X82"/>
  <c r="Y82"/>
  <c r="Z82"/>
  <c r="AA82"/>
  <c r="C83"/>
  <c r="D83"/>
  <c r="E83"/>
  <c r="F83"/>
  <c r="G83"/>
  <c r="H83"/>
  <c r="I83"/>
  <c r="J83"/>
  <c r="K83"/>
  <c r="L83"/>
  <c r="M83"/>
  <c r="N83"/>
  <c r="O83"/>
  <c r="P83"/>
  <c r="Q83"/>
  <c r="R83"/>
  <c r="S83"/>
  <c r="T83"/>
  <c r="U83"/>
  <c r="V83"/>
  <c r="W83"/>
  <c r="X83"/>
  <c r="Y83"/>
  <c r="Z83"/>
  <c r="AA83"/>
  <c r="C84"/>
  <c r="D84"/>
  <c r="E84"/>
  <c r="F84"/>
  <c r="G84"/>
  <c r="H84"/>
  <c r="I84"/>
  <c r="J84"/>
  <c r="K84"/>
  <c r="L84"/>
  <c r="M84"/>
  <c r="N84"/>
  <c r="O84"/>
  <c r="P84"/>
  <c r="Q84"/>
  <c r="R84"/>
  <c r="S84"/>
  <c r="T84"/>
  <c r="U84"/>
  <c r="V84"/>
  <c r="W84"/>
  <c r="X84"/>
  <c r="Y84"/>
  <c r="Z84"/>
  <c r="AA84"/>
  <c r="C85"/>
  <c r="D85"/>
  <c r="E85"/>
  <c r="F85"/>
  <c r="G85"/>
  <c r="H85"/>
  <c r="I85"/>
  <c r="J85"/>
  <c r="K85"/>
  <c r="L85"/>
  <c r="M85"/>
  <c r="N85"/>
  <c r="O85"/>
  <c r="P85"/>
  <c r="Q85"/>
  <c r="R85"/>
  <c r="S85"/>
  <c r="T85"/>
  <c r="U85"/>
  <c r="V85"/>
  <c r="W85"/>
  <c r="X85"/>
  <c r="Y85"/>
  <c r="Z85"/>
  <c r="AA85"/>
  <c r="C86"/>
  <c r="D86"/>
  <c r="E86"/>
  <c r="F86"/>
  <c r="G86"/>
  <c r="H86"/>
  <c r="I86"/>
  <c r="J86"/>
  <c r="K86"/>
  <c r="L86"/>
  <c r="M86"/>
  <c r="N86"/>
  <c r="O86"/>
  <c r="P86"/>
  <c r="Q86"/>
  <c r="R86"/>
  <c r="S86"/>
  <c r="T86"/>
  <c r="U86"/>
  <c r="V86"/>
  <c r="W86"/>
  <c r="X86"/>
  <c r="Y86"/>
  <c r="Z86"/>
  <c r="AA86"/>
  <c r="C87"/>
  <c r="D87"/>
  <c r="E87"/>
  <c r="F87"/>
  <c r="G87"/>
  <c r="H87"/>
  <c r="I87"/>
  <c r="J87"/>
  <c r="K87"/>
  <c r="L87"/>
  <c r="M87"/>
  <c r="N87"/>
  <c r="O87"/>
  <c r="P87"/>
  <c r="Q87"/>
  <c r="R87"/>
  <c r="S87"/>
  <c r="T87"/>
  <c r="U87"/>
  <c r="V87"/>
  <c r="W87"/>
  <c r="X87"/>
  <c r="Y87"/>
  <c r="Z87"/>
  <c r="AA87"/>
  <c r="C88"/>
  <c r="D88"/>
  <c r="E88"/>
  <c r="F88"/>
  <c r="G88"/>
  <c r="H88"/>
  <c r="I88"/>
  <c r="J88"/>
  <c r="K88"/>
  <c r="L88"/>
  <c r="M88"/>
  <c r="N88"/>
  <c r="O88"/>
  <c r="P88"/>
  <c r="Q88"/>
  <c r="R88"/>
  <c r="S88"/>
  <c r="T88"/>
  <c r="U88"/>
  <c r="V88"/>
  <c r="W88"/>
  <c r="X88"/>
  <c r="Y88"/>
  <c r="Z88"/>
  <c r="AA88"/>
  <c r="C89"/>
  <c r="D89"/>
  <c r="E89"/>
  <c r="F89"/>
  <c r="G89"/>
  <c r="H89"/>
  <c r="I89"/>
  <c r="J89"/>
  <c r="K89"/>
  <c r="L89"/>
  <c r="M89"/>
  <c r="N89"/>
  <c r="O89"/>
  <c r="P89"/>
  <c r="Q89"/>
  <c r="R89"/>
  <c r="S89"/>
  <c r="T89"/>
  <c r="U89"/>
  <c r="V89"/>
  <c r="W89"/>
  <c r="X89"/>
  <c r="Y89"/>
  <c r="Z89"/>
  <c r="AA89"/>
  <c r="C90"/>
  <c r="D90"/>
  <c r="E90"/>
  <c r="F90"/>
  <c r="G90"/>
  <c r="H90"/>
  <c r="I90"/>
  <c r="J90"/>
  <c r="K90"/>
  <c r="L90"/>
  <c r="M90"/>
  <c r="N90"/>
  <c r="O90"/>
  <c r="P90"/>
  <c r="Q90"/>
  <c r="R90"/>
  <c r="S90"/>
  <c r="T90"/>
  <c r="U90"/>
  <c r="V90"/>
  <c r="W90"/>
  <c r="X90"/>
  <c r="Y90"/>
  <c r="Z90"/>
  <c r="AA90"/>
  <c r="C91"/>
  <c r="D91"/>
  <c r="E91"/>
  <c r="F91"/>
  <c r="G91"/>
  <c r="H91"/>
  <c r="I91"/>
  <c r="J91"/>
  <c r="K91"/>
  <c r="L91"/>
  <c r="M91"/>
  <c r="N91"/>
  <c r="O91"/>
  <c r="P91"/>
  <c r="Q91"/>
  <c r="R91"/>
  <c r="S91"/>
  <c r="T91"/>
  <c r="U91"/>
  <c r="V91"/>
  <c r="W91"/>
  <c r="X91"/>
  <c r="Y91"/>
  <c r="Z91"/>
  <c r="AA91"/>
  <c r="C92"/>
  <c r="D92"/>
  <c r="E92"/>
  <c r="F92"/>
  <c r="G92"/>
  <c r="H92"/>
  <c r="I92"/>
  <c r="J92"/>
  <c r="K92"/>
  <c r="L92"/>
  <c r="M92"/>
  <c r="N92"/>
  <c r="O92"/>
  <c r="P92"/>
  <c r="Q92"/>
  <c r="R92"/>
  <c r="S92"/>
  <c r="T92"/>
  <c r="U92"/>
  <c r="V92"/>
  <c r="W92"/>
  <c r="X92"/>
  <c r="Y92"/>
  <c r="Z92"/>
  <c r="AA92"/>
  <c r="C93"/>
  <c r="D93"/>
  <c r="E93"/>
  <c r="F93"/>
  <c r="G93"/>
  <c r="H93"/>
  <c r="I93"/>
  <c r="J93"/>
  <c r="K93"/>
  <c r="L93"/>
  <c r="M93"/>
  <c r="N93"/>
  <c r="O93"/>
  <c r="P93"/>
  <c r="Q93"/>
  <c r="R93"/>
  <c r="S93"/>
  <c r="T93"/>
  <c r="U93"/>
  <c r="V93"/>
  <c r="W93"/>
  <c r="X93"/>
  <c r="Y93"/>
  <c r="Z93"/>
  <c r="AA93"/>
  <c r="C94"/>
  <c r="D94"/>
  <c r="E94"/>
  <c r="F94"/>
  <c r="G94"/>
  <c r="H94"/>
  <c r="I94"/>
  <c r="J94"/>
  <c r="K94"/>
  <c r="L94"/>
  <c r="M94"/>
  <c r="N94"/>
  <c r="O94"/>
  <c r="P94"/>
  <c r="Q94"/>
  <c r="R94"/>
  <c r="S94"/>
  <c r="T94"/>
  <c r="U94"/>
  <c r="V94"/>
  <c r="W94"/>
  <c r="X94"/>
  <c r="Y94"/>
  <c r="Z94"/>
  <c r="AA94"/>
  <c r="C95"/>
  <c r="D95"/>
  <c r="E95"/>
  <c r="F95"/>
  <c r="G95"/>
  <c r="H95"/>
  <c r="I95"/>
  <c r="J95"/>
  <c r="K95"/>
  <c r="L95"/>
  <c r="M95"/>
  <c r="N95"/>
  <c r="O95"/>
  <c r="P95"/>
  <c r="Q95"/>
  <c r="R95"/>
  <c r="S95"/>
  <c r="T95"/>
  <c r="U95"/>
  <c r="V95"/>
  <c r="W95"/>
  <c r="X95"/>
  <c r="Y95"/>
  <c r="Z95"/>
  <c r="AA95"/>
  <c r="C96"/>
  <c r="D96"/>
  <c r="E96"/>
  <c r="F96"/>
  <c r="G96"/>
  <c r="H96"/>
  <c r="I96"/>
  <c r="J96"/>
  <c r="K96"/>
  <c r="L96"/>
  <c r="M96"/>
  <c r="N96"/>
  <c r="O96"/>
  <c r="P96"/>
  <c r="Q96"/>
  <c r="R96"/>
  <c r="S96"/>
  <c r="T96"/>
  <c r="U96"/>
  <c r="V96"/>
  <c r="W96"/>
  <c r="X96"/>
  <c r="Y96"/>
  <c r="Z96"/>
  <c r="AA96"/>
  <c r="C97"/>
  <c r="D97"/>
  <c r="E97"/>
  <c r="F97"/>
  <c r="G97"/>
  <c r="H97"/>
  <c r="I97"/>
  <c r="J97"/>
  <c r="K97"/>
  <c r="L97"/>
  <c r="M97"/>
  <c r="N97"/>
  <c r="O97"/>
  <c r="P97"/>
  <c r="Q97"/>
  <c r="R97"/>
  <c r="S97"/>
  <c r="T97"/>
  <c r="U97"/>
  <c r="V97"/>
  <c r="W97"/>
  <c r="X97"/>
  <c r="Y97"/>
  <c r="Z97"/>
  <c r="AA97"/>
  <c r="C98"/>
  <c r="D98"/>
  <c r="E98"/>
  <c r="F98"/>
  <c r="G98"/>
  <c r="H98"/>
  <c r="I98"/>
  <c r="J98"/>
  <c r="K98"/>
  <c r="L98"/>
  <c r="M98"/>
  <c r="N98"/>
  <c r="O98"/>
  <c r="P98"/>
  <c r="Q98"/>
  <c r="R98"/>
  <c r="S98"/>
  <c r="T98"/>
  <c r="U98"/>
  <c r="V98"/>
  <c r="W98"/>
  <c r="X98"/>
  <c r="Y98"/>
  <c r="Z98"/>
  <c r="AA98"/>
  <c r="C99"/>
  <c r="D99"/>
  <c r="E99"/>
  <c r="F99"/>
  <c r="G99"/>
  <c r="H99"/>
  <c r="I99"/>
  <c r="J99"/>
  <c r="K99"/>
  <c r="L99"/>
  <c r="M99"/>
  <c r="N99"/>
  <c r="O99"/>
  <c r="P99"/>
  <c r="Q99"/>
  <c r="R99"/>
  <c r="S99"/>
  <c r="T99"/>
  <c r="U99"/>
  <c r="V99"/>
  <c r="W99"/>
  <c r="X99"/>
  <c r="Y99"/>
  <c r="Z99"/>
  <c r="AA99"/>
  <c r="C100"/>
  <c r="D100"/>
  <c r="E100"/>
  <c r="F100"/>
  <c r="G100"/>
  <c r="H100"/>
  <c r="I100"/>
  <c r="J100"/>
  <c r="K100"/>
  <c r="L100"/>
  <c r="M100"/>
  <c r="N100"/>
  <c r="O100"/>
  <c r="P100"/>
  <c r="Q100"/>
  <c r="R100"/>
  <c r="S100"/>
  <c r="T100"/>
  <c r="U100"/>
  <c r="V100"/>
  <c r="W100"/>
  <c r="X100"/>
  <c r="Y100"/>
  <c r="Z100"/>
  <c r="AA100"/>
  <c r="C57" i="28"/>
  <c r="D57"/>
  <c r="E57"/>
  <c r="F57"/>
  <c r="G57"/>
  <c r="H57"/>
  <c r="I57"/>
  <c r="J57"/>
  <c r="K57"/>
  <c r="L57"/>
  <c r="M57"/>
  <c r="N57"/>
  <c r="O57"/>
  <c r="P57"/>
  <c r="Q57"/>
  <c r="R57"/>
  <c r="S57"/>
  <c r="T57"/>
  <c r="U57"/>
  <c r="V57"/>
  <c r="W57"/>
  <c r="X57"/>
  <c r="Y57"/>
  <c r="Z57"/>
  <c r="AA57"/>
  <c r="C58"/>
  <c r="D58"/>
  <c r="E58"/>
  <c r="F58"/>
  <c r="G58"/>
  <c r="H58"/>
  <c r="I58"/>
  <c r="J58"/>
  <c r="K58"/>
  <c r="L58"/>
  <c r="M58"/>
  <c r="N58"/>
  <c r="O58"/>
  <c r="P58"/>
  <c r="Q58"/>
  <c r="R58"/>
  <c r="S58"/>
  <c r="T58"/>
  <c r="U58"/>
  <c r="V58"/>
  <c r="W58"/>
  <c r="X58"/>
  <c r="Y58"/>
  <c r="Z58"/>
  <c r="AA58"/>
  <c r="C59"/>
  <c r="D59"/>
  <c r="E59"/>
  <c r="F59"/>
  <c r="G59"/>
  <c r="H59"/>
  <c r="I59"/>
  <c r="J59"/>
  <c r="K59"/>
  <c r="L59"/>
  <c r="M59"/>
  <c r="N59"/>
  <c r="O59"/>
  <c r="P59"/>
  <c r="Q59"/>
  <c r="R59"/>
  <c r="S59"/>
  <c r="T59"/>
  <c r="U59"/>
  <c r="V59"/>
  <c r="W59"/>
  <c r="X59"/>
  <c r="Y59"/>
  <c r="Z59"/>
  <c r="AA59"/>
  <c r="C60"/>
  <c r="D60"/>
  <c r="E60"/>
  <c r="F60"/>
  <c r="G60"/>
  <c r="H60"/>
  <c r="I60"/>
  <c r="J60"/>
  <c r="K60"/>
  <c r="L60"/>
  <c r="M60"/>
  <c r="N60"/>
  <c r="O60"/>
  <c r="P60"/>
  <c r="Q60"/>
  <c r="R60"/>
  <c r="S60"/>
  <c r="T60"/>
  <c r="U60"/>
  <c r="V60"/>
  <c r="W60"/>
  <c r="X60"/>
  <c r="Y60"/>
  <c r="Z60"/>
  <c r="AA60"/>
  <c r="C61"/>
  <c r="D61"/>
  <c r="E61"/>
  <c r="F61"/>
  <c r="G61"/>
  <c r="H61"/>
  <c r="I61"/>
  <c r="J61"/>
  <c r="K61"/>
  <c r="L61"/>
  <c r="M61"/>
  <c r="N61"/>
  <c r="O61"/>
  <c r="P61"/>
  <c r="Q61"/>
  <c r="R61"/>
  <c r="S61"/>
  <c r="T61"/>
  <c r="U61"/>
  <c r="V61"/>
  <c r="W61"/>
  <c r="X61"/>
  <c r="Y61"/>
  <c r="Z61"/>
  <c r="AA61"/>
  <c r="C62"/>
  <c r="D62"/>
  <c r="E62"/>
  <c r="F62"/>
  <c r="G62"/>
  <c r="H62"/>
  <c r="I62"/>
  <c r="J62"/>
  <c r="K62"/>
  <c r="L62"/>
  <c r="M62"/>
  <c r="N62"/>
  <c r="O62"/>
  <c r="P62"/>
  <c r="Q62"/>
  <c r="R62"/>
  <c r="S62"/>
  <c r="T62"/>
  <c r="U62"/>
  <c r="V62"/>
  <c r="W62"/>
  <c r="X62"/>
  <c r="Y62"/>
  <c r="Z62"/>
  <c r="AA62"/>
  <c r="C63"/>
  <c r="D63"/>
  <c r="E63"/>
  <c r="F63"/>
  <c r="G63"/>
  <c r="H63"/>
  <c r="I63"/>
  <c r="J63"/>
  <c r="K63"/>
  <c r="L63"/>
  <c r="M63"/>
  <c r="N63"/>
  <c r="O63"/>
  <c r="P63"/>
  <c r="Q63"/>
  <c r="R63"/>
  <c r="S63"/>
  <c r="T63"/>
  <c r="U63"/>
  <c r="V63"/>
  <c r="W63"/>
  <c r="X63"/>
  <c r="Y63"/>
  <c r="Z63"/>
  <c r="AA63"/>
  <c r="C64"/>
  <c r="D64"/>
  <c r="E64"/>
  <c r="F64"/>
  <c r="G64"/>
  <c r="H64"/>
  <c r="I64"/>
  <c r="J64"/>
  <c r="K64"/>
  <c r="L64"/>
  <c r="M64"/>
  <c r="N64"/>
  <c r="O64"/>
  <c r="P64"/>
  <c r="Q64"/>
  <c r="R64"/>
  <c r="S64"/>
  <c r="T64"/>
  <c r="U64"/>
  <c r="V64"/>
  <c r="W64"/>
  <c r="X64"/>
  <c r="Y64"/>
  <c r="Z64"/>
  <c r="AA64"/>
  <c r="C65"/>
  <c r="D65"/>
  <c r="E65"/>
  <c r="F65"/>
  <c r="G65"/>
  <c r="H65"/>
  <c r="I65"/>
  <c r="J65"/>
  <c r="K65"/>
  <c r="L65"/>
  <c r="M65"/>
  <c r="N65"/>
  <c r="O65"/>
  <c r="P65"/>
  <c r="Q65"/>
  <c r="R65"/>
  <c r="S65"/>
  <c r="T65"/>
  <c r="U65"/>
  <c r="V65"/>
  <c r="W65"/>
  <c r="X65"/>
  <c r="Y65"/>
  <c r="Z65"/>
  <c r="AA65"/>
  <c r="C66"/>
  <c r="D66"/>
  <c r="E66"/>
  <c r="F66"/>
  <c r="G66"/>
  <c r="H66"/>
  <c r="I66"/>
  <c r="J66"/>
  <c r="K66"/>
  <c r="L66"/>
  <c r="M66"/>
  <c r="N66"/>
  <c r="O66"/>
  <c r="P66"/>
  <c r="Q66"/>
  <c r="R66"/>
  <c r="S66"/>
  <c r="T66"/>
  <c r="U66"/>
  <c r="V66"/>
  <c r="W66"/>
  <c r="X66"/>
  <c r="Y66"/>
  <c r="Z66"/>
  <c r="AA66"/>
  <c r="C67"/>
  <c r="D67"/>
  <c r="E67"/>
  <c r="F67"/>
  <c r="G67"/>
  <c r="H67"/>
  <c r="I67"/>
  <c r="J67"/>
  <c r="K67"/>
  <c r="L67"/>
  <c r="M67"/>
  <c r="N67"/>
  <c r="O67"/>
  <c r="P67"/>
  <c r="Q67"/>
  <c r="R67"/>
  <c r="S67"/>
  <c r="T67"/>
  <c r="U67"/>
  <c r="V67"/>
  <c r="W67"/>
  <c r="X67"/>
  <c r="Y67"/>
  <c r="Z67"/>
  <c r="AA67"/>
  <c r="C68"/>
  <c r="D68"/>
  <c r="E68"/>
  <c r="F68"/>
  <c r="G68"/>
  <c r="H68"/>
  <c r="I68"/>
  <c r="J68"/>
  <c r="K68"/>
  <c r="L68"/>
  <c r="M68"/>
  <c r="N68"/>
  <c r="O68"/>
  <c r="P68"/>
  <c r="Q68"/>
  <c r="R68"/>
  <c r="S68"/>
  <c r="T68"/>
  <c r="U68"/>
  <c r="V68"/>
  <c r="W68"/>
  <c r="X68"/>
  <c r="Y68"/>
  <c r="Z68"/>
  <c r="AA68"/>
  <c r="C69"/>
  <c r="D69"/>
  <c r="E69"/>
  <c r="F69"/>
  <c r="G69"/>
  <c r="H69"/>
  <c r="I69"/>
  <c r="J69"/>
  <c r="K69"/>
  <c r="L69"/>
  <c r="M69"/>
  <c r="N69"/>
  <c r="O69"/>
  <c r="P69"/>
  <c r="Q69"/>
  <c r="R69"/>
  <c r="S69"/>
  <c r="T69"/>
  <c r="U69"/>
  <c r="V69"/>
  <c r="W69"/>
  <c r="X69"/>
  <c r="Y69"/>
  <c r="Z69"/>
  <c r="AA69"/>
  <c r="C70"/>
  <c r="D70"/>
  <c r="E70"/>
  <c r="F70"/>
  <c r="G70"/>
  <c r="H70"/>
  <c r="I70"/>
  <c r="J70"/>
  <c r="K70"/>
  <c r="L70"/>
  <c r="M70"/>
  <c r="N70"/>
  <c r="O70"/>
  <c r="P70"/>
  <c r="Q70"/>
  <c r="R70"/>
  <c r="S70"/>
  <c r="T70"/>
  <c r="U70"/>
  <c r="V70"/>
  <c r="W70"/>
  <c r="X70"/>
  <c r="Y70"/>
  <c r="Z70"/>
  <c r="AA70"/>
  <c r="C71"/>
  <c r="D71"/>
  <c r="E71"/>
  <c r="F71"/>
  <c r="G71"/>
  <c r="H71"/>
  <c r="I71"/>
  <c r="J71"/>
  <c r="K71"/>
  <c r="L71"/>
  <c r="M71"/>
  <c r="N71"/>
  <c r="O71"/>
  <c r="P71"/>
  <c r="Q71"/>
  <c r="R71"/>
  <c r="S71"/>
  <c r="T71"/>
  <c r="U71"/>
  <c r="V71"/>
  <c r="W71"/>
  <c r="X71"/>
  <c r="Y71"/>
  <c r="Z71"/>
  <c r="AA71"/>
  <c r="C72"/>
  <c r="D72"/>
  <c r="E72"/>
  <c r="F72"/>
  <c r="G72"/>
  <c r="H72"/>
  <c r="I72"/>
  <c r="J72"/>
  <c r="K72"/>
  <c r="L72"/>
  <c r="M72"/>
  <c r="N72"/>
  <c r="O72"/>
  <c r="P72"/>
  <c r="Q72"/>
  <c r="R72"/>
  <c r="S72"/>
  <c r="T72"/>
  <c r="U72"/>
  <c r="V72"/>
  <c r="W72"/>
  <c r="X72"/>
  <c r="Y72"/>
  <c r="Z72"/>
  <c r="AA72"/>
  <c r="C73"/>
  <c r="D73"/>
  <c r="E73"/>
  <c r="F73"/>
  <c r="G73"/>
  <c r="H73"/>
  <c r="I73"/>
  <c r="J73"/>
  <c r="K73"/>
  <c r="L73"/>
  <c r="M73"/>
  <c r="N73"/>
  <c r="O73"/>
  <c r="P73"/>
  <c r="Q73"/>
  <c r="R73"/>
  <c r="S73"/>
  <c r="T73"/>
  <c r="U73"/>
  <c r="V73"/>
  <c r="W73"/>
  <c r="X73"/>
  <c r="Y73"/>
  <c r="Z73"/>
  <c r="AA73"/>
  <c r="C74"/>
  <c r="D74"/>
  <c r="E74"/>
  <c r="F74"/>
  <c r="G74"/>
  <c r="H74"/>
  <c r="I74"/>
  <c r="J74"/>
  <c r="K74"/>
  <c r="L74"/>
  <c r="M74"/>
  <c r="N74"/>
  <c r="O74"/>
  <c r="P74"/>
  <c r="Q74"/>
  <c r="R74"/>
  <c r="S74"/>
  <c r="T74"/>
  <c r="U74"/>
  <c r="V74"/>
  <c r="W74"/>
  <c r="X74"/>
  <c r="Y74"/>
  <c r="Z74"/>
  <c r="AA74"/>
  <c r="C75"/>
  <c r="D75"/>
  <c r="E75"/>
  <c r="F75"/>
  <c r="G75"/>
  <c r="H75"/>
  <c r="I75"/>
  <c r="J75"/>
  <c r="K75"/>
  <c r="L75"/>
  <c r="M75"/>
  <c r="N75"/>
  <c r="O75"/>
  <c r="P75"/>
  <c r="Q75"/>
  <c r="R75"/>
  <c r="S75"/>
  <c r="T75"/>
  <c r="U75"/>
  <c r="V75"/>
  <c r="W75"/>
  <c r="X75"/>
  <c r="Y75"/>
  <c r="Z75"/>
  <c r="AA75"/>
  <c r="C76"/>
  <c r="D76"/>
  <c r="E76"/>
  <c r="F76"/>
  <c r="G76"/>
  <c r="H76"/>
  <c r="I76"/>
  <c r="J76"/>
  <c r="K76"/>
  <c r="L76"/>
  <c r="M76"/>
  <c r="N76"/>
  <c r="O76"/>
  <c r="P76"/>
  <c r="Q76"/>
  <c r="R76"/>
  <c r="S76"/>
  <c r="T76"/>
  <c r="U76"/>
  <c r="V76"/>
  <c r="W76"/>
  <c r="X76"/>
  <c r="Y76"/>
  <c r="Z76"/>
  <c r="AA76"/>
  <c r="C77"/>
  <c r="D77"/>
  <c r="E77"/>
  <c r="F77"/>
  <c r="G77"/>
  <c r="H77"/>
  <c r="I77"/>
  <c r="J77"/>
  <c r="K77"/>
  <c r="L77"/>
  <c r="M77"/>
  <c r="N77"/>
  <c r="O77"/>
  <c r="P77"/>
  <c r="Q77"/>
  <c r="R77"/>
  <c r="S77"/>
  <c r="T77"/>
  <c r="U77"/>
  <c r="V77"/>
  <c r="W77"/>
  <c r="X77"/>
  <c r="Y77"/>
  <c r="Z77"/>
  <c r="AA77"/>
  <c r="C78"/>
  <c r="D78"/>
  <c r="E78"/>
  <c r="F78"/>
  <c r="G78"/>
  <c r="H78"/>
  <c r="I78"/>
  <c r="J78"/>
  <c r="K78"/>
  <c r="L78"/>
  <c r="M78"/>
  <c r="N78"/>
  <c r="O78"/>
  <c r="P78"/>
  <c r="Q78"/>
  <c r="R78"/>
  <c r="S78"/>
  <c r="T78"/>
  <c r="U78"/>
  <c r="V78"/>
  <c r="W78"/>
  <c r="X78"/>
  <c r="Y78"/>
  <c r="Z78"/>
  <c r="AA78"/>
  <c r="C79"/>
  <c r="D79"/>
  <c r="E79"/>
  <c r="F79"/>
  <c r="G79"/>
  <c r="H79"/>
  <c r="I79"/>
  <c r="J79"/>
  <c r="K79"/>
  <c r="L79"/>
  <c r="M79"/>
  <c r="N79"/>
  <c r="O79"/>
  <c r="P79"/>
  <c r="Q79"/>
  <c r="R79"/>
  <c r="S79"/>
  <c r="T79"/>
  <c r="U79"/>
  <c r="V79"/>
  <c r="W79"/>
  <c r="X79"/>
  <c r="Y79"/>
  <c r="Z79"/>
  <c r="AA79"/>
  <c r="C80"/>
  <c r="D80"/>
  <c r="E80"/>
  <c r="F80"/>
  <c r="G80"/>
  <c r="H80"/>
  <c r="I80"/>
  <c r="J80"/>
  <c r="K80"/>
  <c r="L80"/>
  <c r="M80"/>
  <c r="N80"/>
  <c r="O80"/>
  <c r="P80"/>
  <c r="Q80"/>
  <c r="R80"/>
  <c r="S80"/>
  <c r="T80"/>
  <c r="U80"/>
  <c r="V80"/>
  <c r="W80"/>
  <c r="X80"/>
  <c r="Y80"/>
  <c r="Z80"/>
  <c r="AA80"/>
  <c r="C81"/>
  <c r="D81"/>
  <c r="E81"/>
  <c r="F81"/>
  <c r="G81"/>
  <c r="H81"/>
  <c r="I81"/>
  <c r="J81"/>
  <c r="K81"/>
  <c r="L81"/>
  <c r="M81"/>
  <c r="N81"/>
  <c r="O81"/>
  <c r="P81"/>
  <c r="Q81"/>
  <c r="R81"/>
  <c r="S81"/>
  <c r="T81"/>
  <c r="U81"/>
  <c r="V81"/>
  <c r="W81"/>
  <c r="X81"/>
  <c r="Y81"/>
  <c r="Z81"/>
  <c r="AA81"/>
  <c r="C82"/>
  <c r="D82"/>
  <c r="E82"/>
  <c r="F82"/>
  <c r="G82"/>
  <c r="H82"/>
  <c r="I82"/>
  <c r="J82"/>
  <c r="K82"/>
  <c r="L82"/>
  <c r="M82"/>
  <c r="N82"/>
  <c r="O82"/>
  <c r="P82"/>
  <c r="Q82"/>
  <c r="R82"/>
  <c r="S82"/>
  <c r="T82"/>
  <c r="U82"/>
  <c r="V82"/>
  <c r="W82"/>
  <c r="X82"/>
  <c r="Y82"/>
  <c r="Z82"/>
  <c r="AA82"/>
  <c r="C83"/>
  <c r="D83"/>
  <c r="E83"/>
  <c r="F83"/>
  <c r="G83"/>
  <c r="H83"/>
  <c r="I83"/>
  <c r="J83"/>
  <c r="K83"/>
  <c r="L83"/>
  <c r="M83"/>
  <c r="N83"/>
  <c r="O83"/>
  <c r="P83"/>
  <c r="Q83"/>
  <c r="R83"/>
  <c r="S83"/>
  <c r="T83"/>
  <c r="U83"/>
  <c r="V83"/>
  <c r="W83"/>
  <c r="X83"/>
  <c r="Y83"/>
  <c r="Z83"/>
  <c r="AA83"/>
  <c r="C84"/>
  <c r="D84"/>
  <c r="E84"/>
  <c r="F84"/>
  <c r="G84"/>
  <c r="H84"/>
  <c r="I84"/>
  <c r="J84"/>
  <c r="K84"/>
  <c r="L84"/>
  <c r="M84"/>
  <c r="N84"/>
  <c r="O84"/>
  <c r="P84"/>
  <c r="Q84"/>
  <c r="R84"/>
  <c r="S84"/>
  <c r="T84"/>
  <c r="U84"/>
  <c r="V84"/>
  <c r="W84"/>
  <c r="X84"/>
  <c r="Y84"/>
  <c r="Z84"/>
  <c r="AA84"/>
  <c r="C85"/>
  <c r="D85"/>
  <c r="E85"/>
  <c r="F85"/>
  <c r="G85"/>
  <c r="H85"/>
  <c r="I85"/>
  <c r="J85"/>
  <c r="K85"/>
  <c r="L85"/>
  <c r="M85"/>
  <c r="N85"/>
  <c r="O85"/>
  <c r="P85"/>
  <c r="Q85"/>
  <c r="R85"/>
  <c r="S85"/>
  <c r="T85"/>
  <c r="U85"/>
  <c r="V85"/>
  <c r="W85"/>
  <c r="X85"/>
  <c r="Y85"/>
  <c r="Z85"/>
  <c r="AA85"/>
  <c r="C86"/>
  <c r="D86"/>
  <c r="E86"/>
  <c r="F86"/>
  <c r="G86"/>
  <c r="H86"/>
  <c r="I86"/>
  <c r="J86"/>
  <c r="K86"/>
  <c r="L86"/>
  <c r="M86"/>
  <c r="N86"/>
  <c r="O86"/>
  <c r="P86"/>
  <c r="Q86"/>
  <c r="R86"/>
  <c r="S86"/>
  <c r="T86"/>
  <c r="U86"/>
  <c r="V86"/>
  <c r="W86"/>
  <c r="X86"/>
  <c r="Y86"/>
  <c r="Z86"/>
  <c r="AA86"/>
  <c r="C87"/>
  <c r="D87"/>
  <c r="E87"/>
  <c r="F87"/>
  <c r="G87"/>
  <c r="H87"/>
  <c r="I87"/>
  <c r="J87"/>
  <c r="K87"/>
  <c r="L87"/>
  <c r="M87"/>
  <c r="N87"/>
  <c r="O87"/>
  <c r="P87"/>
  <c r="Q87"/>
  <c r="R87"/>
  <c r="S87"/>
  <c r="T87"/>
  <c r="U87"/>
  <c r="V87"/>
  <c r="W87"/>
  <c r="X87"/>
  <c r="Y87"/>
  <c r="Z87"/>
  <c r="AA87"/>
  <c r="C88"/>
  <c r="D88"/>
  <c r="E88"/>
  <c r="F88"/>
  <c r="G88"/>
  <c r="H88"/>
  <c r="I88"/>
  <c r="J88"/>
  <c r="K88"/>
  <c r="L88"/>
  <c r="M88"/>
  <c r="N88"/>
  <c r="O88"/>
  <c r="P88"/>
  <c r="Q88"/>
  <c r="R88"/>
  <c r="S88"/>
  <c r="T88"/>
  <c r="U88"/>
  <c r="V88"/>
  <c r="W88"/>
  <c r="X88"/>
  <c r="Y88"/>
  <c r="Z88"/>
  <c r="AA88"/>
  <c r="C89"/>
  <c r="D89"/>
  <c r="E89"/>
  <c r="F89"/>
  <c r="G89"/>
  <c r="H89"/>
  <c r="I89"/>
  <c r="J89"/>
  <c r="K89"/>
  <c r="L89"/>
  <c r="M89"/>
  <c r="N89"/>
  <c r="O89"/>
  <c r="P89"/>
  <c r="Q89"/>
  <c r="R89"/>
  <c r="S89"/>
  <c r="T89"/>
  <c r="U89"/>
  <c r="V89"/>
  <c r="W89"/>
  <c r="X89"/>
  <c r="Y89"/>
  <c r="Z89"/>
  <c r="AA89"/>
  <c r="C90"/>
  <c r="D90"/>
  <c r="E90"/>
  <c r="F90"/>
  <c r="G90"/>
  <c r="H90"/>
  <c r="I90"/>
  <c r="J90"/>
  <c r="K90"/>
  <c r="L90"/>
  <c r="M90"/>
  <c r="N90"/>
  <c r="O90"/>
  <c r="P90"/>
  <c r="Q90"/>
  <c r="R90"/>
  <c r="S90"/>
  <c r="T90"/>
  <c r="U90"/>
  <c r="V90"/>
  <c r="W90"/>
  <c r="X90"/>
  <c r="Y90"/>
  <c r="Z90"/>
  <c r="AA90"/>
  <c r="C91"/>
  <c r="D91"/>
  <c r="E91"/>
  <c r="F91"/>
  <c r="G91"/>
  <c r="H91"/>
  <c r="I91"/>
  <c r="J91"/>
  <c r="K91"/>
  <c r="L91"/>
  <c r="M91"/>
  <c r="N91"/>
  <c r="O91"/>
  <c r="P91"/>
  <c r="Q91"/>
  <c r="R91"/>
  <c r="S91"/>
  <c r="T91"/>
  <c r="U91"/>
  <c r="V91"/>
  <c r="W91"/>
  <c r="X91"/>
  <c r="Y91"/>
  <c r="Z91"/>
  <c r="AA91"/>
  <c r="C92"/>
  <c r="D92"/>
  <c r="E92"/>
  <c r="F92"/>
  <c r="G92"/>
  <c r="H92"/>
  <c r="I92"/>
  <c r="J92"/>
  <c r="K92"/>
  <c r="L92"/>
  <c r="M92"/>
  <c r="N92"/>
  <c r="O92"/>
  <c r="P92"/>
  <c r="Q92"/>
  <c r="R92"/>
  <c r="S92"/>
  <c r="T92"/>
  <c r="U92"/>
  <c r="V92"/>
  <c r="W92"/>
  <c r="X92"/>
  <c r="Y92"/>
  <c r="Z92"/>
  <c r="AA92"/>
  <c r="C93"/>
  <c r="D93"/>
  <c r="E93"/>
  <c r="F93"/>
  <c r="G93"/>
  <c r="H93"/>
  <c r="I93"/>
  <c r="J93"/>
  <c r="K93"/>
  <c r="L93"/>
  <c r="M93"/>
  <c r="N93"/>
  <c r="O93"/>
  <c r="P93"/>
  <c r="Q93"/>
  <c r="R93"/>
  <c r="S93"/>
  <c r="T93"/>
  <c r="U93"/>
  <c r="V93"/>
  <c r="W93"/>
  <c r="X93"/>
  <c r="Y93"/>
  <c r="Z93"/>
  <c r="AA93"/>
  <c r="C94"/>
  <c r="D94"/>
  <c r="E94"/>
  <c r="F94"/>
  <c r="G94"/>
  <c r="H94"/>
  <c r="I94"/>
  <c r="J94"/>
  <c r="K94"/>
  <c r="L94"/>
  <c r="M94"/>
  <c r="N94"/>
  <c r="O94"/>
  <c r="P94"/>
  <c r="Q94"/>
  <c r="R94"/>
  <c r="S94"/>
  <c r="T94"/>
  <c r="U94"/>
  <c r="V94"/>
  <c r="W94"/>
  <c r="X94"/>
  <c r="Y94"/>
  <c r="Z94"/>
  <c r="AA94"/>
  <c r="C95"/>
  <c r="D95"/>
  <c r="E95"/>
  <c r="F95"/>
  <c r="G95"/>
  <c r="H95"/>
  <c r="I95"/>
  <c r="J95"/>
  <c r="K95"/>
  <c r="L95"/>
  <c r="M95"/>
  <c r="N95"/>
  <c r="O95"/>
  <c r="P95"/>
  <c r="Q95"/>
  <c r="R95"/>
  <c r="S95"/>
  <c r="T95"/>
  <c r="U95"/>
  <c r="V95"/>
  <c r="W95"/>
  <c r="X95"/>
  <c r="Y95"/>
  <c r="Z95"/>
  <c r="AA95"/>
  <c r="C96"/>
  <c r="D96"/>
  <c r="E96"/>
  <c r="F96"/>
  <c r="G96"/>
  <c r="H96"/>
  <c r="I96"/>
  <c r="J96"/>
  <c r="K96"/>
  <c r="L96"/>
  <c r="M96"/>
  <c r="N96"/>
  <c r="O96"/>
  <c r="P96"/>
  <c r="Q96"/>
  <c r="R96"/>
  <c r="S96"/>
  <c r="T96"/>
  <c r="U96"/>
  <c r="V96"/>
  <c r="W96"/>
  <c r="X96"/>
  <c r="Y96"/>
  <c r="Z96"/>
  <c r="AA96"/>
  <c r="C97"/>
  <c r="D97"/>
  <c r="E97"/>
  <c r="F97"/>
  <c r="G97"/>
  <c r="H97"/>
  <c r="I97"/>
  <c r="J97"/>
  <c r="K97"/>
  <c r="L97"/>
  <c r="M97"/>
  <c r="N97"/>
  <c r="O97"/>
  <c r="P97"/>
  <c r="Q97"/>
  <c r="R97"/>
  <c r="S97"/>
  <c r="T97"/>
  <c r="U97"/>
  <c r="V97"/>
  <c r="W97"/>
  <c r="X97"/>
  <c r="Y97"/>
  <c r="Z97"/>
  <c r="AA97"/>
  <c r="C98"/>
  <c r="D98"/>
  <c r="E98"/>
  <c r="F98"/>
  <c r="G98"/>
  <c r="H98"/>
  <c r="I98"/>
  <c r="J98"/>
  <c r="K98"/>
  <c r="L98"/>
  <c r="M98"/>
  <c r="N98"/>
  <c r="O98"/>
  <c r="P98"/>
  <c r="Q98"/>
  <c r="R98"/>
  <c r="S98"/>
  <c r="T98"/>
  <c r="U98"/>
  <c r="V98"/>
  <c r="W98"/>
  <c r="X98"/>
  <c r="Y98"/>
  <c r="Z98"/>
  <c r="AA98"/>
  <c r="C99"/>
  <c r="D99"/>
  <c r="E99"/>
  <c r="F99"/>
  <c r="G99"/>
  <c r="H99"/>
  <c r="I99"/>
  <c r="J99"/>
  <c r="K99"/>
  <c r="L99"/>
  <c r="M99"/>
  <c r="N99"/>
  <c r="O99"/>
  <c r="P99"/>
  <c r="Q99"/>
  <c r="R99"/>
  <c r="S99"/>
  <c r="T99"/>
  <c r="U99"/>
  <c r="V99"/>
  <c r="W99"/>
  <c r="X99"/>
  <c r="Y99"/>
  <c r="Z99"/>
  <c r="AA99"/>
  <c r="C100"/>
  <c r="D100"/>
  <c r="E100"/>
  <c r="F100"/>
  <c r="G100"/>
  <c r="H100"/>
  <c r="I100"/>
  <c r="J100"/>
  <c r="K100"/>
  <c r="L100"/>
  <c r="M100"/>
  <c r="N100"/>
  <c r="O100"/>
  <c r="P100"/>
  <c r="Q100"/>
  <c r="R100"/>
  <c r="S100"/>
  <c r="T100"/>
  <c r="U100"/>
  <c r="V100"/>
  <c r="W100"/>
  <c r="X100"/>
  <c r="Y100"/>
  <c r="Z100"/>
  <c r="AA100"/>
  <c r="C57" i="27"/>
  <c r="D57"/>
  <c r="E57"/>
  <c r="F57"/>
  <c r="G57"/>
  <c r="H57"/>
  <c r="I57"/>
  <c r="J57"/>
  <c r="K57"/>
  <c r="L57"/>
  <c r="M57"/>
  <c r="N57"/>
  <c r="O57"/>
  <c r="P57"/>
  <c r="Q57"/>
  <c r="R57"/>
  <c r="S57"/>
  <c r="T57"/>
  <c r="U57"/>
  <c r="V57"/>
  <c r="W57"/>
  <c r="X57"/>
  <c r="Y57"/>
  <c r="Z57"/>
  <c r="AA57"/>
  <c r="C58"/>
  <c r="D58"/>
  <c r="E58"/>
  <c r="F58"/>
  <c r="G58"/>
  <c r="H58"/>
  <c r="I58"/>
  <c r="J58"/>
  <c r="K58"/>
  <c r="L58"/>
  <c r="M58"/>
  <c r="N58"/>
  <c r="O58"/>
  <c r="P58"/>
  <c r="Q58"/>
  <c r="R58"/>
  <c r="S58"/>
  <c r="T58"/>
  <c r="U58"/>
  <c r="V58"/>
  <c r="W58"/>
  <c r="X58"/>
  <c r="Y58"/>
  <c r="Z58"/>
  <c r="AA58"/>
  <c r="C59"/>
  <c r="D59"/>
  <c r="E59"/>
  <c r="F59"/>
  <c r="G59"/>
  <c r="H59"/>
  <c r="I59"/>
  <c r="J59"/>
  <c r="K59"/>
  <c r="L59"/>
  <c r="M59"/>
  <c r="N59"/>
  <c r="O59"/>
  <c r="P59"/>
  <c r="Q59"/>
  <c r="R59"/>
  <c r="S59"/>
  <c r="T59"/>
  <c r="U59"/>
  <c r="V59"/>
  <c r="W59"/>
  <c r="X59"/>
  <c r="Y59"/>
  <c r="Z59"/>
  <c r="AA59"/>
  <c r="C60"/>
  <c r="D60"/>
  <c r="E60"/>
  <c r="F60"/>
  <c r="G60"/>
  <c r="H60"/>
  <c r="I60"/>
  <c r="J60"/>
  <c r="K60"/>
  <c r="L60"/>
  <c r="M60"/>
  <c r="N60"/>
  <c r="O60"/>
  <c r="P60"/>
  <c r="Q60"/>
  <c r="R60"/>
  <c r="S60"/>
  <c r="T60"/>
  <c r="U60"/>
  <c r="V60"/>
  <c r="W60"/>
  <c r="X60"/>
  <c r="Y60"/>
  <c r="Z60"/>
  <c r="AA60"/>
  <c r="C61"/>
  <c r="D61"/>
  <c r="E61"/>
  <c r="F61"/>
  <c r="G61"/>
  <c r="H61"/>
  <c r="I61"/>
  <c r="J61"/>
  <c r="K61"/>
  <c r="L61"/>
  <c r="M61"/>
  <c r="N61"/>
  <c r="O61"/>
  <c r="P61"/>
  <c r="Q61"/>
  <c r="R61"/>
  <c r="S61"/>
  <c r="T61"/>
  <c r="U61"/>
  <c r="V61"/>
  <c r="W61"/>
  <c r="X61"/>
  <c r="Y61"/>
  <c r="Z61"/>
  <c r="AA61"/>
  <c r="C62"/>
  <c r="D62"/>
  <c r="E62"/>
  <c r="F62"/>
  <c r="G62"/>
  <c r="H62"/>
  <c r="I62"/>
  <c r="J62"/>
  <c r="K62"/>
  <c r="L62"/>
  <c r="M62"/>
  <c r="N62"/>
  <c r="O62"/>
  <c r="P62"/>
  <c r="Q62"/>
  <c r="R62"/>
  <c r="S62"/>
  <c r="T62"/>
  <c r="U62"/>
  <c r="V62"/>
  <c r="W62"/>
  <c r="X62"/>
  <c r="Y62"/>
  <c r="Z62"/>
  <c r="AA62"/>
  <c r="C63"/>
  <c r="D63"/>
  <c r="E63"/>
  <c r="F63"/>
  <c r="G63"/>
  <c r="H63"/>
  <c r="I63"/>
  <c r="J63"/>
  <c r="K63"/>
  <c r="L63"/>
  <c r="M63"/>
  <c r="N63"/>
  <c r="O63"/>
  <c r="P63"/>
  <c r="Q63"/>
  <c r="R63"/>
  <c r="S63"/>
  <c r="T63"/>
  <c r="U63"/>
  <c r="V63"/>
  <c r="W63"/>
  <c r="X63"/>
  <c r="Y63"/>
  <c r="Z63"/>
  <c r="AA63"/>
  <c r="C64"/>
  <c r="D64"/>
  <c r="E64"/>
  <c r="F64"/>
  <c r="G64"/>
  <c r="H64"/>
  <c r="I64"/>
  <c r="J64"/>
  <c r="K64"/>
  <c r="L64"/>
  <c r="M64"/>
  <c r="N64"/>
  <c r="O64"/>
  <c r="P64"/>
  <c r="Q64"/>
  <c r="R64"/>
  <c r="S64"/>
  <c r="T64"/>
  <c r="U64"/>
  <c r="V64"/>
  <c r="W64"/>
  <c r="X64"/>
  <c r="Y64"/>
  <c r="Z64"/>
  <c r="AA64"/>
  <c r="C65"/>
  <c r="D65"/>
  <c r="E65"/>
  <c r="F65"/>
  <c r="G65"/>
  <c r="H65"/>
  <c r="I65"/>
  <c r="J65"/>
  <c r="K65"/>
  <c r="L65"/>
  <c r="M65"/>
  <c r="N65"/>
  <c r="O65"/>
  <c r="P65"/>
  <c r="Q65"/>
  <c r="R65"/>
  <c r="S65"/>
  <c r="T65"/>
  <c r="U65"/>
  <c r="V65"/>
  <c r="W65"/>
  <c r="X65"/>
  <c r="Y65"/>
  <c r="Z65"/>
  <c r="AA65"/>
  <c r="C66"/>
  <c r="D66"/>
  <c r="E66"/>
  <c r="F66"/>
  <c r="G66"/>
  <c r="H66"/>
  <c r="I66"/>
  <c r="J66"/>
  <c r="K66"/>
  <c r="L66"/>
  <c r="M66"/>
  <c r="N66"/>
  <c r="O66"/>
  <c r="P66"/>
  <c r="Q66"/>
  <c r="R66"/>
  <c r="S66"/>
  <c r="T66"/>
  <c r="U66"/>
  <c r="V66"/>
  <c r="W66"/>
  <c r="X66"/>
  <c r="Y66"/>
  <c r="Z66"/>
  <c r="AA66"/>
  <c r="C67"/>
  <c r="D67"/>
  <c r="E67"/>
  <c r="F67"/>
  <c r="G67"/>
  <c r="H67"/>
  <c r="I67"/>
  <c r="J67"/>
  <c r="K67"/>
  <c r="L67"/>
  <c r="M67"/>
  <c r="N67"/>
  <c r="O67"/>
  <c r="P67"/>
  <c r="Q67"/>
  <c r="R67"/>
  <c r="S67"/>
  <c r="T67"/>
  <c r="U67"/>
  <c r="V67"/>
  <c r="W67"/>
  <c r="X67"/>
  <c r="Y67"/>
  <c r="Z67"/>
  <c r="AA67"/>
  <c r="C68"/>
  <c r="D68"/>
  <c r="E68"/>
  <c r="F68"/>
  <c r="G68"/>
  <c r="H68"/>
  <c r="I68"/>
  <c r="J68"/>
  <c r="K68"/>
  <c r="L68"/>
  <c r="M68"/>
  <c r="N68"/>
  <c r="O68"/>
  <c r="P68"/>
  <c r="Q68"/>
  <c r="R68"/>
  <c r="S68"/>
  <c r="T68"/>
  <c r="U68"/>
  <c r="V68"/>
  <c r="W68"/>
  <c r="X68"/>
  <c r="Y68"/>
  <c r="Z68"/>
  <c r="AA68"/>
  <c r="C69"/>
  <c r="D69"/>
  <c r="E69"/>
  <c r="F69"/>
  <c r="G69"/>
  <c r="H69"/>
  <c r="I69"/>
  <c r="J69"/>
  <c r="K69"/>
  <c r="L69"/>
  <c r="M69"/>
  <c r="N69"/>
  <c r="O69"/>
  <c r="P69"/>
  <c r="Q69"/>
  <c r="R69"/>
  <c r="S69"/>
  <c r="T69"/>
  <c r="U69"/>
  <c r="V69"/>
  <c r="W69"/>
  <c r="X69"/>
  <c r="Y69"/>
  <c r="Z69"/>
  <c r="AA69"/>
  <c r="C70"/>
  <c r="D70"/>
  <c r="E70"/>
  <c r="F70"/>
  <c r="G70"/>
  <c r="H70"/>
  <c r="I70"/>
  <c r="J70"/>
  <c r="K70"/>
  <c r="L70"/>
  <c r="M70"/>
  <c r="N70"/>
  <c r="O70"/>
  <c r="P70"/>
  <c r="Q70"/>
  <c r="R70"/>
  <c r="S70"/>
  <c r="T70"/>
  <c r="U70"/>
  <c r="V70"/>
  <c r="W70"/>
  <c r="X70"/>
  <c r="Y70"/>
  <c r="Z70"/>
  <c r="AA70"/>
  <c r="C71"/>
  <c r="D71"/>
  <c r="E71"/>
  <c r="F71"/>
  <c r="G71"/>
  <c r="H71"/>
  <c r="I71"/>
  <c r="J71"/>
  <c r="K71"/>
  <c r="L71"/>
  <c r="M71"/>
  <c r="N71"/>
  <c r="O71"/>
  <c r="P71"/>
  <c r="Q71"/>
  <c r="R71"/>
  <c r="S71"/>
  <c r="T71"/>
  <c r="U71"/>
  <c r="V71"/>
  <c r="W71"/>
  <c r="X71"/>
  <c r="Y71"/>
  <c r="Z71"/>
  <c r="AA71"/>
  <c r="C72"/>
  <c r="D72"/>
  <c r="E72"/>
  <c r="F72"/>
  <c r="G72"/>
  <c r="H72"/>
  <c r="I72"/>
  <c r="J72"/>
  <c r="K72"/>
  <c r="L72"/>
  <c r="M72"/>
  <c r="N72"/>
  <c r="O72"/>
  <c r="P72"/>
  <c r="Q72"/>
  <c r="R72"/>
  <c r="S72"/>
  <c r="T72"/>
  <c r="U72"/>
  <c r="V72"/>
  <c r="W72"/>
  <c r="X72"/>
  <c r="Y72"/>
  <c r="Z72"/>
  <c r="AA72"/>
  <c r="C73"/>
  <c r="D73"/>
  <c r="E73"/>
  <c r="F73"/>
  <c r="G73"/>
  <c r="H73"/>
  <c r="I73"/>
  <c r="J73"/>
  <c r="K73"/>
  <c r="L73"/>
  <c r="M73"/>
  <c r="N73"/>
  <c r="O73"/>
  <c r="P73"/>
  <c r="Q73"/>
  <c r="R73"/>
  <c r="S73"/>
  <c r="T73"/>
  <c r="U73"/>
  <c r="V73"/>
  <c r="W73"/>
  <c r="X73"/>
  <c r="Y73"/>
  <c r="Z73"/>
  <c r="AA73"/>
  <c r="C74"/>
  <c r="D74"/>
  <c r="E74"/>
  <c r="F74"/>
  <c r="G74"/>
  <c r="H74"/>
  <c r="I74"/>
  <c r="J74"/>
  <c r="K74"/>
  <c r="L74"/>
  <c r="M74"/>
  <c r="N74"/>
  <c r="O74"/>
  <c r="P74"/>
  <c r="Q74"/>
  <c r="R74"/>
  <c r="S74"/>
  <c r="T74"/>
  <c r="U74"/>
  <c r="V74"/>
  <c r="W74"/>
  <c r="X74"/>
  <c r="Y74"/>
  <c r="Z74"/>
  <c r="AA74"/>
  <c r="C75"/>
  <c r="D75"/>
  <c r="E75"/>
  <c r="F75"/>
  <c r="G75"/>
  <c r="H75"/>
  <c r="I75"/>
  <c r="J75"/>
  <c r="K75"/>
  <c r="L75"/>
  <c r="M75"/>
  <c r="N75"/>
  <c r="O75"/>
  <c r="P75"/>
  <c r="Q75"/>
  <c r="R75"/>
  <c r="S75"/>
  <c r="T75"/>
  <c r="U75"/>
  <c r="V75"/>
  <c r="W75"/>
  <c r="X75"/>
  <c r="Y75"/>
  <c r="Z75"/>
  <c r="AA75"/>
  <c r="C76"/>
  <c r="D76"/>
  <c r="E76"/>
  <c r="F76"/>
  <c r="G76"/>
  <c r="H76"/>
  <c r="I76"/>
  <c r="J76"/>
  <c r="K76"/>
  <c r="L76"/>
  <c r="M76"/>
  <c r="N76"/>
  <c r="O76"/>
  <c r="P76"/>
  <c r="Q76"/>
  <c r="R76"/>
  <c r="S76"/>
  <c r="T76"/>
  <c r="U76"/>
  <c r="V76"/>
  <c r="W76"/>
  <c r="X76"/>
  <c r="Y76"/>
  <c r="Z76"/>
  <c r="AA76"/>
  <c r="C77"/>
  <c r="D77"/>
  <c r="E77"/>
  <c r="F77"/>
  <c r="G77"/>
  <c r="H77"/>
  <c r="I77"/>
  <c r="J77"/>
  <c r="K77"/>
  <c r="L77"/>
  <c r="M77"/>
  <c r="N77"/>
  <c r="O77"/>
  <c r="P77"/>
  <c r="Q77"/>
  <c r="R77"/>
  <c r="S77"/>
  <c r="T77"/>
  <c r="U77"/>
  <c r="V77"/>
  <c r="W77"/>
  <c r="X77"/>
  <c r="Y77"/>
  <c r="Z77"/>
  <c r="AA77"/>
  <c r="C78"/>
  <c r="D78"/>
  <c r="E78"/>
  <c r="F78"/>
  <c r="G78"/>
  <c r="H78"/>
  <c r="I78"/>
  <c r="J78"/>
  <c r="K78"/>
  <c r="L78"/>
  <c r="M78"/>
  <c r="N78"/>
  <c r="O78"/>
  <c r="P78"/>
  <c r="Q78"/>
  <c r="R78"/>
  <c r="S78"/>
  <c r="T78"/>
  <c r="U78"/>
  <c r="V78"/>
  <c r="W78"/>
  <c r="X78"/>
  <c r="Y78"/>
  <c r="Z78"/>
  <c r="AA78"/>
  <c r="C79"/>
  <c r="D79"/>
  <c r="E79"/>
  <c r="F79"/>
  <c r="G79"/>
  <c r="H79"/>
  <c r="I79"/>
  <c r="J79"/>
  <c r="K79"/>
  <c r="L79"/>
  <c r="M79"/>
  <c r="N79"/>
  <c r="O79"/>
  <c r="P79"/>
  <c r="Q79"/>
  <c r="R79"/>
  <c r="S79"/>
  <c r="T79"/>
  <c r="U79"/>
  <c r="V79"/>
  <c r="W79"/>
  <c r="X79"/>
  <c r="Y79"/>
  <c r="Z79"/>
  <c r="AA79"/>
  <c r="C80"/>
  <c r="D80"/>
  <c r="E80"/>
  <c r="F80"/>
  <c r="G80"/>
  <c r="H80"/>
  <c r="I80"/>
  <c r="J80"/>
  <c r="K80"/>
  <c r="L80"/>
  <c r="M80"/>
  <c r="N80"/>
  <c r="O80"/>
  <c r="P80"/>
  <c r="Q80"/>
  <c r="R80"/>
  <c r="S80"/>
  <c r="T80"/>
  <c r="U80"/>
  <c r="V80"/>
  <c r="W80"/>
  <c r="X80"/>
  <c r="Y80"/>
  <c r="Z80"/>
  <c r="AA80"/>
  <c r="C81"/>
  <c r="D81"/>
  <c r="E81"/>
  <c r="F81"/>
  <c r="G81"/>
  <c r="H81"/>
  <c r="I81"/>
  <c r="J81"/>
  <c r="K81"/>
  <c r="L81"/>
  <c r="M81"/>
  <c r="N81"/>
  <c r="O81"/>
  <c r="P81"/>
  <c r="Q81"/>
  <c r="R81"/>
  <c r="S81"/>
  <c r="T81"/>
  <c r="U81"/>
  <c r="V81"/>
  <c r="W81"/>
  <c r="X81"/>
  <c r="Y81"/>
  <c r="Z81"/>
  <c r="AA81"/>
  <c r="C82"/>
  <c r="D82"/>
  <c r="E82"/>
  <c r="F82"/>
  <c r="G82"/>
  <c r="H82"/>
  <c r="I82"/>
  <c r="J82"/>
  <c r="K82"/>
  <c r="L82"/>
  <c r="M82"/>
  <c r="N82"/>
  <c r="O82"/>
  <c r="P82"/>
  <c r="Q82"/>
  <c r="R82"/>
  <c r="S82"/>
  <c r="T82"/>
  <c r="U82"/>
  <c r="V82"/>
  <c r="W82"/>
  <c r="X82"/>
  <c r="Y82"/>
  <c r="Z82"/>
  <c r="AA82"/>
  <c r="C83"/>
  <c r="D83"/>
  <c r="E83"/>
  <c r="F83"/>
  <c r="G83"/>
  <c r="H83"/>
  <c r="I83"/>
  <c r="J83"/>
  <c r="K83"/>
  <c r="L83"/>
  <c r="M83"/>
  <c r="N83"/>
  <c r="O83"/>
  <c r="P83"/>
  <c r="Q83"/>
  <c r="R83"/>
  <c r="S83"/>
  <c r="T83"/>
  <c r="U83"/>
  <c r="V83"/>
  <c r="W83"/>
  <c r="X83"/>
  <c r="Y83"/>
  <c r="Z83"/>
  <c r="AA83"/>
  <c r="C84"/>
  <c r="D84"/>
  <c r="E84"/>
  <c r="F84"/>
  <c r="G84"/>
  <c r="H84"/>
  <c r="I84"/>
  <c r="J84"/>
  <c r="K84"/>
  <c r="L84"/>
  <c r="M84"/>
  <c r="N84"/>
  <c r="O84"/>
  <c r="P84"/>
  <c r="Q84"/>
  <c r="R84"/>
  <c r="S84"/>
  <c r="T84"/>
  <c r="U84"/>
  <c r="V84"/>
  <c r="W84"/>
  <c r="X84"/>
  <c r="Y84"/>
  <c r="Z84"/>
  <c r="AA84"/>
  <c r="C85"/>
  <c r="D85"/>
  <c r="E85"/>
  <c r="F85"/>
  <c r="G85"/>
  <c r="H85"/>
  <c r="I85"/>
  <c r="J85"/>
  <c r="K85"/>
  <c r="L85"/>
  <c r="M85"/>
  <c r="N85"/>
  <c r="O85"/>
  <c r="P85"/>
  <c r="Q85"/>
  <c r="R85"/>
  <c r="S85"/>
  <c r="T85"/>
  <c r="U85"/>
  <c r="V85"/>
  <c r="W85"/>
  <c r="X85"/>
  <c r="Y85"/>
  <c r="Z85"/>
  <c r="AA85"/>
  <c r="C86"/>
  <c r="D86"/>
  <c r="E86"/>
  <c r="F86"/>
  <c r="G86"/>
  <c r="H86"/>
  <c r="I86"/>
  <c r="J86"/>
  <c r="K86"/>
  <c r="L86"/>
  <c r="M86"/>
  <c r="N86"/>
  <c r="O86"/>
  <c r="P86"/>
  <c r="Q86"/>
  <c r="R86"/>
  <c r="S86"/>
  <c r="T86"/>
  <c r="U86"/>
  <c r="V86"/>
  <c r="W86"/>
  <c r="X86"/>
  <c r="Y86"/>
  <c r="Z86"/>
  <c r="AA86"/>
  <c r="C87"/>
  <c r="D87"/>
  <c r="E87"/>
  <c r="F87"/>
  <c r="G87"/>
  <c r="H87"/>
  <c r="I87"/>
  <c r="J87"/>
  <c r="K87"/>
  <c r="L87"/>
  <c r="M87"/>
  <c r="N87"/>
  <c r="O87"/>
  <c r="P87"/>
  <c r="Q87"/>
  <c r="R87"/>
  <c r="S87"/>
  <c r="T87"/>
  <c r="U87"/>
  <c r="V87"/>
  <c r="W87"/>
  <c r="X87"/>
  <c r="Y87"/>
  <c r="Z87"/>
  <c r="AA87"/>
  <c r="C88"/>
  <c r="D88"/>
  <c r="E88"/>
  <c r="F88"/>
  <c r="G88"/>
  <c r="H88"/>
  <c r="I88"/>
  <c r="J88"/>
  <c r="K88"/>
  <c r="L88"/>
  <c r="M88"/>
  <c r="N88"/>
  <c r="O88"/>
  <c r="P88"/>
  <c r="Q88"/>
  <c r="R88"/>
  <c r="S88"/>
  <c r="T88"/>
  <c r="U88"/>
  <c r="V88"/>
  <c r="W88"/>
  <c r="X88"/>
  <c r="Y88"/>
  <c r="Z88"/>
  <c r="AA88"/>
  <c r="C89"/>
  <c r="D89"/>
  <c r="E89"/>
  <c r="F89"/>
  <c r="G89"/>
  <c r="H89"/>
  <c r="I89"/>
  <c r="J89"/>
  <c r="K89"/>
  <c r="L89"/>
  <c r="M89"/>
  <c r="N89"/>
  <c r="O89"/>
  <c r="P89"/>
  <c r="Q89"/>
  <c r="R89"/>
  <c r="S89"/>
  <c r="T89"/>
  <c r="U89"/>
  <c r="V89"/>
  <c r="W89"/>
  <c r="X89"/>
  <c r="Y89"/>
  <c r="Z89"/>
  <c r="AA89"/>
  <c r="C90"/>
  <c r="D90"/>
  <c r="E90"/>
  <c r="F90"/>
  <c r="G90"/>
  <c r="H90"/>
  <c r="I90"/>
  <c r="J90"/>
  <c r="K90"/>
  <c r="L90"/>
  <c r="M90"/>
  <c r="N90"/>
  <c r="O90"/>
  <c r="P90"/>
  <c r="Q90"/>
  <c r="R90"/>
  <c r="S90"/>
  <c r="T90"/>
  <c r="U90"/>
  <c r="V90"/>
  <c r="W90"/>
  <c r="X90"/>
  <c r="Y90"/>
  <c r="Z90"/>
  <c r="AA90"/>
  <c r="C91"/>
  <c r="D91"/>
  <c r="E91"/>
  <c r="F91"/>
  <c r="G91"/>
  <c r="H91"/>
  <c r="I91"/>
  <c r="J91"/>
  <c r="K91"/>
  <c r="L91"/>
  <c r="M91"/>
  <c r="N91"/>
  <c r="O91"/>
  <c r="P91"/>
  <c r="Q91"/>
  <c r="R91"/>
  <c r="S91"/>
  <c r="T91"/>
  <c r="U91"/>
  <c r="V91"/>
  <c r="W91"/>
  <c r="X91"/>
  <c r="Y91"/>
  <c r="Z91"/>
  <c r="AA91"/>
  <c r="C92"/>
  <c r="D92"/>
  <c r="E92"/>
  <c r="F92"/>
  <c r="G92"/>
  <c r="H92"/>
  <c r="I92"/>
  <c r="J92"/>
  <c r="K92"/>
  <c r="L92"/>
  <c r="M92"/>
  <c r="N92"/>
  <c r="O92"/>
  <c r="P92"/>
  <c r="Q92"/>
  <c r="R92"/>
  <c r="S92"/>
  <c r="T92"/>
  <c r="U92"/>
  <c r="V92"/>
  <c r="W92"/>
  <c r="X92"/>
  <c r="Y92"/>
  <c r="Z92"/>
  <c r="AA92"/>
  <c r="C93"/>
  <c r="D93"/>
  <c r="E93"/>
  <c r="F93"/>
  <c r="G93"/>
  <c r="H93"/>
  <c r="I93"/>
  <c r="J93"/>
  <c r="K93"/>
  <c r="L93"/>
  <c r="M93"/>
  <c r="N93"/>
  <c r="O93"/>
  <c r="P93"/>
  <c r="Q93"/>
  <c r="R93"/>
  <c r="S93"/>
  <c r="T93"/>
  <c r="U93"/>
  <c r="V93"/>
  <c r="W93"/>
  <c r="X93"/>
  <c r="Y93"/>
  <c r="Z93"/>
  <c r="AA93"/>
  <c r="C94"/>
  <c r="D94"/>
  <c r="E94"/>
  <c r="F94"/>
  <c r="G94"/>
  <c r="H94"/>
  <c r="I94"/>
  <c r="J94"/>
  <c r="K94"/>
  <c r="L94"/>
  <c r="M94"/>
  <c r="N94"/>
  <c r="O94"/>
  <c r="P94"/>
  <c r="Q94"/>
  <c r="R94"/>
  <c r="S94"/>
  <c r="T94"/>
  <c r="U94"/>
  <c r="V94"/>
  <c r="W94"/>
  <c r="X94"/>
  <c r="Y94"/>
  <c r="Z94"/>
  <c r="AA94"/>
  <c r="C95"/>
  <c r="D95"/>
  <c r="E95"/>
  <c r="F95"/>
  <c r="G95"/>
  <c r="H95"/>
  <c r="I95"/>
  <c r="J95"/>
  <c r="K95"/>
  <c r="L95"/>
  <c r="M95"/>
  <c r="N95"/>
  <c r="O95"/>
  <c r="P95"/>
  <c r="Q95"/>
  <c r="R95"/>
  <c r="S95"/>
  <c r="T95"/>
  <c r="U95"/>
  <c r="V95"/>
  <c r="W95"/>
  <c r="X95"/>
  <c r="Y95"/>
  <c r="Z95"/>
  <c r="AA95"/>
  <c r="C96"/>
  <c r="D96"/>
  <c r="E96"/>
  <c r="F96"/>
  <c r="G96"/>
  <c r="H96"/>
  <c r="I96"/>
  <c r="J96"/>
  <c r="K96"/>
  <c r="L96"/>
  <c r="M96"/>
  <c r="N96"/>
  <c r="O96"/>
  <c r="P96"/>
  <c r="Q96"/>
  <c r="R96"/>
  <c r="S96"/>
  <c r="T96"/>
  <c r="U96"/>
  <c r="V96"/>
  <c r="W96"/>
  <c r="X96"/>
  <c r="Y96"/>
  <c r="Z96"/>
  <c r="AA96"/>
  <c r="C97"/>
  <c r="D97"/>
  <c r="E97"/>
  <c r="F97"/>
  <c r="G97"/>
  <c r="H97"/>
  <c r="I97"/>
  <c r="J97"/>
  <c r="K97"/>
  <c r="L97"/>
  <c r="M97"/>
  <c r="N97"/>
  <c r="O97"/>
  <c r="P97"/>
  <c r="Q97"/>
  <c r="R97"/>
  <c r="S97"/>
  <c r="T97"/>
  <c r="U97"/>
  <c r="V97"/>
  <c r="W97"/>
  <c r="X97"/>
  <c r="Y97"/>
  <c r="Z97"/>
  <c r="AA97"/>
  <c r="C98"/>
  <c r="D98"/>
  <c r="E98"/>
  <c r="F98"/>
  <c r="G98"/>
  <c r="H98"/>
  <c r="I98"/>
  <c r="J98"/>
  <c r="K98"/>
  <c r="L98"/>
  <c r="M98"/>
  <c r="N98"/>
  <c r="O98"/>
  <c r="P98"/>
  <c r="Q98"/>
  <c r="R98"/>
  <c r="S98"/>
  <c r="T98"/>
  <c r="U98"/>
  <c r="V98"/>
  <c r="W98"/>
  <c r="X98"/>
  <c r="Y98"/>
  <c r="Z98"/>
  <c r="AA98"/>
  <c r="C99"/>
  <c r="D99"/>
  <c r="E99"/>
  <c r="F99"/>
  <c r="G99"/>
  <c r="H99"/>
  <c r="I99"/>
  <c r="J99"/>
  <c r="K99"/>
  <c r="L99"/>
  <c r="M99"/>
  <c r="N99"/>
  <c r="O99"/>
  <c r="P99"/>
  <c r="Q99"/>
  <c r="R99"/>
  <c r="S99"/>
  <c r="T99"/>
  <c r="U99"/>
  <c r="V99"/>
  <c r="W99"/>
  <c r="X99"/>
  <c r="Y99"/>
  <c r="Z99"/>
  <c r="AA99"/>
  <c r="C100"/>
  <c r="D100"/>
  <c r="E100"/>
  <c r="F100"/>
  <c r="G100"/>
  <c r="H100"/>
  <c r="I100"/>
  <c r="J100"/>
  <c r="K100"/>
  <c r="L100"/>
  <c r="M100"/>
  <c r="N100"/>
  <c r="O100"/>
  <c r="P100"/>
  <c r="Q100"/>
  <c r="R100"/>
  <c r="S100"/>
  <c r="T100"/>
  <c r="U100"/>
  <c r="V100"/>
  <c r="W100"/>
  <c r="X100"/>
  <c r="Y100"/>
  <c r="Z100"/>
  <c r="AA100"/>
  <c r="C57" i="26"/>
  <c r="D57"/>
  <c r="E57"/>
  <c r="F57"/>
  <c r="G57"/>
  <c r="H57"/>
  <c r="I57"/>
  <c r="J57"/>
  <c r="K57"/>
  <c r="L57"/>
  <c r="M57"/>
  <c r="N57"/>
  <c r="O57"/>
  <c r="P57"/>
  <c r="Q57"/>
  <c r="R57"/>
  <c r="S57"/>
  <c r="T57"/>
  <c r="U57"/>
  <c r="V57"/>
  <c r="W57"/>
  <c r="X57"/>
  <c r="Y57"/>
  <c r="Z57"/>
  <c r="AA57"/>
  <c r="C58"/>
  <c r="D58"/>
  <c r="E58"/>
  <c r="F58"/>
  <c r="G58"/>
  <c r="H58"/>
  <c r="I58"/>
  <c r="J58"/>
  <c r="K58"/>
  <c r="L58"/>
  <c r="M58"/>
  <c r="N58"/>
  <c r="O58"/>
  <c r="P58"/>
  <c r="Q58"/>
  <c r="R58"/>
  <c r="S58"/>
  <c r="T58"/>
  <c r="U58"/>
  <c r="V58"/>
  <c r="W58"/>
  <c r="X58"/>
  <c r="Y58"/>
  <c r="Z58"/>
  <c r="AA58"/>
  <c r="C59"/>
  <c r="D59"/>
  <c r="E59"/>
  <c r="F59"/>
  <c r="G59"/>
  <c r="H59"/>
  <c r="I59"/>
  <c r="J59"/>
  <c r="K59"/>
  <c r="L59"/>
  <c r="M59"/>
  <c r="N59"/>
  <c r="O59"/>
  <c r="P59"/>
  <c r="Q59"/>
  <c r="R59"/>
  <c r="S59"/>
  <c r="T59"/>
  <c r="U59"/>
  <c r="V59"/>
  <c r="W59"/>
  <c r="X59"/>
  <c r="Y59"/>
  <c r="Z59"/>
  <c r="AA59"/>
  <c r="C60"/>
  <c r="D60"/>
  <c r="E60"/>
  <c r="F60"/>
  <c r="G60"/>
  <c r="H60"/>
  <c r="I60"/>
  <c r="J60"/>
  <c r="K60"/>
  <c r="L60"/>
  <c r="M60"/>
  <c r="N60"/>
  <c r="O60"/>
  <c r="P60"/>
  <c r="Q60"/>
  <c r="R60"/>
  <c r="S60"/>
  <c r="T60"/>
  <c r="U60"/>
  <c r="V60"/>
  <c r="W60"/>
  <c r="X60"/>
  <c r="Y60"/>
  <c r="Z60"/>
  <c r="AA60"/>
  <c r="C61"/>
  <c r="D61"/>
  <c r="E61"/>
  <c r="F61"/>
  <c r="G61"/>
  <c r="H61"/>
  <c r="I61"/>
  <c r="J61"/>
  <c r="K61"/>
  <c r="L61"/>
  <c r="M61"/>
  <c r="N61"/>
  <c r="O61"/>
  <c r="P61"/>
  <c r="Q61"/>
  <c r="R61"/>
  <c r="S61"/>
  <c r="T61"/>
  <c r="U61"/>
  <c r="V61"/>
  <c r="W61"/>
  <c r="X61"/>
  <c r="Y61"/>
  <c r="Z61"/>
  <c r="AA61"/>
  <c r="C62"/>
  <c r="D62"/>
  <c r="E62"/>
  <c r="F62"/>
  <c r="G62"/>
  <c r="H62"/>
  <c r="I62"/>
  <c r="J62"/>
  <c r="K62"/>
  <c r="L62"/>
  <c r="M62"/>
  <c r="N62"/>
  <c r="O62"/>
  <c r="P62"/>
  <c r="Q62"/>
  <c r="R62"/>
  <c r="S62"/>
  <c r="T62"/>
  <c r="U62"/>
  <c r="V62"/>
  <c r="W62"/>
  <c r="X62"/>
  <c r="Y62"/>
  <c r="Z62"/>
  <c r="AA62"/>
  <c r="C63"/>
  <c r="D63"/>
  <c r="E63"/>
  <c r="F63"/>
  <c r="G63"/>
  <c r="H63"/>
  <c r="I63"/>
  <c r="J63"/>
  <c r="K63"/>
  <c r="L63"/>
  <c r="M63"/>
  <c r="N63"/>
  <c r="O63"/>
  <c r="P63"/>
  <c r="Q63"/>
  <c r="R63"/>
  <c r="S63"/>
  <c r="T63"/>
  <c r="U63"/>
  <c r="V63"/>
  <c r="W63"/>
  <c r="X63"/>
  <c r="Y63"/>
  <c r="Z63"/>
  <c r="AA63"/>
  <c r="C64"/>
  <c r="D64"/>
  <c r="E64"/>
  <c r="F64"/>
  <c r="G64"/>
  <c r="H64"/>
  <c r="I64"/>
  <c r="J64"/>
  <c r="K64"/>
  <c r="L64"/>
  <c r="M64"/>
  <c r="N64"/>
  <c r="O64"/>
  <c r="P64"/>
  <c r="Q64"/>
  <c r="R64"/>
  <c r="S64"/>
  <c r="T64"/>
  <c r="U64"/>
  <c r="V64"/>
  <c r="W64"/>
  <c r="X64"/>
  <c r="Y64"/>
  <c r="Z64"/>
  <c r="AA64"/>
  <c r="C65"/>
  <c r="D65"/>
  <c r="E65"/>
  <c r="F65"/>
  <c r="G65"/>
  <c r="H65"/>
  <c r="I65"/>
  <c r="J65"/>
  <c r="K65"/>
  <c r="L65"/>
  <c r="M65"/>
  <c r="N65"/>
  <c r="O65"/>
  <c r="P65"/>
  <c r="Q65"/>
  <c r="R65"/>
  <c r="S65"/>
  <c r="T65"/>
  <c r="U65"/>
  <c r="V65"/>
  <c r="W65"/>
  <c r="X65"/>
  <c r="Y65"/>
  <c r="Z65"/>
  <c r="AA65"/>
  <c r="C66"/>
  <c r="D66"/>
  <c r="E66"/>
  <c r="F66"/>
  <c r="G66"/>
  <c r="H66"/>
  <c r="I66"/>
  <c r="J66"/>
  <c r="K66"/>
  <c r="L66"/>
  <c r="M66"/>
  <c r="N66"/>
  <c r="O66"/>
  <c r="P66"/>
  <c r="Q66"/>
  <c r="R66"/>
  <c r="S66"/>
  <c r="T66"/>
  <c r="U66"/>
  <c r="V66"/>
  <c r="W66"/>
  <c r="X66"/>
  <c r="Y66"/>
  <c r="Z66"/>
  <c r="AA66"/>
  <c r="C67"/>
  <c r="D67"/>
  <c r="E67"/>
  <c r="F67"/>
  <c r="G67"/>
  <c r="H67"/>
  <c r="I67"/>
  <c r="J67"/>
  <c r="K67"/>
  <c r="L67"/>
  <c r="M67"/>
  <c r="N67"/>
  <c r="O67"/>
  <c r="P67"/>
  <c r="Q67"/>
  <c r="R67"/>
  <c r="S67"/>
  <c r="T67"/>
  <c r="U67"/>
  <c r="V67"/>
  <c r="W67"/>
  <c r="X67"/>
  <c r="Y67"/>
  <c r="Z67"/>
  <c r="AA67"/>
  <c r="C68"/>
  <c r="D68"/>
  <c r="E68"/>
  <c r="F68"/>
  <c r="G68"/>
  <c r="H68"/>
  <c r="I68"/>
  <c r="J68"/>
  <c r="K68"/>
  <c r="L68"/>
  <c r="M68"/>
  <c r="N68"/>
  <c r="O68"/>
  <c r="P68"/>
  <c r="Q68"/>
  <c r="R68"/>
  <c r="S68"/>
  <c r="T68"/>
  <c r="U68"/>
  <c r="V68"/>
  <c r="W68"/>
  <c r="X68"/>
  <c r="Y68"/>
  <c r="Z68"/>
  <c r="AA68"/>
  <c r="C69"/>
  <c r="D69"/>
  <c r="E69"/>
  <c r="F69"/>
  <c r="G69"/>
  <c r="H69"/>
  <c r="I69"/>
  <c r="J69"/>
  <c r="K69"/>
  <c r="L69"/>
  <c r="M69"/>
  <c r="N69"/>
  <c r="O69"/>
  <c r="P69"/>
  <c r="Q69"/>
  <c r="R69"/>
  <c r="S69"/>
  <c r="T69"/>
  <c r="U69"/>
  <c r="V69"/>
  <c r="W69"/>
  <c r="X69"/>
  <c r="Y69"/>
  <c r="Z69"/>
  <c r="AA69"/>
  <c r="C70"/>
  <c r="D70"/>
  <c r="E70"/>
  <c r="F70"/>
  <c r="G70"/>
  <c r="H70"/>
  <c r="I70"/>
  <c r="J70"/>
  <c r="K70"/>
  <c r="L70"/>
  <c r="M70"/>
  <c r="N70"/>
  <c r="O70"/>
  <c r="P70"/>
  <c r="Q70"/>
  <c r="R70"/>
  <c r="S70"/>
  <c r="T70"/>
  <c r="U70"/>
  <c r="V70"/>
  <c r="W70"/>
  <c r="X70"/>
  <c r="Y70"/>
  <c r="Z70"/>
  <c r="AA70"/>
  <c r="C71"/>
  <c r="D71"/>
  <c r="E71"/>
  <c r="F71"/>
  <c r="G71"/>
  <c r="H71"/>
  <c r="I71"/>
  <c r="J71"/>
  <c r="K71"/>
  <c r="L71"/>
  <c r="M71"/>
  <c r="N71"/>
  <c r="O71"/>
  <c r="P71"/>
  <c r="Q71"/>
  <c r="R71"/>
  <c r="S71"/>
  <c r="T71"/>
  <c r="U71"/>
  <c r="V71"/>
  <c r="W71"/>
  <c r="X71"/>
  <c r="Y71"/>
  <c r="Z71"/>
  <c r="AA71"/>
  <c r="C72"/>
  <c r="D72"/>
  <c r="E72"/>
  <c r="F72"/>
  <c r="G72"/>
  <c r="H72"/>
  <c r="I72"/>
  <c r="J72"/>
  <c r="K72"/>
  <c r="L72"/>
  <c r="M72"/>
  <c r="N72"/>
  <c r="O72"/>
  <c r="P72"/>
  <c r="Q72"/>
  <c r="R72"/>
  <c r="S72"/>
  <c r="T72"/>
  <c r="U72"/>
  <c r="V72"/>
  <c r="W72"/>
  <c r="X72"/>
  <c r="Y72"/>
  <c r="Z72"/>
  <c r="AA72"/>
  <c r="C73"/>
  <c r="D73"/>
  <c r="E73"/>
  <c r="F73"/>
  <c r="G73"/>
  <c r="H73"/>
  <c r="I73"/>
  <c r="J73"/>
  <c r="K73"/>
  <c r="L73"/>
  <c r="M73"/>
  <c r="N73"/>
  <c r="O73"/>
  <c r="P73"/>
  <c r="Q73"/>
  <c r="R73"/>
  <c r="S73"/>
  <c r="T73"/>
  <c r="U73"/>
  <c r="V73"/>
  <c r="W73"/>
  <c r="X73"/>
  <c r="Y73"/>
  <c r="Z73"/>
  <c r="AA73"/>
  <c r="C74"/>
  <c r="D74"/>
  <c r="E74"/>
  <c r="F74"/>
  <c r="G74"/>
  <c r="H74"/>
  <c r="I74"/>
  <c r="J74"/>
  <c r="K74"/>
  <c r="L74"/>
  <c r="M74"/>
  <c r="N74"/>
  <c r="O74"/>
  <c r="P74"/>
  <c r="Q74"/>
  <c r="R74"/>
  <c r="S74"/>
  <c r="T74"/>
  <c r="U74"/>
  <c r="V74"/>
  <c r="W74"/>
  <c r="X74"/>
  <c r="Y74"/>
  <c r="Z74"/>
  <c r="AA74"/>
  <c r="C75"/>
  <c r="D75"/>
  <c r="E75"/>
  <c r="F75"/>
  <c r="G75"/>
  <c r="H75"/>
  <c r="I75"/>
  <c r="J75"/>
  <c r="K75"/>
  <c r="L75"/>
  <c r="M75"/>
  <c r="N75"/>
  <c r="O75"/>
  <c r="P75"/>
  <c r="Q75"/>
  <c r="R75"/>
  <c r="S75"/>
  <c r="T75"/>
  <c r="U75"/>
  <c r="V75"/>
  <c r="W75"/>
  <c r="X75"/>
  <c r="Y75"/>
  <c r="Z75"/>
  <c r="AA75"/>
  <c r="C76"/>
  <c r="D76"/>
  <c r="E76"/>
  <c r="F76"/>
  <c r="G76"/>
  <c r="H76"/>
  <c r="I76"/>
  <c r="J76"/>
  <c r="K76"/>
  <c r="L76"/>
  <c r="M76"/>
  <c r="N76"/>
  <c r="O76"/>
  <c r="P76"/>
  <c r="Q76"/>
  <c r="R76"/>
  <c r="S76"/>
  <c r="T76"/>
  <c r="U76"/>
  <c r="V76"/>
  <c r="W76"/>
  <c r="X76"/>
  <c r="Y76"/>
  <c r="Z76"/>
  <c r="AA76"/>
  <c r="C77"/>
  <c r="D77"/>
  <c r="E77"/>
  <c r="F77"/>
  <c r="G77"/>
  <c r="H77"/>
  <c r="I77"/>
  <c r="J77"/>
  <c r="K77"/>
  <c r="L77"/>
  <c r="M77"/>
  <c r="N77"/>
  <c r="O77"/>
  <c r="P77"/>
  <c r="Q77"/>
  <c r="R77"/>
  <c r="S77"/>
  <c r="T77"/>
  <c r="U77"/>
  <c r="V77"/>
  <c r="W77"/>
  <c r="X77"/>
  <c r="Y77"/>
  <c r="Z77"/>
  <c r="AA77"/>
  <c r="C78"/>
  <c r="D78"/>
  <c r="E78"/>
  <c r="F78"/>
  <c r="G78"/>
  <c r="H78"/>
  <c r="I78"/>
  <c r="J78"/>
  <c r="K78"/>
  <c r="L78"/>
  <c r="M78"/>
  <c r="N78"/>
  <c r="O78"/>
  <c r="P78"/>
  <c r="Q78"/>
  <c r="R78"/>
  <c r="S78"/>
  <c r="T78"/>
  <c r="U78"/>
  <c r="V78"/>
  <c r="W78"/>
  <c r="X78"/>
  <c r="Y78"/>
  <c r="Z78"/>
  <c r="AA78"/>
  <c r="C79"/>
  <c r="D79"/>
  <c r="E79"/>
  <c r="F79"/>
  <c r="G79"/>
  <c r="H79"/>
  <c r="I79"/>
  <c r="J79"/>
  <c r="K79"/>
  <c r="L79"/>
  <c r="M79"/>
  <c r="N79"/>
  <c r="O79"/>
  <c r="P79"/>
  <c r="Q79"/>
  <c r="R79"/>
  <c r="S79"/>
  <c r="T79"/>
  <c r="U79"/>
  <c r="V79"/>
  <c r="W79"/>
  <c r="X79"/>
  <c r="Y79"/>
  <c r="Z79"/>
  <c r="AA79"/>
  <c r="C80"/>
  <c r="D80"/>
  <c r="E80"/>
  <c r="F80"/>
  <c r="G80"/>
  <c r="H80"/>
  <c r="I80"/>
  <c r="J80"/>
  <c r="K80"/>
  <c r="L80"/>
  <c r="M80"/>
  <c r="N80"/>
  <c r="O80"/>
  <c r="P80"/>
  <c r="Q80"/>
  <c r="R80"/>
  <c r="S80"/>
  <c r="T80"/>
  <c r="U80"/>
  <c r="V80"/>
  <c r="W80"/>
  <c r="X80"/>
  <c r="Y80"/>
  <c r="Z80"/>
  <c r="AA80"/>
  <c r="C81"/>
  <c r="D81"/>
  <c r="E81"/>
  <c r="F81"/>
  <c r="G81"/>
  <c r="H81"/>
  <c r="I81"/>
  <c r="J81"/>
  <c r="K81"/>
  <c r="L81"/>
  <c r="M81"/>
  <c r="N81"/>
  <c r="O81"/>
  <c r="P81"/>
  <c r="Q81"/>
  <c r="R81"/>
  <c r="S81"/>
  <c r="T81"/>
  <c r="U81"/>
  <c r="V81"/>
  <c r="W81"/>
  <c r="X81"/>
  <c r="Y81"/>
  <c r="Z81"/>
  <c r="AA81"/>
  <c r="C82"/>
  <c r="D82"/>
  <c r="E82"/>
  <c r="F82"/>
  <c r="G82"/>
  <c r="H82"/>
  <c r="I82"/>
  <c r="J82"/>
  <c r="K82"/>
  <c r="L82"/>
  <c r="M82"/>
  <c r="N82"/>
  <c r="O82"/>
  <c r="P82"/>
  <c r="Q82"/>
  <c r="R82"/>
  <c r="S82"/>
  <c r="T82"/>
  <c r="U82"/>
  <c r="V82"/>
  <c r="W82"/>
  <c r="X82"/>
  <c r="Y82"/>
  <c r="Z82"/>
  <c r="AA82"/>
  <c r="C83"/>
  <c r="D83"/>
  <c r="E83"/>
  <c r="F83"/>
  <c r="G83"/>
  <c r="H83"/>
  <c r="I83"/>
  <c r="J83"/>
  <c r="K83"/>
  <c r="L83"/>
  <c r="M83"/>
  <c r="N83"/>
  <c r="O83"/>
  <c r="P83"/>
  <c r="Q83"/>
  <c r="R83"/>
  <c r="S83"/>
  <c r="T83"/>
  <c r="U83"/>
  <c r="V83"/>
  <c r="W83"/>
  <c r="X83"/>
  <c r="Y83"/>
  <c r="Z83"/>
  <c r="AA83"/>
  <c r="C84"/>
  <c r="D84"/>
  <c r="E84"/>
  <c r="F84"/>
  <c r="G84"/>
  <c r="H84"/>
  <c r="I84"/>
  <c r="J84"/>
  <c r="K84"/>
  <c r="L84"/>
  <c r="M84"/>
  <c r="N84"/>
  <c r="O84"/>
  <c r="P84"/>
  <c r="Q84"/>
  <c r="R84"/>
  <c r="S84"/>
  <c r="T84"/>
  <c r="U84"/>
  <c r="V84"/>
  <c r="W84"/>
  <c r="X84"/>
  <c r="Y84"/>
  <c r="Z84"/>
  <c r="AA84"/>
  <c r="C85"/>
  <c r="D85"/>
  <c r="E85"/>
  <c r="F85"/>
  <c r="G85"/>
  <c r="H85"/>
  <c r="I85"/>
  <c r="J85"/>
  <c r="K85"/>
  <c r="L85"/>
  <c r="M85"/>
  <c r="N85"/>
  <c r="O85"/>
  <c r="P85"/>
  <c r="Q85"/>
  <c r="R85"/>
  <c r="S85"/>
  <c r="T85"/>
  <c r="U85"/>
  <c r="V85"/>
  <c r="W85"/>
  <c r="X85"/>
  <c r="Y85"/>
  <c r="Z85"/>
  <c r="AA85"/>
  <c r="C86"/>
  <c r="D86"/>
  <c r="E86"/>
  <c r="F86"/>
  <c r="G86"/>
  <c r="H86"/>
  <c r="I86"/>
  <c r="J86"/>
  <c r="K86"/>
  <c r="L86"/>
  <c r="M86"/>
  <c r="N86"/>
  <c r="O86"/>
  <c r="P86"/>
  <c r="Q86"/>
  <c r="R86"/>
  <c r="S86"/>
  <c r="T86"/>
  <c r="U86"/>
  <c r="V86"/>
  <c r="W86"/>
  <c r="X86"/>
  <c r="Y86"/>
  <c r="Z86"/>
  <c r="AA86"/>
  <c r="C87"/>
  <c r="D87"/>
  <c r="E87"/>
  <c r="F87"/>
  <c r="G87"/>
  <c r="H87"/>
  <c r="I87"/>
  <c r="J87"/>
  <c r="K87"/>
  <c r="L87"/>
  <c r="M87"/>
  <c r="N87"/>
  <c r="O87"/>
  <c r="P87"/>
  <c r="Q87"/>
  <c r="R87"/>
  <c r="S87"/>
  <c r="T87"/>
  <c r="U87"/>
  <c r="V87"/>
  <c r="W87"/>
  <c r="X87"/>
  <c r="Y87"/>
  <c r="Z87"/>
  <c r="AA87"/>
  <c r="C88"/>
  <c r="D88"/>
  <c r="E88"/>
  <c r="F88"/>
  <c r="G88"/>
  <c r="H88"/>
  <c r="I88"/>
  <c r="J88"/>
  <c r="K88"/>
  <c r="L88"/>
  <c r="M88"/>
  <c r="N88"/>
  <c r="O88"/>
  <c r="P88"/>
  <c r="Q88"/>
  <c r="R88"/>
  <c r="S88"/>
  <c r="T88"/>
  <c r="U88"/>
  <c r="V88"/>
  <c r="W88"/>
  <c r="X88"/>
  <c r="Y88"/>
  <c r="Z88"/>
  <c r="AA88"/>
  <c r="C89"/>
  <c r="D89"/>
  <c r="E89"/>
  <c r="F89"/>
  <c r="G89"/>
  <c r="H89"/>
  <c r="I89"/>
  <c r="J89"/>
  <c r="K89"/>
  <c r="L89"/>
  <c r="M89"/>
  <c r="N89"/>
  <c r="O89"/>
  <c r="P89"/>
  <c r="Q89"/>
  <c r="R89"/>
  <c r="S89"/>
  <c r="T89"/>
  <c r="U89"/>
  <c r="V89"/>
  <c r="W89"/>
  <c r="X89"/>
  <c r="Y89"/>
  <c r="Z89"/>
  <c r="AA89"/>
  <c r="C90"/>
  <c r="D90"/>
  <c r="E90"/>
  <c r="F90"/>
  <c r="G90"/>
  <c r="H90"/>
  <c r="I90"/>
  <c r="J90"/>
  <c r="K90"/>
  <c r="L90"/>
  <c r="M90"/>
  <c r="N90"/>
  <c r="O90"/>
  <c r="P90"/>
  <c r="Q90"/>
  <c r="R90"/>
  <c r="S90"/>
  <c r="T90"/>
  <c r="U90"/>
  <c r="V90"/>
  <c r="W90"/>
  <c r="X90"/>
  <c r="Y90"/>
  <c r="Z90"/>
  <c r="AA90"/>
  <c r="C91"/>
  <c r="D91"/>
  <c r="E91"/>
  <c r="F91"/>
  <c r="G91"/>
  <c r="H91"/>
  <c r="I91"/>
  <c r="J91"/>
  <c r="K91"/>
  <c r="L91"/>
  <c r="M91"/>
  <c r="N91"/>
  <c r="O91"/>
  <c r="P91"/>
  <c r="Q91"/>
  <c r="R91"/>
  <c r="S91"/>
  <c r="T91"/>
  <c r="U91"/>
  <c r="V91"/>
  <c r="W91"/>
  <c r="X91"/>
  <c r="Y91"/>
  <c r="Z91"/>
  <c r="AA91"/>
  <c r="C92"/>
  <c r="D92"/>
  <c r="E92"/>
  <c r="F92"/>
  <c r="G92"/>
  <c r="H92"/>
  <c r="I92"/>
  <c r="J92"/>
  <c r="K92"/>
  <c r="L92"/>
  <c r="M92"/>
  <c r="N92"/>
  <c r="O92"/>
  <c r="P92"/>
  <c r="Q92"/>
  <c r="R92"/>
  <c r="S92"/>
  <c r="T92"/>
  <c r="U92"/>
  <c r="V92"/>
  <c r="W92"/>
  <c r="X92"/>
  <c r="Y92"/>
  <c r="Z92"/>
  <c r="AA92"/>
  <c r="C93"/>
  <c r="D93"/>
  <c r="E93"/>
  <c r="F93"/>
  <c r="G93"/>
  <c r="H93"/>
  <c r="I93"/>
  <c r="J93"/>
  <c r="K93"/>
  <c r="L93"/>
  <c r="M93"/>
  <c r="N93"/>
  <c r="O93"/>
  <c r="P93"/>
  <c r="Q93"/>
  <c r="R93"/>
  <c r="S93"/>
  <c r="T93"/>
  <c r="U93"/>
  <c r="V93"/>
  <c r="W93"/>
  <c r="X93"/>
  <c r="Y93"/>
  <c r="Z93"/>
  <c r="AA93"/>
  <c r="C94"/>
  <c r="D94"/>
  <c r="E94"/>
  <c r="F94"/>
  <c r="G94"/>
  <c r="H94"/>
  <c r="I94"/>
  <c r="J94"/>
  <c r="K94"/>
  <c r="L94"/>
  <c r="M94"/>
  <c r="N94"/>
  <c r="O94"/>
  <c r="P94"/>
  <c r="Q94"/>
  <c r="R94"/>
  <c r="S94"/>
  <c r="T94"/>
  <c r="U94"/>
  <c r="V94"/>
  <c r="W94"/>
  <c r="X94"/>
  <c r="Y94"/>
  <c r="Z94"/>
  <c r="AA94"/>
  <c r="C95"/>
  <c r="D95"/>
  <c r="E95"/>
  <c r="F95"/>
  <c r="G95"/>
  <c r="H95"/>
  <c r="I95"/>
  <c r="J95"/>
  <c r="K95"/>
  <c r="L95"/>
  <c r="M95"/>
  <c r="N95"/>
  <c r="O95"/>
  <c r="P95"/>
  <c r="Q95"/>
  <c r="R95"/>
  <c r="S95"/>
  <c r="T95"/>
  <c r="U95"/>
  <c r="V95"/>
  <c r="W95"/>
  <c r="X95"/>
  <c r="Y95"/>
  <c r="Z95"/>
  <c r="AA95"/>
  <c r="C96"/>
  <c r="D96"/>
  <c r="E96"/>
  <c r="F96"/>
  <c r="G96"/>
  <c r="H96"/>
  <c r="I96"/>
  <c r="J96"/>
  <c r="K96"/>
  <c r="L96"/>
  <c r="M96"/>
  <c r="N96"/>
  <c r="O96"/>
  <c r="P96"/>
  <c r="Q96"/>
  <c r="R96"/>
  <c r="S96"/>
  <c r="T96"/>
  <c r="U96"/>
  <c r="V96"/>
  <c r="W96"/>
  <c r="X96"/>
  <c r="Y96"/>
  <c r="Z96"/>
  <c r="AA96"/>
  <c r="C97"/>
  <c r="D97"/>
  <c r="E97"/>
  <c r="F97"/>
  <c r="G97"/>
  <c r="H97"/>
  <c r="I97"/>
  <c r="J97"/>
  <c r="K97"/>
  <c r="L97"/>
  <c r="M97"/>
  <c r="N97"/>
  <c r="O97"/>
  <c r="P97"/>
  <c r="Q97"/>
  <c r="R97"/>
  <c r="S97"/>
  <c r="T97"/>
  <c r="U97"/>
  <c r="V97"/>
  <c r="W97"/>
  <c r="X97"/>
  <c r="Y97"/>
  <c r="Z97"/>
  <c r="AA97"/>
  <c r="C98"/>
  <c r="D98"/>
  <c r="E98"/>
  <c r="F98"/>
  <c r="G98"/>
  <c r="H98"/>
  <c r="I98"/>
  <c r="J98"/>
  <c r="K98"/>
  <c r="L98"/>
  <c r="M98"/>
  <c r="N98"/>
  <c r="O98"/>
  <c r="P98"/>
  <c r="Q98"/>
  <c r="R98"/>
  <c r="S98"/>
  <c r="T98"/>
  <c r="U98"/>
  <c r="V98"/>
  <c r="W98"/>
  <c r="X98"/>
  <c r="Y98"/>
  <c r="Z98"/>
  <c r="AA98"/>
  <c r="C99"/>
  <c r="D99"/>
  <c r="E99"/>
  <c r="F99"/>
  <c r="G99"/>
  <c r="H99"/>
  <c r="I99"/>
  <c r="J99"/>
  <c r="K99"/>
  <c r="L99"/>
  <c r="M99"/>
  <c r="N99"/>
  <c r="O99"/>
  <c r="P99"/>
  <c r="Q99"/>
  <c r="R99"/>
  <c r="S99"/>
  <c r="T99"/>
  <c r="U99"/>
  <c r="V99"/>
  <c r="W99"/>
  <c r="X99"/>
  <c r="Y99"/>
  <c r="Z99"/>
  <c r="AA99"/>
  <c r="C100"/>
  <c r="D100"/>
  <c r="E100"/>
  <c r="F100"/>
  <c r="G100"/>
  <c r="H100"/>
  <c r="I100"/>
  <c r="J100"/>
  <c r="K100"/>
  <c r="L100"/>
  <c r="M100"/>
  <c r="N100"/>
  <c r="O100"/>
  <c r="P100"/>
  <c r="Q100"/>
  <c r="R100"/>
  <c r="S100"/>
  <c r="T100"/>
  <c r="U100"/>
  <c r="V100"/>
  <c r="W100"/>
  <c r="X100"/>
  <c r="Y100"/>
  <c r="Z100"/>
  <c r="AA100"/>
  <c r="C57" i="25"/>
  <c r="D57"/>
  <c r="E57"/>
  <c r="F57"/>
  <c r="G57"/>
  <c r="H57"/>
  <c r="I57"/>
  <c r="J57"/>
  <c r="K57"/>
  <c r="L57"/>
  <c r="M57"/>
  <c r="N57"/>
  <c r="O57"/>
  <c r="P57"/>
  <c r="Q57"/>
  <c r="R57"/>
  <c r="S57"/>
  <c r="T57"/>
  <c r="U57"/>
  <c r="V57"/>
  <c r="W57"/>
  <c r="X57"/>
  <c r="Y57"/>
  <c r="Z57"/>
  <c r="AA57"/>
  <c r="C58"/>
  <c r="D58"/>
  <c r="E58"/>
  <c r="F58"/>
  <c r="G58"/>
  <c r="H58"/>
  <c r="I58"/>
  <c r="J58"/>
  <c r="K58"/>
  <c r="L58"/>
  <c r="M58"/>
  <c r="N58"/>
  <c r="O58"/>
  <c r="P58"/>
  <c r="Q58"/>
  <c r="R58"/>
  <c r="S58"/>
  <c r="T58"/>
  <c r="U58"/>
  <c r="V58"/>
  <c r="W58"/>
  <c r="X58"/>
  <c r="Y58"/>
  <c r="Z58"/>
  <c r="AA58"/>
  <c r="C59"/>
  <c r="D59"/>
  <c r="E59"/>
  <c r="F59"/>
  <c r="G59"/>
  <c r="H59"/>
  <c r="I59"/>
  <c r="J59"/>
  <c r="K59"/>
  <c r="L59"/>
  <c r="M59"/>
  <c r="N59"/>
  <c r="O59"/>
  <c r="P59"/>
  <c r="Q59"/>
  <c r="R59"/>
  <c r="S59"/>
  <c r="T59"/>
  <c r="U59"/>
  <c r="V59"/>
  <c r="W59"/>
  <c r="X59"/>
  <c r="Y59"/>
  <c r="Z59"/>
  <c r="AA59"/>
  <c r="C60"/>
  <c r="D60"/>
  <c r="E60"/>
  <c r="F60"/>
  <c r="G60"/>
  <c r="H60"/>
  <c r="I60"/>
  <c r="J60"/>
  <c r="K60"/>
  <c r="L60"/>
  <c r="M60"/>
  <c r="N60"/>
  <c r="O60"/>
  <c r="P60"/>
  <c r="Q60"/>
  <c r="R60"/>
  <c r="S60"/>
  <c r="T60"/>
  <c r="U60"/>
  <c r="V60"/>
  <c r="W60"/>
  <c r="X60"/>
  <c r="Y60"/>
  <c r="Z60"/>
  <c r="AA60"/>
  <c r="C61"/>
  <c r="D61"/>
  <c r="E61"/>
  <c r="F61"/>
  <c r="G61"/>
  <c r="H61"/>
  <c r="I61"/>
  <c r="J61"/>
  <c r="K61"/>
  <c r="L61"/>
  <c r="M61"/>
  <c r="N61"/>
  <c r="O61"/>
  <c r="P61"/>
  <c r="Q61"/>
  <c r="R61"/>
  <c r="S61"/>
  <c r="T61"/>
  <c r="U61"/>
  <c r="V61"/>
  <c r="W61"/>
  <c r="X61"/>
  <c r="Y61"/>
  <c r="Z61"/>
  <c r="AA61"/>
  <c r="C62"/>
  <c r="D62"/>
  <c r="E62"/>
  <c r="F62"/>
  <c r="G62"/>
  <c r="H62"/>
  <c r="I62"/>
  <c r="J62"/>
  <c r="K62"/>
  <c r="L62"/>
  <c r="M62"/>
  <c r="N62"/>
  <c r="O62"/>
  <c r="P62"/>
  <c r="Q62"/>
  <c r="R62"/>
  <c r="S62"/>
  <c r="T62"/>
  <c r="U62"/>
  <c r="V62"/>
  <c r="W62"/>
  <c r="X62"/>
  <c r="Y62"/>
  <c r="Z62"/>
  <c r="AA62"/>
  <c r="C63"/>
  <c r="D63"/>
  <c r="E63"/>
  <c r="F63"/>
  <c r="G63"/>
  <c r="H63"/>
  <c r="I63"/>
  <c r="J63"/>
  <c r="K63"/>
  <c r="L63"/>
  <c r="M63"/>
  <c r="N63"/>
  <c r="O63"/>
  <c r="P63"/>
  <c r="Q63"/>
  <c r="R63"/>
  <c r="S63"/>
  <c r="T63"/>
  <c r="U63"/>
  <c r="V63"/>
  <c r="W63"/>
  <c r="X63"/>
  <c r="Y63"/>
  <c r="Z63"/>
  <c r="AA63"/>
  <c r="C64"/>
  <c r="D64"/>
  <c r="E64"/>
  <c r="F64"/>
  <c r="G64"/>
  <c r="H64"/>
  <c r="I64"/>
  <c r="J64"/>
  <c r="K64"/>
  <c r="L64"/>
  <c r="M64"/>
  <c r="N64"/>
  <c r="O64"/>
  <c r="P64"/>
  <c r="Q64"/>
  <c r="R64"/>
  <c r="S64"/>
  <c r="T64"/>
  <c r="U64"/>
  <c r="V64"/>
  <c r="W64"/>
  <c r="X64"/>
  <c r="Y64"/>
  <c r="Z64"/>
  <c r="AA64"/>
  <c r="C65"/>
  <c r="D65"/>
  <c r="E65"/>
  <c r="F65"/>
  <c r="G65"/>
  <c r="H65"/>
  <c r="I65"/>
  <c r="J65"/>
  <c r="K65"/>
  <c r="L65"/>
  <c r="M65"/>
  <c r="N65"/>
  <c r="O65"/>
  <c r="P65"/>
  <c r="Q65"/>
  <c r="R65"/>
  <c r="S65"/>
  <c r="T65"/>
  <c r="U65"/>
  <c r="V65"/>
  <c r="W65"/>
  <c r="X65"/>
  <c r="Y65"/>
  <c r="Z65"/>
  <c r="AA65"/>
  <c r="C66"/>
  <c r="D66"/>
  <c r="E66"/>
  <c r="F66"/>
  <c r="G66"/>
  <c r="H66"/>
  <c r="I66"/>
  <c r="J66"/>
  <c r="K66"/>
  <c r="L66"/>
  <c r="M66"/>
  <c r="N66"/>
  <c r="O66"/>
  <c r="P66"/>
  <c r="Q66"/>
  <c r="R66"/>
  <c r="S66"/>
  <c r="T66"/>
  <c r="U66"/>
  <c r="V66"/>
  <c r="W66"/>
  <c r="X66"/>
  <c r="Y66"/>
  <c r="Z66"/>
  <c r="AA66"/>
  <c r="C67"/>
  <c r="D67"/>
  <c r="E67"/>
  <c r="F67"/>
  <c r="G67"/>
  <c r="H67"/>
  <c r="I67"/>
  <c r="J67"/>
  <c r="K67"/>
  <c r="L67"/>
  <c r="M67"/>
  <c r="N67"/>
  <c r="O67"/>
  <c r="P67"/>
  <c r="Q67"/>
  <c r="R67"/>
  <c r="S67"/>
  <c r="T67"/>
  <c r="U67"/>
  <c r="V67"/>
  <c r="W67"/>
  <c r="X67"/>
  <c r="Y67"/>
  <c r="Z67"/>
  <c r="AA67"/>
  <c r="C68"/>
  <c r="D68"/>
  <c r="E68"/>
  <c r="F68"/>
  <c r="G68"/>
  <c r="H68"/>
  <c r="I68"/>
  <c r="J68"/>
  <c r="K68"/>
  <c r="L68"/>
  <c r="M68"/>
  <c r="N68"/>
  <c r="O68"/>
  <c r="P68"/>
  <c r="Q68"/>
  <c r="R68"/>
  <c r="S68"/>
  <c r="T68"/>
  <c r="U68"/>
  <c r="V68"/>
  <c r="W68"/>
  <c r="X68"/>
  <c r="Y68"/>
  <c r="Z68"/>
  <c r="AA68"/>
  <c r="C69"/>
  <c r="D69"/>
  <c r="E69"/>
  <c r="F69"/>
  <c r="G69"/>
  <c r="H69"/>
  <c r="I69"/>
  <c r="J69"/>
  <c r="K69"/>
  <c r="L69"/>
  <c r="M69"/>
  <c r="N69"/>
  <c r="O69"/>
  <c r="P69"/>
  <c r="Q69"/>
  <c r="R69"/>
  <c r="S69"/>
  <c r="T69"/>
  <c r="U69"/>
  <c r="V69"/>
  <c r="W69"/>
  <c r="X69"/>
  <c r="Y69"/>
  <c r="Z69"/>
  <c r="AA69"/>
  <c r="C70"/>
  <c r="D70"/>
  <c r="E70"/>
  <c r="F70"/>
  <c r="G70"/>
  <c r="H70"/>
  <c r="I70"/>
  <c r="J70"/>
  <c r="K70"/>
  <c r="L70"/>
  <c r="M70"/>
  <c r="N70"/>
  <c r="O70"/>
  <c r="P70"/>
  <c r="Q70"/>
  <c r="R70"/>
  <c r="S70"/>
  <c r="T70"/>
  <c r="U70"/>
  <c r="V70"/>
  <c r="W70"/>
  <c r="X70"/>
  <c r="Y70"/>
  <c r="Z70"/>
  <c r="AA70"/>
  <c r="C71"/>
  <c r="D71"/>
  <c r="E71"/>
  <c r="F71"/>
  <c r="G71"/>
  <c r="H71"/>
  <c r="I71"/>
  <c r="J71"/>
  <c r="K71"/>
  <c r="L71"/>
  <c r="M71"/>
  <c r="N71"/>
  <c r="O71"/>
  <c r="P71"/>
  <c r="Q71"/>
  <c r="R71"/>
  <c r="S71"/>
  <c r="T71"/>
  <c r="U71"/>
  <c r="V71"/>
  <c r="W71"/>
  <c r="X71"/>
  <c r="Y71"/>
  <c r="Z71"/>
  <c r="AA71"/>
  <c r="C72"/>
  <c r="D72"/>
  <c r="E72"/>
  <c r="F72"/>
  <c r="G72"/>
  <c r="H72"/>
  <c r="I72"/>
  <c r="J72"/>
  <c r="K72"/>
  <c r="L72"/>
  <c r="M72"/>
  <c r="N72"/>
  <c r="O72"/>
  <c r="P72"/>
  <c r="Q72"/>
  <c r="R72"/>
  <c r="S72"/>
  <c r="T72"/>
  <c r="U72"/>
  <c r="V72"/>
  <c r="W72"/>
  <c r="X72"/>
  <c r="Y72"/>
  <c r="Z72"/>
  <c r="AA72"/>
  <c r="C73"/>
  <c r="D73"/>
  <c r="E73"/>
  <c r="F73"/>
  <c r="G73"/>
  <c r="H73"/>
  <c r="I73"/>
  <c r="J73"/>
  <c r="K73"/>
  <c r="L73"/>
  <c r="M73"/>
  <c r="N73"/>
  <c r="O73"/>
  <c r="P73"/>
  <c r="Q73"/>
  <c r="R73"/>
  <c r="S73"/>
  <c r="T73"/>
  <c r="U73"/>
  <c r="V73"/>
  <c r="W73"/>
  <c r="X73"/>
  <c r="Y73"/>
  <c r="Z73"/>
  <c r="AA73"/>
  <c r="C74"/>
  <c r="D74"/>
  <c r="E74"/>
  <c r="F74"/>
  <c r="G74"/>
  <c r="H74"/>
  <c r="I74"/>
  <c r="J74"/>
  <c r="K74"/>
  <c r="L74"/>
  <c r="M74"/>
  <c r="N74"/>
  <c r="O74"/>
  <c r="P74"/>
  <c r="Q74"/>
  <c r="R74"/>
  <c r="S74"/>
  <c r="T74"/>
  <c r="U74"/>
  <c r="V74"/>
  <c r="W74"/>
  <c r="X74"/>
  <c r="Y74"/>
  <c r="Z74"/>
  <c r="AA74"/>
  <c r="C75"/>
  <c r="D75"/>
  <c r="E75"/>
  <c r="F75"/>
  <c r="G75"/>
  <c r="H75"/>
  <c r="I75"/>
  <c r="J75"/>
  <c r="K75"/>
  <c r="L75"/>
  <c r="M75"/>
  <c r="N75"/>
  <c r="O75"/>
  <c r="P75"/>
  <c r="Q75"/>
  <c r="R75"/>
  <c r="S75"/>
  <c r="T75"/>
  <c r="U75"/>
  <c r="V75"/>
  <c r="W75"/>
  <c r="X75"/>
  <c r="Y75"/>
  <c r="Z75"/>
  <c r="AA75"/>
  <c r="C76"/>
  <c r="D76"/>
  <c r="E76"/>
  <c r="F76"/>
  <c r="G76"/>
  <c r="H76"/>
  <c r="I76"/>
  <c r="J76"/>
  <c r="K76"/>
  <c r="L76"/>
  <c r="M76"/>
  <c r="N76"/>
  <c r="O76"/>
  <c r="P76"/>
  <c r="Q76"/>
  <c r="R76"/>
  <c r="S76"/>
  <c r="T76"/>
  <c r="U76"/>
  <c r="V76"/>
  <c r="W76"/>
  <c r="X76"/>
  <c r="Y76"/>
  <c r="Z76"/>
  <c r="AA76"/>
  <c r="C77"/>
  <c r="D77"/>
  <c r="E77"/>
  <c r="F77"/>
  <c r="G77"/>
  <c r="H77"/>
  <c r="I77"/>
  <c r="J77"/>
  <c r="K77"/>
  <c r="L77"/>
  <c r="M77"/>
  <c r="N77"/>
  <c r="O77"/>
  <c r="P77"/>
  <c r="Q77"/>
  <c r="R77"/>
  <c r="S77"/>
  <c r="T77"/>
  <c r="U77"/>
  <c r="V77"/>
  <c r="W77"/>
  <c r="X77"/>
  <c r="Y77"/>
  <c r="Z77"/>
  <c r="AA77"/>
  <c r="C78"/>
  <c r="D78"/>
  <c r="E78"/>
  <c r="F78"/>
  <c r="G78"/>
  <c r="H78"/>
  <c r="I78"/>
  <c r="J78"/>
  <c r="K78"/>
  <c r="L78"/>
  <c r="M78"/>
  <c r="N78"/>
  <c r="O78"/>
  <c r="P78"/>
  <c r="Q78"/>
  <c r="R78"/>
  <c r="S78"/>
  <c r="T78"/>
  <c r="U78"/>
  <c r="V78"/>
  <c r="W78"/>
  <c r="X78"/>
  <c r="Y78"/>
  <c r="Z78"/>
  <c r="AA78"/>
  <c r="C79"/>
  <c r="D79"/>
  <c r="E79"/>
  <c r="F79"/>
  <c r="G79"/>
  <c r="H79"/>
  <c r="I79"/>
  <c r="J79"/>
  <c r="K79"/>
  <c r="L79"/>
  <c r="M79"/>
  <c r="N79"/>
  <c r="O79"/>
  <c r="P79"/>
  <c r="Q79"/>
  <c r="R79"/>
  <c r="S79"/>
  <c r="T79"/>
  <c r="U79"/>
  <c r="V79"/>
  <c r="W79"/>
  <c r="X79"/>
  <c r="Y79"/>
  <c r="Z79"/>
  <c r="AA79"/>
  <c r="C80"/>
  <c r="D80"/>
  <c r="E80"/>
  <c r="F80"/>
  <c r="G80"/>
  <c r="H80"/>
  <c r="I80"/>
  <c r="J80"/>
  <c r="K80"/>
  <c r="L80"/>
  <c r="M80"/>
  <c r="N80"/>
  <c r="O80"/>
  <c r="P80"/>
  <c r="Q80"/>
  <c r="R80"/>
  <c r="S80"/>
  <c r="T80"/>
  <c r="U80"/>
  <c r="V80"/>
  <c r="W80"/>
  <c r="X80"/>
  <c r="Y80"/>
  <c r="Z80"/>
  <c r="AA80"/>
  <c r="C81"/>
  <c r="D81"/>
  <c r="E81"/>
  <c r="F81"/>
  <c r="G81"/>
  <c r="H81"/>
  <c r="I81"/>
  <c r="J81"/>
  <c r="K81"/>
  <c r="L81"/>
  <c r="M81"/>
  <c r="N81"/>
  <c r="O81"/>
  <c r="P81"/>
  <c r="Q81"/>
  <c r="R81"/>
  <c r="S81"/>
  <c r="T81"/>
  <c r="U81"/>
  <c r="V81"/>
  <c r="W81"/>
  <c r="X81"/>
  <c r="Y81"/>
  <c r="Z81"/>
  <c r="AA81"/>
  <c r="C82"/>
  <c r="D82"/>
  <c r="E82"/>
  <c r="F82"/>
  <c r="G82"/>
  <c r="H82"/>
  <c r="I82"/>
  <c r="J82"/>
  <c r="K82"/>
  <c r="L82"/>
  <c r="M82"/>
  <c r="N82"/>
  <c r="O82"/>
  <c r="P82"/>
  <c r="Q82"/>
  <c r="R82"/>
  <c r="S82"/>
  <c r="T82"/>
  <c r="U82"/>
  <c r="V82"/>
  <c r="W82"/>
  <c r="X82"/>
  <c r="Y82"/>
  <c r="Z82"/>
  <c r="AA82"/>
  <c r="C83"/>
  <c r="D83"/>
  <c r="E83"/>
  <c r="F83"/>
  <c r="G83"/>
  <c r="H83"/>
  <c r="I83"/>
  <c r="J83"/>
  <c r="K83"/>
  <c r="L83"/>
  <c r="M83"/>
  <c r="N83"/>
  <c r="O83"/>
  <c r="P83"/>
  <c r="Q83"/>
  <c r="R83"/>
  <c r="S83"/>
  <c r="T83"/>
  <c r="U83"/>
  <c r="V83"/>
  <c r="W83"/>
  <c r="X83"/>
  <c r="Y83"/>
  <c r="Z83"/>
  <c r="AA83"/>
  <c r="C84"/>
  <c r="D84"/>
  <c r="E84"/>
  <c r="F84"/>
  <c r="G84"/>
  <c r="H84"/>
  <c r="I84"/>
  <c r="J84"/>
  <c r="K84"/>
  <c r="L84"/>
  <c r="M84"/>
  <c r="N84"/>
  <c r="O84"/>
  <c r="P84"/>
  <c r="Q84"/>
  <c r="R84"/>
  <c r="S84"/>
  <c r="T84"/>
  <c r="U84"/>
  <c r="V84"/>
  <c r="W84"/>
  <c r="X84"/>
  <c r="Y84"/>
  <c r="Z84"/>
  <c r="AA84"/>
  <c r="C85"/>
  <c r="D85"/>
  <c r="E85"/>
  <c r="F85"/>
  <c r="G85"/>
  <c r="H85"/>
  <c r="I85"/>
  <c r="J85"/>
  <c r="K85"/>
  <c r="L85"/>
  <c r="M85"/>
  <c r="N85"/>
  <c r="O85"/>
  <c r="P85"/>
  <c r="Q85"/>
  <c r="R85"/>
  <c r="S85"/>
  <c r="T85"/>
  <c r="U85"/>
  <c r="V85"/>
  <c r="W85"/>
  <c r="X85"/>
  <c r="Y85"/>
  <c r="Z85"/>
  <c r="AA85"/>
  <c r="C86"/>
  <c r="D86"/>
  <c r="E86"/>
  <c r="F86"/>
  <c r="G86"/>
  <c r="H86"/>
  <c r="I86"/>
  <c r="J86"/>
  <c r="K86"/>
  <c r="L86"/>
  <c r="M86"/>
  <c r="N86"/>
  <c r="O86"/>
  <c r="P86"/>
  <c r="Q86"/>
  <c r="R86"/>
  <c r="S86"/>
  <c r="T86"/>
  <c r="U86"/>
  <c r="V86"/>
  <c r="W86"/>
  <c r="X86"/>
  <c r="Y86"/>
  <c r="Z86"/>
  <c r="AA86"/>
  <c r="C87"/>
  <c r="D87"/>
  <c r="E87"/>
  <c r="F87"/>
  <c r="G87"/>
  <c r="H87"/>
  <c r="I87"/>
  <c r="J87"/>
  <c r="K87"/>
  <c r="L87"/>
  <c r="M87"/>
  <c r="N87"/>
  <c r="O87"/>
  <c r="P87"/>
  <c r="Q87"/>
  <c r="R87"/>
  <c r="S87"/>
  <c r="T87"/>
  <c r="U87"/>
  <c r="V87"/>
  <c r="W87"/>
  <c r="X87"/>
  <c r="Y87"/>
  <c r="Z87"/>
  <c r="AA87"/>
  <c r="C88"/>
  <c r="D88"/>
  <c r="E88"/>
  <c r="F88"/>
  <c r="G88"/>
  <c r="H88"/>
  <c r="I88"/>
  <c r="J88"/>
  <c r="K88"/>
  <c r="L88"/>
  <c r="M88"/>
  <c r="N88"/>
  <c r="O88"/>
  <c r="P88"/>
  <c r="Q88"/>
  <c r="R88"/>
  <c r="S88"/>
  <c r="T88"/>
  <c r="U88"/>
  <c r="V88"/>
  <c r="W88"/>
  <c r="X88"/>
  <c r="Y88"/>
  <c r="Z88"/>
  <c r="AA88"/>
  <c r="C89"/>
  <c r="D89"/>
  <c r="E89"/>
  <c r="F89"/>
  <c r="G89"/>
  <c r="H89"/>
  <c r="I89"/>
  <c r="J89"/>
  <c r="K89"/>
  <c r="L89"/>
  <c r="M89"/>
  <c r="N89"/>
  <c r="O89"/>
  <c r="P89"/>
  <c r="Q89"/>
  <c r="R89"/>
  <c r="S89"/>
  <c r="T89"/>
  <c r="U89"/>
  <c r="V89"/>
  <c r="W89"/>
  <c r="X89"/>
  <c r="Y89"/>
  <c r="Z89"/>
  <c r="AA89"/>
  <c r="C90"/>
  <c r="D90"/>
  <c r="E90"/>
  <c r="F90"/>
  <c r="G90"/>
  <c r="H90"/>
  <c r="I90"/>
  <c r="J90"/>
  <c r="K90"/>
  <c r="L90"/>
  <c r="M90"/>
  <c r="N90"/>
  <c r="O90"/>
  <c r="P90"/>
  <c r="Q90"/>
  <c r="R90"/>
  <c r="S90"/>
  <c r="T90"/>
  <c r="U90"/>
  <c r="V90"/>
  <c r="W90"/>
  <c r="X90"/>
  <c r="Y90"/>
  <c r="Z90"/>
  <c r="AA90"/>
  <c r="C91"/>
  <c r="D91"/>
  <c r="E91"/>
  <c r="F91"/>
  <c r="G91"/>
  <c r="H91"/>
  <c r="I91"/>
  <c r="J91"/>
  <c r="K91"/>
  <c r="L91"/>
  <c r="M91"/>
  <c r="N91"/>
  <c r="O91"/>
  <c r="P91"/>
  <c r="Q91"/>
  <c r="R91"/>
  <c r="S91"/>
  <c r="T91"/>
  <c r="U91"/>
  <c r="V91"/>
  <c r="W91"/>
  <c r="X91"/>
  <c r="Y91"/>
  <c r="Z91"/>
  <c r="AA91"/>
  <c r="C92"/>
  <c r="D92"/>
  <c r="E92"/>
  <c r="F92"/>
  <c r="G92"/>
  <c r="H92"/>
  <c r="I92"/>
  <c r="J92"/>
  <c r="K92"/>
  <c r="L92"/>
  <c r="M92"/>
  <c r="N92"/>
  <c r="O92"/>
  <c r="P92"/>
  <c r="Q92"/>
  <c r="R92"/>
  <c r="S92"/>
  <c r="T92"/>
  <c r="U92"/>
  <c r="V92"/>
  <c r="W92"/>
  <c r="X92"/>
  <c r="Y92"/>
  <c r="Z92"/>
  <c r="AA92"/>
  <c r="C93"/>
  <c r="D93"/>
  <c r="E93"/>
  <c r="F93"/>
  <c r="G93"/>
  <c r="H93"/>
  <c r="I93"/>
  <c r="J93"/>
  <c r="K93"/>
  <c r="L93"/>
  <c r="M93"/>
  <c r="N93"/>
  <c r="O93"/>
  <c r="P93"/>
  <c r="Q93"/>
  <c r="R93"/>
  <c r="S93"/>
  <c r="T93"/>
  <c r="U93"/>
  <c r="V93"/>
  <c r="W93"/>
  <c r="X93"/>
  <c r="Y93"/>
  <c r="Z93"/>
  <c r="AA93"/>
  <c r="C94"/>
  <c r="D94"/>
  <c r="E94"/>
  <c r="F94"/>
  <c r="G94"/>
  <c r="H94"/>
  <c r="I94"/>
  <c r="J94"/>
  <c r="K94"/>
  <c r="L94"/>
  <c r="M94"/>
  <c r="N94"/>
  <c r="O94"/>
  <c r="P94"/>
  <c r="Q94"/>
  <c r="R94"/>
  <c r="S94"/>
  <c r="T94"/>
  <c r="U94"/>
  <c r="V94"/>
  <c r="W94"/>
  <c r="X94"/>
  <c r="Y94"/>
  <c r="Z94"/>
  <c r="AA94"/>
  <c r="C95"/>
  <c r="D95"/>
  <c r="E95"/>
  <c r="F95"/>
  <c r="G95"/>
  <c r="H95"/>
  <c r="I95"/>
  <c r="J95"/>
  <c r="K95"/>
  <c r="L95"/>
  <c r="M95"/>
  <c r="N95"/>
  <c r="O95"/>
  <c r="P95"/>
  <c r="Q95"/>
  <c r="R95"/>
  <c r="S95"/>
  <c r="T95"/>
  <c r="U95"/>
  <c r="V95"/>
  <c r="W95"/>
  <c r="X95"/>
  <c r="Y95"/>
  <c r="Z95"/>
  <c r="AA95"/>
  <c r="C96"/>
  <c r="D96"/>
  <c r="E96"/>
  <c r="F96"/>
  <c r="G96"/>
  <c r="H96"/>
  <c r="I96"/>
  <c r="J96"/>
  <c r="K96"/>
  <c r="L96"/>
  <c r="M96"/>
  <c r="N96"/>
  <c r="O96"/>
  <c r="P96"/>
  <c r="Q96"/>
  <c r="R96"/>
  <c r="S96"/>
  <c r="T96"/>
  <c r="U96"/>
  <c r="V96"/>
  <c r="W96"/>
  <c r="X96"/>
  <c r="Y96"/>
  <c r="Z96"/>
  <c r="AA96"/>
  <c r="C97"/>
  <c r="D97"/>
  <c r="E97"/>
  <c r="F97"/>
  <c r="G97"/>
  <c r="H97"/>
  <c r="I97"/>
  <c r="J97"/>
  <c r="K97"/>
  <c r="L97"/>
  <c r="M97"/>
  <c r="N97"/>
  <c r="O97"/>
  <c r="P97"/>
  <c r="Q97"/>
  <c r="R97"/>
  <c r="S97"/>
  <c r="T97"/>
  <c r="U97"/>
  <c r="V97"/>
  <c r="W97"/>
  <c r="X97"/>
  <c r="Y97"/>
  <c r="Z97"/>
  <c r="AA97"/>
  <c r="C98"/>
  <c r="D98"/>
  <c r="E98"/>
  <c r="F98"/>
  <c r="G98"/>
  <c r="H98"/>
  <c r="I98"/>
  <c r="J98"/>
  <c r="K98"/>
  <c r="L98"/>
  <c r="M98"/>
  <c r="N98"/>
  <c r="O98"/>
  <c r="P98"/>
  <c r="Q98"/>
  <c r="R98"/>
  <c r="S98"/>
  <c r="T98"/>
  <c r="U98"/>
  <c r="V98"/>
  <c r="W98"/>
  <c r="X98"/>
  <c r="Y98"/>
  <c r="Z98"/>
  <c r="AA98"/>
  <c r="C99"/>
  <c r="D99"/>
  <c r="E99"/>
  <c r="F99"/>
  <c r="G99"/>
  <c r="H99"/>
  <c r="I99"/>
  <c r="J99"/>
  <c r="K99"/>
  <c r="L99"/>
  <c r="M99"/>
  <c r="N99"/>
  <c r="O99"/>
  <c r="P99"/>
  <c r="Q99"/>
  <c r="R99"/>
  <c r="S99"/>
  <c r="T99"/>
  <c r="U99"/>
  <c r="V99"/>
  <c r="W99"/>
  <c r="X99"/>
  <c r="Y99"/>
  <c r="Z99"/>
  <c r="AA99"/>
  <c r="C100"/>
  <c r="D100"/>
  <c r="E100"/>
  <c r="F100"/>
  <c r="G100"/>
  <c r="H100"/>
  <c r="I100"/>
  <c r="J100"/>
  <c r="K100"/>
  <c r="L100"/>
  <c r="M100"/>
  <c r="N100"/>
  <c r="O100"/>
  <c r="P100"/>
  <c r="Q100"/>
  <c r="R100"/>
  <c r="S100"/>
  <c r="T100"/>
  <c r="U100"/>
  <c r="V100"/>
  <c r="W100"/>
  <c r="X100"/>
  <c r="Y100"/>
  <c r="Z100"/>
  <c r="AA100"/>
  <c r="C57" i="24"/>
  <c r="D57"/>
  <c r="E57"/>
  <c r="F57"/>
  <c r="G57"/>
  <c r="H57"/>
  <c r="I57"/>
  <c r="J57"/>
  <c r="K57"/>
  <c r="L57"/>
  <c r="M57"/>
  <c r="N57"/>
  <c r="O57"/>
  <c r="P57"/>
  <c r="Q57"/>
  <c r="R57"/>
  <c r="S57"/>
  <c r="T57"/>
  <c r="U57"/>
  <c r="V57"/>
  <c r="W57"/>
  <c r="X57"/>
  <c r="Y57"/>
  <c r="Z57"/>
  <c r="AA57"/>
  <c r="C58"/>
  <c r="D58"/>
  <c r="E58"/>
  <c r="F58"/>
  <c r="G58"/>
  <c r="H58"/>
  <c r="I58"/>
  <c r="J58"/>
  <c r="K58"/>
  <c r="L58"/>
  <c r="M58"/>
  <c r="N58"/>
  <c r="O58"/>
  <c r="P58"/>
  <c r="Q58"/>
  <c r="R58"/>
  <c r="S58"/>
  <c r="T58"/>
  <c r="U58"/>
  <c r="V58"/>
  <c r="W58"/>
  <c r="X58"/>
  <c r="Y58"/>
  <c r="Z58"/>
  <c r="AA58"/>
  <c r="C59"/>
  <c r="D59"/>
  <c r="E59"/>
  <c r="F59"/>
  <c r="G59"/>
  <c r="H59"/>
  <c r="I59"/>
  <c r="J59"/>
  <c r="K59"/>
  <c r="L59"/>
  <c r="M59"/>
  <c r="N59"/>
  <c r="O59"/>
  <c r="P59"/>
  <c r="Q59"/>
  <c r="R59"/>
  <c r="S59"/>
  <c r="T59"/>
  <c r="U59"/>
  <c r="V59"/>
  <c r="W59"/>
  <c r="X59"/>
  <c r="Y59"/>
  <c r="Z59"/>
  <c r="AA59"/>
  <c r="C60"/>
  <c r="D60"/>
  <c r="E60"/>
  <c r="F60"/>
  <c r="G60"/>
  <c r="H60"/>
  <c r="I60"/>
  <c r="J60"/>
  <c r="K60"/>
  <c r="L60"/>
  <c r="M60"/>
  <c r="N60"/>
  <c r="O60"/>
  <c r="P60"/>
  <c r="Q60"/>
  <c r="R60"/>
  <c r="S60"/>
  <c r="T60"/>
  <c r="U60"/>
  <c r="V60"/>
  <c r="W60"/>
  <c r="X60"/>
  <c r="Y60"/>
  <c r="Z60"/>
  <c r="AA60"/>
  <c r="C61"/>
  <c r="D61"/>
  <c r="E61"/>
  <c r="F61"/>
  <c r="G61"/>
  <c r="H61"/>
  <c r="I61"/>
  <c r="J61"/>
  <c r="K61"/>
  <c r="L61"/>
  <c r="M61"/>
  <c r="N61"/>
  <c r="O61"/>
  <c r="P61"/>
  <c r="Q61"/>
  <c r="R61"/>
  <c r="S61"/>
  <c r="T61"/>
  <c r="U61"/>
  <c r="V61"/>
  <c r="W61"/>
  <c r="X61"/>
  <c r="Y61"/>
  <c r="Z61"/>
  <c r="AA61"/>
  <c r="C62"/>
  <c r="D62"/>
  <c r="E62"/>
  <c r="F62"/>
  <c r="G62"/>
  <c r="H62"/>
  <c r="I62"/>
  <c r="J62"/>
  <c r="K62"/>
  <c r="L62"/>
  <c r="M62"/>
  <c r="N62"/>
  <c r="O62"/>
  <c r="P62"/>
  <c r="Q62"/>
  <c r="R62"/>
  <c r="S62"/>
  <c r="T62"/>
  <c r="U62"/>
  <c r="V62"/>
  <c r="W62"/>
  <c r="X62"/>
  <c r="Y62"/>
  <c r="Z62"/>
  <c r="AA62"/>
  <c r="C63"/>
  <c r="D63"/>
  <c r="E63"/>
  <c r="F63"/>
  <c r="G63"/>
  <c r="H63"/>
  <c r="I63"/>
  <c r="J63"/>
  <c r="K63"/>
  <c r="L63"/>
  <c r="M63"/>
  <c r="N63"/>
  <c r="O63"/>
  <c r="P63"/>
  <c r="Q63"/>
  <c r="R63"/>
  <c r="S63"/>
  <c r="T63"/>
  <c r="U63"/>
  <c r="V63"/>
  <c r="W63"/>
  <c r="X63"/>
  <c r="Y63"/>
  <c r="Z63"/>
  <c r="AA63"/>
  <c r="C64"/>
  <c r="D64"/>
  <c r="E64"/>
  <c r="F64"/>
  <c r="G64"/>
  <c r="H64"/>
  <c r="I64"/>
  <c r="J64"/>
  <c r="K64"/>
  <c r="L64"/>
  <c r="M64"/>
  <c r="N64"/>
  <c r="O64"/>
  <c r="P64"/>
  <c r="Q64"/>
  <c r="R64"/>
  <c r="S64"/>
  <c r="T64"/>
  <c r="U64"/>
  <c r="V64"/>
  <c r="W64"/>
  <c r="X64"/>
  <c r="Y64"/>
  <c r="Z64"/>
  <c r="AA64"/>
  <c r="C65"/>
  <c r="D65"/>
  <c r="E65"/>
  <c r="F65"/>
  <c r="G65"/>
  <c r="H65"/>
  <c r="I65"/>
  <c r="J65"/>
  <c r="K65"/>
  <c r="L65"/>
  <c r="M65"/>
  <c r="N65"/>
  <c r="O65"/>
  <c r="P65"/>
  <c r="Q65"/>
  <c r="R65"/>
  <c r="S65"/>
  <c r="T65"/>
  <c r="U65"/>
  <c r="V65"/>
  <c r="W65"/>
  <c r="X65"/>
  <c r="Y65"/>
  <c r="Z65"/>
  <c r="AA65"/>
  <c r="C66"/>
  <c r="D66"/>
  <c r="E66"/>
  <c r="F66"/>
  <c r="G66"/>
  <c r="H66"/>
  <c r="I66"/>
  <c r="J66"/>
  <c r="K66"/>
  <c r="L66"/>
  <c r="M66"/>
  <c r="N66"/>
  <c r="O66"/>
  <c r="P66"/>
  <c r="Q66"/>
  <c r="R66"/>
  <c r="S66"/>
  <c r="T66"/>
  <c r="U66"/>
  <c r="V66"/>
  <c r="W66"/>
  <c r="X66"/>
  <c r="Y66"/>
  <c r="Z66"/>
  <c r="AA66"/>
  <c r="C67"/>
  <c r="D67"/>
  <c r="E67"/>
  <c r="F67"/>
  <c r="G67"/>
  <c r="H67"/>
  <c r="I67"/>
  <c r="J67"/>
  <c r="K67"/>
  <c r="L67"/>
  <c r="M67"/>
  <c r="N67"/>
  <c r="O67"/>
  <c r="P67"/>
  <c r="Q67"/>
  <c r="R67"/>
  <c r="S67"/>
  <c r="T67"/>
  <c r="U67"/>
  <c r="V67"/>
  <c r="W67"/>
  <c r="X67"/>
  <c r="Y67"/>
  <c r="Z67"/>
  <c r="AA67"/>
  <c r="C68"/>
  <c r="D68"/>
  <c r="E68"/>
  <c r="F68"/>
  <c r="G68"/>
  <c r="H68"/>
  <c r="I68"/>
  <c r="J68"/>
  <c r="K68"/>
  <c r="L68"/>
  <c r="M68"/>
  <c r="N68"/>
  <c r="O68"/>
  <c r="P68"/>
  <c r="Q68"/>
  <c r="R68"/>
  <c r="S68"/>
  <c r="T68"/>
  <c r="U68"/>
  <c r="V68"/>
  <c r="W68"/>
  <c r="X68"/>
  <c r="Y68"/>
  <c r="Z68"/>
  <c r="AA68"/>
  <c r="C69"/>
  <c r="D69"/>
  <c r="E69"/>
  <c r="F69"/>
  <c r="G69"/>
  <c r="H69"/>
  <c r="I69"/>
  <c r="J69"/>
  <c r="K69"/>
  <c r="L69"/>
  <c r="M69"/>
  <c r="N69"/>
  <c r="O69"/>
  <c r="P69"/>
  <c r="Q69"/>
  <c r="R69"/>
  <c r="S69"/>
  <c r="T69"/>
  <c r="U69"/>
  <c r="V69"/>
  <c r="W69"/>
  <c r="X69"/>
  <c r="Y69"/>
  <c r="Z69"/>
  <c r="AA69"/>
  <c r="C70"/>
  <c r="D70"/>
  <c r="E70"/>
  <c r="F70"/>
  <c r="G70"/>
  <c r="H70"/>
  <c r="I70"/>
  <c r="J70"/>
  <c r="K70"/>
  <c r="L70"/>
  <c r="M70"/>
  <c r="N70"/>
  <c r="O70"/>
  <c r="P70"/>
  <c r="Q70"/>
  <c r="R70"/>
  <c r="S70"/>
  <c r="T70"/>
  <c r="U70"/>
  <c r="V70"/>
  <c r="W70"/>
  <c r="X70"/>
  <c r="Y70"/>
  <c r="Z70"/>
  <c r="AA70"/>
  <c r="C71"/>
  <c r="D71"/>
  <c r="E71"/>
  <c r="F71"/>
  <c r="G71"/>
  <c r="H71"/>
  <c r="I71"/>
  <c r="J71"/>
  <c r="K71"/>
  <c r="L71"/>
  <c r="M71"/>
  <c r="N71"/>
  <c r="O71"/>
  <c r="P71"/>
  <c r="Q71"/>
  <c r="R71"/>
  <c r="S71"/>
  <c r="T71"/>
  <c r="U71"/>
  <c r="V71"/>
  <c r="W71"/>
  <c r="X71"/>
  <c r="Y71"/>
  <c r="Z71"/>
  <c r="AA71"/>
  <c r="C72"/>
  <c r="D72"/>
  <c r="E72"/>
  <c r="F72"/>
  <c r="G72"/>
  <c r="H72"/>
  <c r="I72"/>
  <c r="J72"/>
  <c r="K72"/>
  <c r="L72"/>
  <c r="M72"/>
  <c r="N72"/>
  <c r="O72"/>
  <c r="P72"/>
  <c r="Q72"/>
  <c r="R72"/>
  <c r="S72"/>
  <c r="T72"/>
  <c r="U72"/>
  <c r="V72"/>
  <c r="W72"/>
  <c r="X72"/>
  <c r="Y72"/>
  <c r="Z72"/>
  <c r="AA72"/>
  <c r="C73"/>
  <c r="D73"/>
  <c r="E73"/>
  <c r="F73"/>
  <c r="G73"/>
  <c r="H73"/>
  <c r="I73"/>
  <c r="J73"/>
  <c r="K73"/>
  <c r="L73"/>
  <c r="M73"/>
  <c r="N73"/>
  <c r="O73"/>
  <c r="P73"/>
  <c r="Q73"/>
  <c r="R73"/>
  <c r="S73"/>
  <c r="T73"/>
  <c r="U73"/>
  <c r="V73"/>
  <c r="W73"/>
  <c r="X73"/>
  <c r="Y73"/>
  <c r="Z73"/>
  <c r="AA73"/>
  <c r="C74"/>
  <c r="D74"/>
  <c r="E74"/>
  <c r="F74"/>
  <c r="G74"/>
  <c r="H74"/>
  <c r="I74"/>
  <c r="J74"/>
  <c r="K74"/>
  <c r="L74"/>
  <c r="M74"/>
  <c r="N74"/>
  <c r="O74"/>
  <c r="P74"/>
  <c r="Q74"/>
  <c r="R74"/>
  <c r="S74"/>
  <c r="T74"/>
  <c r="U74"/>
  <c r="V74"/>
  <c r="W74"/>
  <c r="X74"/>
  <c r="Y74"/>
  <c r="Z74"/>
  <c r="AA74"/>
  <c r="C75"/>
  <c r="D75"/>
  <c r="E75"/>
  <c r="F75"/>
  <c r="G75"/>
  <c r="H75"/>
  <c r="I75"/>
  <c r="J75"/>
  <c r="K75"/>
  <c r="L75"/>
  <c r="M75"/>
  <c r="N75"/>
  <c r="O75"/>
  <c r="P75"/>
  <c r="Q75"/>
  <c r="R75"/>
  <c r="S75"/>
  <c r="T75"/>
  <c r="U75"/>
  <c r="V75"/>
  <c r="W75"/>
  <c r="X75"/>
  <c r="Y75"/>
  <c r="Z75"/>
  <c r="AA75"/>
  <c r="C76"/>
  <c r="D76"/>
  <c r="E76"/>
  <c r="F76"/>
  <c r="G76"/>
  <c r="H76"/>
  <c r="I76"/>
  <c r="J76"/>
  <c r="K76"/>
  <c r="L76"/>
  <c r="M76"/>
  <c r="N76"/>
  <c r="O76"/>
  <c r="P76"/>
  <c r="Q76"/>
  <c r="R76"/>
  <c r="S76"/>
  <c r="T76"/>
  <c r="U76"/>
  <c r="V76"/>
  <c r="W76"/>
  <c r="X76"/>
  <c r="Y76"/>
  <c r="Z76"/>
  <c r="AA76"/>
  <c r="C77"/>
  <c r="D77"/>
  <c r="E77"/>
  <c r="F77"/>
  <c r="G77"/>
  <c r="H77"/>
  <c r="I77"/>
  <c r="J77"/>
  <c r="K77"/>
  <c r="L77"/>
  <c r="M77"/>
  <c r="N77"/>
  <c r="O77"/>
  <c r="P77"/>
  <c r="Q77"/>
  <c r="R77"/>
  <c r="S77"/>
  <c r="T77"/>
  <c r="U77"/>
  <c r="V77"/>
  <c r="W77"/>
  <c r="X77"/>
  <c r="Y77"/>
  <c r="Z77"/>
  <c r="AA77"/>
  <c r="C78"/>
  <c r="D78"/>
  <c r="E78"/>
  <c r="F78"/>
  <c r="G78"/>
  <c r="H78"/>
  <c r="I78"/>
  <c r="J78"/>
  <c r="K78"/>
  <c r="L78"/>
  <c r="M78"/>
  <c r="N78"/>
  <c r="O78"/>
  <c r="P78"/>
  <c r="Q78"/>
  <c r="R78"/>
  <c r="S78"/>
  <c r="T78"/>
  <c r="U78"/>
  <c r="V78"/>
  <c r="W78"/>
  <c r="X78"/>
  <c r="Y78"/>
  <c r="Z78"/>
  <c r="AA78"/>
  <c r="C79"/>
  <c r="D79"/>
  <c r="E79"/>
  <c r="F79"/>
  <c r="G79"/>
  <c r="H79"/>
  <c r="I79"/>
  <c r="J79"/>
  <c r="K79"/>
  <c r="L79"/>
  <c r="M79"/>
  <c r="N79"/>
  <c r="O79"/>
  <c r="P79"/>
  <c r="Q79"/>
  <c r="R79"/>
  <c r="S79"/>
  <c r="T79"/>
  <c r="U79"/>
  <c r="V79"/>
  <c r="W79"/>
  <c r="X79"/>
  <c r="Y79"/>
  <c r="Z79"/>
  <c r="AA79"/>
  <c r="C80"/>
  <c r="D80"/>
  <c r="E80"/>
  <c r="F80"/>
  <c r="G80"/>
  <c r="H80"/>
  <c r="I80"/>
  <c r="J80"/>
  <c r="K80"/>
  <c r="L80"/>
  <c r="M80"/>
  <c r="N80"/>
  <c r="O80"/>
  <c r="P80"/>
  <c r="Q80"/>
  <c r="R80"/>
  <c r="S80"/>
  <c r="T80"/>
  <c r="U80"/>
  <c r="V80"/>
  <c r="W80"/>
  <c r="X80"/>
  <c r="Y80"/>
  <c r="Z80"/>
  <c r="AA80"/>
  <c r="C81"/>
  <c r="D81"/>
  <c r="E81"/>
  <c r="F81"/>
  <c r="G81"/>
  <c r="H81"/>
  <c r="I81"/>
  <c r="J81"/>
  <c r="K81"/>
  <c r="L81"/>
  <c r="M81"/>
  <c r="N81"/>
  <c r="O81"/>
  <c r="P81"/>
  <c r="Q81"/>
  <c r="R81"/>
  <c r="S81"/>
  <c r="T81"/>
  <c r="U81"/>
  <c r="V81"/>
  <c r="W81"/>
  <c r="X81"/>
  <c r="Y81"/>
  <c r="Z81"/>
  <c r="AA81"/>
  <c r="C82"/>
  <c r="D82"/>
  <c r="E82"/>
  <c r="F82"/>
  <c r="G82"/>
  <c r="H82"/>
  <c r="I82"/>
  <c r="J82"/>
  <c r="K82"/>
  <c r="L82"/>
  <c r="M82"/>
  <c r="N82"/>
  <c r="O82"/>
  <c r="P82"/>
  <c r="Q82"/>
  <c r="R82"/>
  <c r="S82"/>
  <c r="T82"/>
  <c r="U82"/>
  <c r="V82"/>
  <c r="W82"/>
  <c r="X82"/>
  <c r="Y82"/>
  <c r="Z82"/>
  <c r="AA82"/>
  <c r="C83"/>
  <c r="D83"/>
  <c r="E83"/>
  <c r="F83"/>
  <c r="G83"/>
  <c r="H83"/>
  <c r="I83"/>
  <c r="J83"/>
  <c r="K83"/>
  <c r="L83"/>
  <c r="M83"/>
  <c r="N83"/>
  <c r="O83"/>
  <c r="P83"/>
  <c r="Q83"/>
  <c r="R83"/>
  <c r="S83"/>
  <c r="T83"/>
  <c r="U83"/>
  <c r="V83"/>
  <c r="W83"/>
  <c r="X83"/>
  <c r="Y83"/>
  <c r="Z83"/>
  <c r="AA83"/>
  <c r="C84"/>
  <c r="D84"/>
  <c r="E84"/>
  <c r="F84"/>
  <c r="G84"/>
  <c r="H84"/>
  <c r="I84"/>
  <c r="J84"/>
  <c r="K84"/>
  <c r="L84"/>
  <c r="M84"/>
  <c r="N84"/>
  <c r="O84"/>
  <c r="P84"/>
  <c r="Q84"/>
  <c r="R84"/>
  <c r="S84"/>
  <c r="T84"/>
  <c r="U84"/>
  <c r="V84"/>
  <c r="W84"/>
  <c r="X84"/>
  <c r="Y84"/>
  <c r="Z84"/>
  <c r="AA84"/>
  <c r="C85"/>
  <c r="D85"/>
  <c r="E85"/>
  <c r="F85"/>
  <c r="G85"/>
  <c r="H85"/>
  <c r="I85"/>
  <c r="J85"/>
  <c r="K85"/>
  <c r="L85"/>
  <c r="M85"/>
  <c r="N85"/>
  <c r="O85"/>
  <c r="P85"/>
  <c r="Q85"/>
  <c r="R85"/>
  <c r="S85"/>
  <c r="T85"/>
  <c r="U85"/>
  <c r="V85"/>
  <c r="W85"/>
  <c r="X85"/>
  <c r="Y85"/>
  <c r="Z85"/>
  <c r="AA85"/>
  <c r="C86"/>
  <c r="D86"/>
  <c r="E86"/>
  <c r="F86"/>
  <c r="G86"/>
  <c r="H86"/>
  <c r="I86"/>
  <c r="J86"/>
  <c r="K86"/>
  <c r="L86"/>
  <c r="M86"/>
  <c r="N86"/>
  <c r="O86"/>
  <c r="P86"/>
  <c r="Q86"/>
  <c r="R86"/>
  <c r="S86"/>
  <c r="T86"/>
  <c r="U86"/>
  <c r="V86"/>
  <c r="W86"/>
  <c r="X86"/>
  <c r="Y86"/>
  <c r="Z86"/>
  <c r="AA86"/>
  <c r="C87"/>
  <c r="D87"/>
  <c r="E87"/>
  <c r="F87"/>
  <c r="G87"/>
  <c r="H87"/>
  <c r="I87"/>
  <c r="J87"/>
  <c r="K87"/>
  <c r="L87"/>
  <c r="M87"/>
  <c r="N87"/>
  <c r="O87"/>
  <c r="P87"/>
  <c r="Q87"/>
  <c r="R87"/>
  <c r="S87"/>
  <c r="T87"/>
  <c r="U87"/>
  <c r="V87"/>
  <c r="W87"/>
  <c r="X87"/>
  <c r="Y87"/>
  <c r="Z87"/>
  <c r="AA87"/>
  <c r="C88"/>
  <c r="D88"/>
  <c r="E88"/>
  <c r="F88"/>
  <c r="G88"/>
  <c r="H88"/>
  <c r="I88"/>
  <c r="J88"/>
  <c r="K88"/>
  <c r="L88"/>
  <c r="M88"/>
  <c r="N88"/>
  <c r="O88"/>
  <c r="P88"/>
  <c r="Q88"/>
  <c r="R88"/>
  <c r="S88"/>
  <c r="T88"/>
  <c r="U88"/>
  <c r="V88"/>
  <c r="W88"/>
  <c r="X88"/>
  <c r="Y88"/>
  <c r="Z88"/>
  <c r="AA88"/>
  <c r="C89"/>
  <c r="D89"/>
  <c r="E89"/>
  <c r="F89"/>
  <c r="G89"/>
  <c r="H89"/>
  <c r="I89"/>
  <c r="J89"/>
  <c r="K89"/>
  <c r="L89"/>
  <c r="M89"/>
  <c r="N89"/>
  <c r="O89"/>
  <c r="P89"/>
  <c r="Q89"/>
  <c r="R89"/>
  <c r="S89"/>
  <c r="T89"/>
  <c r="U89"/>
  <c r="V89"/>
  <c r="W89"/>
  <c r="X89"/>
  <c r="Y89"/>
  <c r="Z89"/>
  <c r="AA89"/>
  <c r="C90"/>
  <c r="D90"/>
  <c r="E90"/>
  <c r="F90"/>
  <c r="G90"/>
  <c r="H90"/>
  <c r="I90"/>
  <c r="J90"/>
  <c r="K90"/>
  <c r="L90"/>
  <c r="M90"/>
  <c r="N90"/>
  <c r="O90"/>
  <c r="P90"/>
  <c r="Q90"/>
  <c r="R90"/>
  <c r="S90"/>
  <c r="T90"/>
  <c r="U90"/>
  <c r="V90"/>
  <c r="W90"/>
  <c r="X90"/>
  <c r="Y90"/>
  <c r="Z90"/>
  <c r="AA90"/>
  <c r="C91"/>
  <c r="D91"/>
  <c r="E91"/>
  <c r="F91"/>
  <c r="G91"/>
  <c r="H91"/>
  <c r="I91"/>
  <c r="J91"/>
  <c r="K91"/>
  <c r="L91"/>
  <c r="M91"/>
  <c r="N91"/>
  <c r="O91"/>
  <c r="P91"/>
  <c r="Q91"/>
  <c r="R91"/>
  <c r="S91"/>
  <c r="T91"/>
  <c r="U91"/>
  <c r="V91"/>
  <c r="W91"/>
  <c r="X91"/>
  <c r="Y91"/>
  <c r="Z91"/>
  <c r="AA91"/>
  <c r="C92"/>
  <c r="D92"/>
  <c r="E92"/>
  <c r="F92"/>
  <c r="G92"/>
  <c r="H92"/>
  <c r="I92"/>
  <c r="J92"/>
  <c r="K92"/>
  <c r="L92"/>
  <c r="M92"/>
  <c r="N92"/>
  <c r="O92"/>
  <c r="P92"/>
  <c r="Q92"/>
  <c r="R92"/>
  <c r="S92"/>
  <c r="T92"/>
  <c r="U92"/>
  <c r="V92"/>
  <c r="W92"/>
  <c r="X92"/>
  <c r="Y92"/>
  <c r="Z92"/>
  <c r="AA92"/>
  <c r="C93"/>
  <c r="D93"/>
  <c r="E93"/>
  <c r="F93"/>
  <c r="G93"/>
  <c r="H93"/>
  <c r="I93"/>
  <c r="J93"/>
  <c r="K93"/>
  <c r="L93"/>
  <c r="M93"/>
  <c r="N93"/>
  <c r="O93"/>
  <c r="P93"/>
  <c r="Q93"/>
  <c r="R93"/>
  <c r="S93"/>
  <c r="T93"/>
  <c r="U93"/>
  <c r="V93"/>
  <c r="W93"/>
  <c r="X93"/>
  <c r="Y93"/>
  <c r="Z93"/>
  <c r="AA93"/>
  <c r="C94"/>
  <c r="D94"/>
  <c r="E94"/>
  <c r="F94"/>
  <c r="G94"/>
  <c r="H94"/>
  <c r="I94"/>
  <c r="J94"/>
  <c r="K94"/>
  <c r="L94"/>
  <c r="M94"/>
  <c r="N94"/>
  <c r="O94"/>
  <c r="P94"/>
  <c r="Q94"/>
  <c r="R94"/>
  <c r="S94"/>
  <c r="T94"/>
  <c r="U94"/>
  <c r="V94"/>
  <c r="W94"/>
  <c r="X94"/>
  <c r="Y94"/>
  <c r="Z94"/>
  <c r="AA94"/>
  <c r="C95"/>
  <c r="D95"/>
  <c r="E95"/>
  <c r="F95"/>
  <c r="G95"/>
  <c r="H95"/>
  <c r="I95"/>
  <c r="J95"/>
  <c r="K95"/>
  <c r="L95"/>
  <c r="M95"/>
  <c r="N95"/>
  <c r="O95"/>
  <c r="P95"/>
  <c r="Q95"/>
  <c r="R95"/>
  <c r="S95"/>
  <c r="T95"/>
  <c r="U95"/>
  <c r="V95"/>
  <c r="W95"/>
  <c r="X95"/>
  <c r="Y95"/>
  <c r="Z95"/>
  <c r="AA95"/>
  <c r="C96"/>
  <c r="D96"/>
  <c r="E96"/>
  <c r="F96"/>
  <c r="G96"/>
  <c r="H96"/>
  <c r="I96"/>
  <c r="J96"/>
  <c r="K96"/>
  <c r="L96"/>
  <c r="M96"/>
  <c r="N96"/>
  <c r="O96"/>
  <c r="P96"/>
  <c r="Q96"/>
  <c r="R96"/>
  <c r="S96"/>
  <c r="T96"/>
  <c r="U96"/>
  <c r="V96"/>
  <c r="W96"/>
  <c r="X96"/>
  <c r="Y96"/>
  <c r="Z96"/>
  <c r="AA96"/>
  <c r="C97"/>
  <c r="D97"/>
  <c r="E97"/>
  <c r="F97"/>
  <c r="G97"/>
  <c r="H97"/>
  <c r="I97"/>
  <c r="J97"/>
  <c r="K97"/>
  <c r="L97"/>
  <c r="M97"/>
  <c r="N97"/>
  <c r="O97"/>
  <c r="P97"/>
  <c r="Q97"/>
  <c r="R97"/>
  <c r="S97"/>
  <c r="T97"/>
  <c r="U97"/>
  <c r="V97"/>
  <c r="W97"/>
  <c r="X97"/>
  <c r="Y97"/>
  <c r="Z97"/>
  <c r="AA97"/>
  <c r="C98"/>
  <c r="D98"/>
  <c r="E98"/>
  <c r="F98"/>
  <c r="G98"/>
  <c r="H98"/>
  <c r="I98"/>
  <c r="J98"/>
  <c r="K98"/>
  <c r="L98"/>
  <c r="M98"/>
  <c r="N98"/>
  <c r="O98"/>
  <c r="P98"/>
  <c r="Q98"/>
  <c r="R98"/>
  <c r="S98"/>
  <c r="T98"/>
  <c r="U98"/>
  <c r="V98"/>
  <c r="W98"/>
  <c r="X98"/>
  <c r="Y98"/>
  <c r="Z98"/>
  <c r="AA98"/>
  <c r="C99"/>
  <c r="D99"/>
  <c r="E99"/>
  <c r="F99"/>
  <c r="G99"/>
  <c r="H99"/>
  <c r="I99"/>
  <c r="J99"/>
  <c r="K99"/>
  <c r="L99"/>
  <c r="M99"/>
  <c r="N99"/>
  <c r="O99"/>
  <c r="P99"/>
  <c r="Q99"/>
  <c r="R99"/>
  <c r="S99"/>
  <c r="T99"/>
  <c r="U99"/>
  <c r="V99"/>
  <c r="W99"/>
  <c r="X99"/>
  <c r="Y99"/>
  <c r="Z99"/>
  <c r="AA99"/>
  <c r="C100"/>
  <c r="D100"/>
  <c r="E100"/>
  <c r="F100"/>
  <c r="G100"/>
  <c r="H100"/>
  <c r="I100"/>
  <c r="J100"/>
  <c r="K100"/>
  <c r="L100"/>
  <c r="M100"/>
  <c r="N100"/>
  <c r="O100"/>
  <c r="P100"/>
  <c r="Q100"/>
  <c r="R100"/>
  <c r="S100"/>
  <c r="T100"/>
  <c r="U100"/>
  <c r="V100"/>
  <c r="W100"/>
  <c r="X100"/>
  <c r="Y100"/>
  <c r="Z100"/>
  <c r="AA100"/>
  <c r="C57" i="23"/>
  <c r="D57"/>
  <c r="E57"/>
  <c r="F57"/>
  <c r="G57"/>
  <c r="H57"/>
  <c r="I57"/>
  <c r="J57"/>
  <c r="K57"/>
  <c r="L57"/>
  <c r="M57"/>
  <c r="N57"/>
  <c r="O57"/>
  <c r="P57"/>
  <c r="Q57"/>
  <c r="R57"/>
  <c r="S57"/>
  <c r="T57"/>
  <c r="U57"/>
  <c r="V57"/>
  <c r="W57"/>
  <c r="X57"/>
  <c r="Y57"/>
  <c r="Z57"/>
  <c r="AA57"/>
  <c r="C58"/>
  <c r="D58"/>
  <c r="E58"/>
  <c r="F58"/>
  <c r="G58"/>
  <c r="H58"/>
  <c r="I58"/>
  <c r="J58"/>
  <c r="K58"/>
  <c r="L58"/>
  <c r="M58"/>
  <c r="N58"/>
  <c r="O58"/>
  <c r="P58"/>
  <c r="Q58"/>
  <c r="R58"/>
  <c r="S58"/>
  <c r="T58"/>
  <c r="U58"/>
  <c r="V58"/>
  <c r="W58"/>
  <c r="X58"/>
  <c r="Y58"/>
  <c r="Z58"/>
  <c r="AA58"/>
  <c r="C59"/>
  <c r="D59"/>
  <c r="E59"/>
  <c r="F59"/>
  <c r="G59"/>
  <c r="H59"/>
  <c r="I59"/>
  <c r="J59"/>
  <c r="K59"/>
  <c r="L59"/>
  <c r="M59"/>
  <c r="N59"/>
  <c r="O59"/>
  <c r="P59"/>
  <c r="Q59"/>
  <c r="R59"/>
  <c r="S59"/>
  <c r="T59"/>
  <c r="U59"/>
  <c r="V59"/>
  <c r="W59"/>
  <c r="X59"/>
  <c r="Y59"/>
  <c r="Z59"/>
  <c r="AA59"/>
  <c r="C60"/>
  <c r="D60"/>
  <c r="E60"/>
  <c r="F60"/>
  <c r="G60"/>
  <c r="H60"/>
  <c r="I60"/>
  <c r="J60"/>
  <c r="K60"/>
  <c r="L60"/>
  <c r="M60"/>
  <c r="N60"/>
  <c r="O60"/>
  <c r="P60"/>
  <c r="Q60"/>
  <c r="R60"/>
  <c r="S60"/>
  <c r="T60"/>
  <c r="U60"/>
  <c r="V60"/>
  <c r="W60"/>
  <c r="X60"/>
  <c r="Y60"/>
  <c r="Z60"/>
  <c r="AA60"/>
  <c r="C61"/>
  <c r="D61"/>
  <c r="E61"/>
  <c r="F61"/>
  <c r="G61"/>
  <c r="H61"/>
  <c r="I61"/>
  <c r="J61"/>
  <c r="K61"/>
  <c r="L61"/>
  <c r="M61"/>
  <c r="N61"/>
  <c r="O61"/>
  <c r="P61"/>
  <c r="Q61"/>
  <c r="R61"/>
  <c r="S61"/>
  <c r="T61"/>
  <c r="U61"/>
  <c r="V61"/>
  <c r="W61"/>
  <c r="X61"/>
  <c r="Y61"/>
  <c r="Z61"/>
  <c r="AA61"/>
  <c r="C62"/>
  <c r="D62"/>
  <c r="E62"/>
  <c r="F62"/>
  <c r="G62"/>
  <c r="H62"/>
  <c r="I62"/>
  <c r="J62"/>
  <c r="K62"/>
  <c r="L62"/>
  <c r="M62"/>
  <c r="N62"/>
  <c r="O62"/>
  <c r="P62"/>
  <c r="Q62"/>
  <c r="R62"/>
  <c r="S62"/>
  <c r="T62"/>
  <c r="U62"/>
  <c r="V62"/>
  <c r="W62"/>
  <c r="X62"/>
  <c r="Y62"/>
  <c r="Z62"/>
  <c r="AA62"/>
  <c r="C63"/>
  <c r="D63"/>
  <c r="E63"/>
  <c r="F63"/>
  <c r="G63"/>
  <c r="H63"/>
  <c r="I63"/>
  <c r="J63"/>
  <c r="K63"/>
  <c r="L63"/>
  <c r="M63"/>
  <c r="N63"/>
  <c r="O63"/>
  <c r="P63"/>
  <c r="Q63"/>
  <c r="R63"/>
  <c r="S63"/>
  <c r="T63"/>
  <c r="U63"/>
  <c r="V63"/>
  <c r="W63"/>
  <c r="X63"/>
  <c r="Y63"/>
  <c r="Z63"/>
  <c r="AA63"/>
  <c r="C64"/>
  <c r="D64"/>
  <c r="E64"/>
  <c r="F64"/>
  <c r="G64"/>
  <c r="H64"/>
  <c r="I64"/>
  <c r="J64"/>
  <c r="K64"/>
  <c r="L64"/>
  <c r="M64"/>
  <c r="N64"/>
  <c r="O64"/>
  <c r="P64"/>
  <c r="Q64"/>
  <c r="R64"/>
  <c r="S64"/>
  <c r="T64"/>
  <c r="U64"/>
  <c r="V64"/>
  <c r="W64"/>
  <c r="X64"/>
  <c r="Y64"/>
  <c r="Z64"/>
  <c r="AA64"/>
  <c r="C65"/>
  <c r="D65"/>
  <c r="E65"/>
  <c r="F65"/>
  <c r="G65"/>
  <c r="H65"/>
  <c r="I65"/>
  <c r="J65"/>
  <c r="K65"/>
  <c r="L65"/>
  <c r="M65"/>
  <c r="N65"/>
  <c r="O65"/>
  <c r="P65"/>
  <c r="Q65"/>
  <c r="R65"/>
  <c r="S65"/>
  <c r="T65"/>
  <c r="U65"/>
  <c r="V65"/>
  <c r="W65"/>
  <c r="X65"/>
  <c r="Y65"/>
  <c r="Z65"/>
  <c r="AA65"/>
  <c r="C66"/>
  <c r="D66"/>
  <c r="E66"/>
  <c r="F66"/>
  <c r="G66"/>
  <c r="H66"/>
  <c r="I66"/>
  <c r="J66"/>
  <c r="K66"/>
  <c r="L66"/>
  <c r="M66"/>
  <c r="N66"/>
  <c r="O66"/>
  <c r="P66"/>
  <c r="Q66"/>
  <c r="R66"/>
  <c r="S66"/>
  <c r="T66"/>
  <c r="U66"/>
  <c r="V66"/>
  <c r="W66"/>
  <c r="X66"/>
  <c r="Y66"/>
  <c r="Z66"/>
  <c r="AA66"/>
  <c r="C67"/>
  <c r="D67"/>
  <c r="E67"/>
  <c r="F67"/>
  <c r="G67"/>
  <c r="H67"/>
  <c r="I67"/>
  <c r="J67"/>
  <c r="K67"/>
  <c r="L67"/>
  <c r="M67"/>
  <c r="N67"/>
  <c r="O67"/>
  <c r="P67"/>
  <c r="Q67"/>
  <c r="R67"/>
  <c r="S67"/>
  <c r="T67"/>
  <c r="U67"/>
  <c r="V67"/>
  <c r="W67"/>
  <c r="X67"/>
  <c r="Y67"/>
  <c r="Z67"/>
  <c r="AA67"/>
  <c r="C68"/>
  <c r="D68"/>
  <c r="E68"/>
  <c r="F68"/>
  <c r="G68"/>
  <c r="H68"/>
  <c r="I68"/>
  <c r="J68"/>
  <c r="K68"/>
  <c r="L68"/>
  <c r="M68"/>
  <c r="N68"/>
  <c r="O68"/>
  <c r="P68"/>
  <c r="Q68"/>
  <c r="R68"/>
  <c r="S68"/>
  <c r="T68"/>
  <c r="U68"/>
  <c r="V68"/>
  <c r="W68"/>
  <c r="X68"/>
  <c r="Y68"/>
  <c r="Z68"/>
  <c r="AA68"/>
  <c r="C69"/>
  <c r="D69"/>
  <c r="E69"/>
  <c r="F69"/>
  <c r="G69"/>
  <c r="H69"/>
  <c r="I69"/>
  <c r="J69"/>
  <c r="K69"/>
  <c r="L69"/>
  <c r="M69"/>
  <c r="N69"/>
  <c r="O69"/>
  <c r="P69"/>
  <c r="Q69"/>
  <c r="R69"/>
  <c r="S69"/>
  <c r="T69"/>
  <c r="U69"/>
  <c r="V69"/>
  <c r="W69"/>
  <c r="X69"/>
  <c r="Y69"/>
  <c r="Z69"/>
  <c r="AA69"/>
  <c r="C70"/>
  <c r="D70"/>
  <c r="E70"/>
  <c r="F70"/>
  <c r="G70"/>
  <c r="H70"/>
  <c r="I70"/>
  <c r="J70"/>
  <c r="K70"/>
  <c r="L70"/>
  <c r="M70"/>
  <c r="N70"/>
  <c r="O70"/>
  <c r="P70"/>
  <c r="Q70"/>
  <c r="R70"/>
  <c r="S70"/>
  <c r="T70"/>
  <c r="U70"/>
  <c r="V70"/>
  <c r="W70"/>
  <c r="X70"/>
  <c r="Y70"/>
  <c r="Z70"/>
  <c r="AA70"/>
  <c r="C71"/>
  <c r="D71"/>
  <c r="E71"/>
  <c r="F71"/>
  <c r="G71"/>
  <c r="H71"/>
  <c r="I71"/>
  <c r="J71"/>
  <c r="K71"/>
  <c r="L71"/>
  <c r="M71"/>
  <c r="N71"/>
  <c r="O71"/>
  <c r="P71"/>
  <c r="Q71"/>
  <c r="R71"/>
  <c r="S71"/>
  <c r="T71"/>
  <c r="U71"/>
  <c r="V71"/>
  <c r="W71"/>
  <c r="X71"/>
  <c r="Y71"/>
  <c r="Z71"/>
  <c r="AA71"/>
  <c r="C72"/>
  <c r="D72"/>
  <c r="E72"/>
  <c r="F72"/>
  <c r="G72"/>
  <c r="H72"/>
  <c r="I72"/>
  <c r="J72"/>
  <c r="K72"/>
  <c r="L72"/>
  <c r="M72"/>
  <c r="N72"/>
  <c r="O72"/>
  <c r="P72"/>
  <c r="Q72"/>
  <c r="R72"/>
  <c r="S72"/>
  <c r="T72"/>
  <c r="U72"/>
  <c r="V72"/>
  <c r="W72"/>
  <c r="X72"/>
  <c r="Y72"/>
  <c r="Z72"/>
  <c r="AA72"/>
  <c r="C73"/>
  <c r="D73"/>
  <c r="E73"/>
  <c r="F73"/>
  <c r="G73"/>
  <c r="H73"/>
  <c r="I73"/>
  <c r="J73"/>
  <c r="K73"/>
  <c r="L73"/>
  <c r="M73"/>
  <c r="N73"/>
  <c r="O73"/>
  <c r="P73"/>
  <c r="Q73"/>
  <c r="R73"/>
  <c r="S73"/>
  <c r="T73"/>
  <c r="U73"/>
  <c r="V73"/>
  <c r="W73"/>
  <c r="X73"/>
  <c r="Y73"/>
  <c r="Z73"/>
  <c r="AA73"/>
  <c r="C74"/>
  <c r="D74"/>
  <c r="E74"/>
  <c r="F74"/>
  <c r="G74"/>
  <c r="H74"/>
  <c r="I74"/>
  <c r="J74"/>
  <c r="K74"/>
  <c r="L74"/>
  <c r="M74"/>
  <c r="N74"/>
  <c r="O74"/>
  <c r="P74"/>
  <c r="Q74"/>
  <c r="R74"/>
  <c r="S74"/>
  <c r="T74"/>
  <c r="U74"/>
  <c r="V74"/>
  <c r="W74"/>
  <c r="X74"/>
  <c r="Y74"/>
  <c r="Z74"/>
  <c r="AA74"/>
  <c r="C75"/>
  <c r="D75"/>
  <c r="E75"/>
  <c r="F75"/>
  <c r="G75"/>
  <c r="H75"/>
  <c r="I75"/>
  <c r="J75"/>
  <c r="K75"/>
  <c r="L75"/>
  <c r="M75"/>
  <c r="N75"/>
  <c r="O75"/>
  <c r="P75"/>
  <c r="Q75"/>
  <c r="R75"/>
  <c r="S75"/>
  <c r="T75"/>
  <c r="U75"/>
  <c r="V75"/>
  <c r="W75"/>
  <c r="X75"/>
  <c r="Y75"/>
  <c r="Z75"/>
  <c r="AA75"/>
  <c r="C76"/>
  <c r="D76"/>
  <c r="E76"/>
  <c r="F76"/>
  <c r="G76"/>
  <c r="H76"/>
  <c r="I76"/>
  <c r="J76"/>
  <c r="K76"/>
  <c r="L76"/>
  <c r="M76"/>
  <c r="N76"/>
  <c r="O76"/>
  <c r="P76"/>
  <c r="Q76"/>
  <c r="R76"/>
  <c r="S76"/>
  <c r="T76"/>
  <c r="U76"/>
  <c r="V76"/>
  <c r="W76"/>
  <c r="X76"/>
  <c r="Y76"/>
  <c r="Z76"/>
  <c r="AA76"/>
  <c r="C77"/>
  <c r="D77"/>
  <c r="E77"/>
  <c r="F77"/>
  <c r="G77"/>
  <c r="H77"/>
  <c r="I77"/>
  <c r="J77"/>
  <c r="K77"/>
  <c r="L77"/>
  <c r="M77"/>
  <c r="N77"/>
  <c r="O77"/>
  <c r="P77"/>
  <c r="Q77"/>
  <c r="R77"/>
  <c r="S77"/>
  <c r="T77"/>
  <c r="U77"/>
  <c r="V77"/>
  <c r="W77"/>
  <c r="X77"/>
  <c r="Y77"/>
  <c r="Z77"/>
  <c r="AA77"/>
  <c r="C78"/>
  <c r="D78"/>
  <c r="E78"/>
  <c r="F78"/>
  <c r="G78"/>
  <c r="H78"/>
  <c r="I78"/>
  <c r="J78"/>
  <c r="K78"/>
  <c r="L78"/>
  <c r="M78"/>
  <c r="N78"/>
  <c r="O78"/>
  <c r="P78"/>
  <c r="Q78"/>
  <c r="R78"/>
  <c r="S78"/>
  <c r="T78"/>
  <c r="U78"/>
  <c r="V78"/>
  <c r="W78"/>
  <c r="X78"/>
  <c r="Y78"/>
  <c r="Z78"/>
  <c r="AA78"/>
  <c r="C79"/>
  <c r="D79"/>
  <c r="E79"/>
  <c r="F79"/>
  <c r="G79"/>
  <c r="H79"/>
  <c r="I79"/>
  <c r="J79"/>
  <c r="K79"/>
  <c r="L79"/>
  <c r="M79"/>
  <c r="N79"/>
  <c r="O79"/>
  <c r="P79"/>
  <c r="Q79"/>
  <c r="R79"/>
  <c r="S79"/>
  <c r="T79"/>
  <c r="U79"/>
  <c r="V79"/>
  <c r="W79"/>
  <c r="X79"/>
  <c r="Y79"/>
  <c r="Z79"/>
  <c r="AA79"/>
  <c r="C80"/>
  <c r="D80"/>
  <c r="E80"/>
  <c r="F80"/>
  <c r="G80"/>
  <c r="H80"/>
  <c r="I80"/>
  <c r="J80"/>
  <c r="K80"/>
  <c r="L80"/>
  <c r="M80"/>
  <c r="N80"/>
  <c r="O80"/>
  <c r="P80"/>
  <c r="Q80"/>
  <c r="R80"/>
  <c r="S80"/>
  <c r="T80"/>
  <c r="U80"/>
  <c r="V80"/>
  <c r="W80"/>
  <c r="X80"/>
  <c r="Y80"/>
  <c r="Z80"/>
  <c r="AA80"/>
  <c r="C81"/>
  <c r="D81"/>
  <c r="E81"/>
  <c r="F81"/>
  <c r="G81"/>
  <c r="H81"/>
  <c r="I81"/>
  <c r="J81"/>
  <c r="K81"/>
  <c r="L81"/>
  <c r="M81"/>
  <c r="N81"/>
  <c r="O81"/>
  <c r="P81"/>
  <c r="Q81"/>
  <c r="R81"/>
  <c r="S81"/>
  <c r="T81"/>
  <c r="U81"/>
  <c r="V81"/>
  <c r="W81"/>
  <c r="X81"/>
  <c r="Y81"/>
  <c r="Z81"/>
  <c r="AA81"/>
  <c r="C82"/>
  <c r="D82"/>
  <c r="E82"/>
  <c r="F82"/>
  <c r="G82"/>
  <c r="H82"/>
  <c r="I82"/>
  <c r="J82"/>
  <c r="K82"/>
  <c r="L82"/>
  <c r="M82"/>
  <c r="N82"/>
  <c r="O82"/>
  <c r="P82"/>
  <c r="Q82"/>
  <c r="R82"/>
  <c r="S82"/>
  <c r="T82"/>
  <c r="U82"/>
  <c r="V82"/>
  <c r="W82"/>
  <c r="X82"/>
  <c r="Y82"/>
  <c r="Z82"/>
  <c r="AA82"/>
  <c r="C83"/>
  <c r="D83"/>
  <c r="E83"/>
  <c r="F83"/>
  <c r="G83"/>
  <c r="H83"/>
  <c r="I83"/>
  <c r="J83"/>
  <c r="K83"/>
  <c r="L83"/>
  <c r="M83"/>
  <c r="N83"/>
  <c r="O83"/>
  <c r="P83"/>
  <c r="Q83"/>
  <c r="R83"/>
  <c r="S83"/>
  <c r="T83"/>
  <c r="U83"/>
  <c r="V83"/>
  <c r="W83"/>
  <c r="X83"/>
  <c r="Y83"/>
  <c r="Z83"/>
  <c r="AA83"/>
  <c r="C84"/>
  <c r="D84"/>
  <c r="E84"/>
  <c r="F84"/>
  <c r="G84"/>
  <c r="H84"/>
  <c r="I84"/>
  <c r="J84"/>
  <c r="K84"/>
  <c r="L84"/>
  <c r="M84"/>
  <c r="N84"/>
  <c r="O84"/>
  <c r="P84"/>
  <c r="Q84"/>
  <c r="R84"/>
  <c r="S84"/>
  <c r="T84"/>
  <c r="U84"/>
  <c r="V84"/>
  <c r="W84"/>
  <c r="X84"/>
  <c r="Y84"/>
  <c r="Z84"/>
  <c r="AA84"/>
  <c r="C85"/>
  <c r="D85"/>
  <c r="E85"/>
  <c r="F85"/>
  <c r="G85"/>
  <c r="H85"/>
  <c r="I85"/>
  <c r="J85"/>
  <c r="K85"/>
  <c r="L85"/>
  <c r="M85"/>
  <c r="N85"/>
  <c r="O85"/>
  <c r="P85"/>
  <c r="Q85"/>
  <c r="R85"/>
  <c r="S85"/>
  <c r="T85"/>
  <c r="U85"/>
  <c r="V85"/>
  <c r="W85"/>
  <c r="X85"/>
  <c r="Y85"/>
  <c r="Z85"/>
  <c r="AA85"/>
  <c r="C86"/>
  <c r="D86"/>
  <c r="E86"/>
  <c r="F86"/>
  <c r="G86"/>
  <c r="H86"/>
  <c r="I86"/>
  <c r="J86"/>
  <c r="K86"/>
  <c r="L86"/>
  <c r="M86"/>
  <c r="N86"/>
  <c r="O86"/>
  <c r="P86"/>
  <c r="Q86"/>
  <c r="R86"/>
  <c r="S86"/>
  <c r="T86"/>
  <c r="U86"/>
  <c r="V86"/>
  <c r="W86"/>
  <c r="X86"/>
  <c r="Y86"/>
  <c r="Z86"/>
  <c r="AA86"/>
  <c r="C87"/>
  <c r="D87"/>
  <c r="E87"/>
  <c r="F87"/>
  <c r="G87"/>
  <c r="H87"/>
  <c r="I87"/>
  <c r="J87"/>
  <c r="K87"/>
  <c r="L87"/>
  <c r="M87"/>
  <c r="N87"/>
  <c r="O87"/>
  <c r="P87"/>
  <c r="Q87"/>
  <c r="R87"/>
  <c r="S87"/>
  <c r="T87"/>
  <c r="U87"/>
  <c r="V87"/>
  <c r="W87"/>
  <c r="X87"/>
  <c r="Y87"/>
  <c r="Z87"/>
  <c r="AA87"/>
  <c r="C88"/>
  <c r="D88"/>
  <c r="E88"/>
  <c r="F88"/>
  <c r="G88"/>
  <c r="H88"/>
  <c r="I88"/>
  <c r="J88"/>
  <c r="K88"/>
  <c r="L88"/>
  <c r="M88"/>
  <c r="N88"/>
  <c r="O88"/>
  <c r="P88"/>
  <c r="Q88"/>
  <c r="R88"/>
  <c r="S88"/>
  <c r="T88"/>
  <c r="U88"/>
  <c r="V88"/>
  <c r="W88"/>
  <c r="X88"/>
  <c r="Y88"/>
  <c r="Z88"/>
  <c r="AA88"/>
  <c r="C89"/>
  <c r="D89"/>
  <c r="E89"/>
  <c r="F89"/>
  <c r="G89"/>
  <c r="H89"/>
  <c r="I89"/>
  <c r="J89"/>
  <c r="K89"/>
  <c r="L89"/>
  <c r="M89"/>
  <c r="N89"/>
  <c r="O89"/>
  <c r="P89"/>
  <c r="Q89"/>
  <c r="R89"/>
  <c r="S89"/>
  <c r="T89"/>
  <c r="U89"/>
  <c r="V89"/>
  <c r="W89"/>
  <c r="X89"/>
  <c r="Y89"/>
  <c r="Z89"/>
  <c r="AA89"/>
  <c r="C90"/>
  <c r="D90"/>
  <c r="E90"/>
  <c r="F90"/>
  <c r="G90"/>
  <c r="H90"/>
  <c r="I90"/>
  <c r="J90"/>
  <c r="K90"/>
  <c r="L90"/>
  <c r="M90"/>
  <c r="N90"/>
  <c r="O90"/>
  <c r="P90"/>
  <c r="Q90"/>
  <c r="R90"/>
  <c r="S90"/>
  <c r="T90"/>
  <c r="U90"/>
  <c r="V90"/>
  <c r="W90"/>
  <c r="X90"/>
  <c r="Y90"/>
  <c r="Z90"/>
  <c r="AA90"/>
  <c r="C91"/>
  <c r="D91"/>
  <c r="E91"/>
  <c r="F91"/>
  <c r="G91"/>
  <c r="H91"/>
  <c r="I91"/>
  <c r="J91"/>
  <c r="K91"/>
  <c r="L91"/>
  <c r="M91"/>
  <c r="N91"/>
  <c r="O91"/>
  <c r="P91"/>
  <c r="Q91"/>
  <c r="R91"/>
  <c r="S91"/>
  <c r="T91"/>
  <c r="U91"/>
  <c r="V91"/>
  <c r="W91"/>
  <c r="X91"/>
  <c r="Y91"/>
  <c r="Z91"/>
  <c r="AA91"/>
  <c r="C92"/>
  <c r="D92"/>
  <c r="E92"/>
  <c r="F92"/>
  <c r="G92"/>
  <c r="H92"/>
  <c r="I92"/>
  <c r="J92"/>
  <c r="K92"/>
  <c r="L92"/>
  <c r="M92"/>
  <c r="N92"/>
  <c r="O92"/>
  <c r="P92"/>
  <c r="Q92"/>
  <c r="R92"/>
  <c r="S92"/>
  <c r="T92"/>
  <c r="U92"/>
  <c r="V92"/>
  <c r="W92"/>
  <c r="X92"/>
  <c r="Y92"/>
  <c r="Z92"/>
  <c r="AA92"/>
  <c r="C93"/>
  <c r="D93"/>
  <c r="E93"/>
  <c r="F93"/>
  <c r="G93"/>
  <c r="H93"/>
  <c r="I93"/>
  <c r="J93"/>
  <c r="K93"/>
  <c r="L93"/>
  <c r="M93"/>
  <c r="N93"/>
  <c r="O93"/>
  <c r="P93"/>
  <c r="Q93"/>
  <c r="R93"/>
  <c r="S93"/>
  <c r="T93"/>
  <c r="U93"/>
  <c r="V93"/>
  <c r="W93"/>
  <c r="X93"/>
  <c r="Y93"/>
  <c r="Z93"/>
  <c r="AA93"/>
  <c r="C94"/>
  <c r="D94"/>
  <c r="E94"/>
  <c r="F94"/>
  <c r="G94"/>
  <c r="H94"/>
  <c r="I94"/>
  <c r="J94"/>
  <c r="K94"/>
  <c r="L94"/>
  <c r="M94"/>
  <c r="N94"/>
  <c r="O94"/>
  <c r="P94"/>
  <c r="Q94"/>
  <c r="R94"/>
  <c r="S94"/>
  <c r="T94"/>
  <c r="U94"/>
  <c r="V94"/>
  <c r="W94"/>
  <c r="X94"/>
  <c r="Y94"/>
  <c r="Z94"/>
  <c r="AA94"/>
  <c r="C95"/>
  <c r="D95"/>
  <c r="E95"/>
  <c r="F95"/>
  <c r="G95"/>
  <c r="H95"/>
  <c r="I95"/>
  <c r="J95"/>
  <c r="K95"/>
  <c r="L95"/>
  <c r="M95"/>
  <c r="N95"/>
  <c r="O95"/>
  <c r="P95"/>
  <c r="Q95"/>
  <c r="R95"/>
  <c r="S95"/>
  <c r="T95"/>
  <c r="U95"/>
  <c r="V95"/>
  <c r="W95"/>
  <c r="X95"/>
  <c r="Y95"/>
  <c r="Z95"/>
  <c r="AA95"/>
  <c r="C96"/>
  <c r="D96"/>
  <c r="E96"/>
  <c r="F96"/>
  <c r="G96"/>
  <c r="H96"/>
  <c r="I96"/>
  <c r="J96"/>
  <c r="K96"/>
  <c r="L96"/>
  <c r="M96"/>
  <c r="N96"/>
  <c r="O96"/>
  <c r="P96"/>
  <c r="Q96"/>
  <c r="R96"/>
  <c r="S96"/>
  <c r="T96"/>
  <c r="U96"/>
  <c r="V96"/>
  <c r="W96"/>
  <c r="X96"/>
  <c r="Y96"/>
  <c r="Z96"/>
  <c r="AA96"/>
  <c r="C97"/>
  <c r="D97"/>
  <c r="E97"/>
  <c r="F97"/>
  <c r="G97"/>
  <c r="H97"/>
  <c r="I97"/>
  <c r="J97"/>
  <c r="K97"/>
  <c r="L97"/>
  <c r="M97"/>
  <c r="N97"/>
  <c r="O97"/>
  <c r="P97"/>
  <c r="Q97"/>
  <c r="R97"/>
  <c r="S97"/>
  <c r="T97"/>
  <c r="U97"/>
  <c r="V97"/>
  <c r="W97"/>
  <c r="X97"/>
  <c r="Y97"/>
  <c r="Z97"/>
  <c r="AA97"/>
  <c r="C98"/>
  <c r="D98"/>
  <c r="E98"/>
  <c r="F98"/>
  <c r="G98"/>
  <c r="H98"/>
  <c r="I98"/>
  <c r="J98"/>
  <c r="K98"/>
  <c r="L98"/>
  <c r="M98"/>
  <c r="N98"/>
  <c r="O98"/>
  <c r="P98"/>
  <c r="Q98"/>
  <c r="R98"/>
  <c r="S98"/>
  <c r="T98"/>
  <c r="U98"/>
  <c r="V98"/>
  <c r="W98"/>
  <c r="X98"/>
  <c r="Y98"/>
  <c r="Z98"/>
  <c r="AA98"/>
  <c r="C99"/>
  <c r="D99"/>
  <c r="E99"/>
  <c r="F99"/>
  <c r="G99"/>
  <c r="H99"/>
  <c r="I99"/>
  <c r="J99"/>
  <c r="K99"/>
  <c r="L99"/>
  <c r="M99"/>
  <c r="N99"/>
  <c r="O99"/>
  <c r="P99"/>
  <c r="Q99"/>
  <c r="R99"/>
  <c r="S99"/>
  <c r="T99"/>
  <c r="U99"/>
  <c r="V99"/>
  <c r="W99"/>
  <c r="X99"/>
  <c r="Y99"/>
  <c r="Z99"/>
  <c r="AA99"/>
  <c r="C100"/>
  <c r="D100"/>
  <c r="E100"/>
  <c r="F100"/>
  <c r="G100"/>
  <c r="H100"/>
  <c r="I100"/>
  <c r="J100"/>
  <c r="K100"/>
  <c r="L100"/>
  <c r="M100"/>
  <c r="N100"/>
  <c r="O100"/>
  <c r="P100"/>
  <c r="Q100"/>
  <c r="R100"/>
  <c r="S100"/>
  <c r="T100"/>
  <c r="U100"/>
  <c r="V100"/>
  <c r="W100"/>
  <c r="X100"/>
  <c r="Y100"/>
  <c r="Z100"/>
  <c r="AA100"/>
  <c r="C57" i="22"/>
  <c r="D57"/>
  <c r="E57"/>
  <c r="F57"/>
  <c r="G57"/>
  <c r="H57"/>
  <c r="I57"/>
  <c r="J57"/>
  <c r="K57"/>
  <c r="L57"/>
  <c r="M57"/>
  <c r="N57"/>
  <c r="O57"/>
  <c r="P57"/>
  <c r="Q57"/>
  <c r="R57"/>
  <c r="S57"/>
  <c r="T57"/>
  <c r="U57"/>
  <c r="V57"/>
  <c r="W57"/>
  <c r="X57"/>
  <c r="Y57"/>
  <c r="Z57"/>
  <c r="AA57"/>
  <c r="C58"/>
  <c r="D58"/>
  <c r="E58"/>
  <c r="F58"/>
  <c r="G58"/>
  <c r="H58"/>
  <c r="I58"/>
  <c r="J58"/>
  <c r="K58"/>
  <c r="L58"/>
  <c r="M58"/>
  <c r="N58"/>
  <c r="O58"/>
  <c r="P58"/>
  <c r="Q58"/>
  <c r="R58"/>
  <c r="S58"/>
  <c r="T58"/>
  <c r="U58"/>
  <c r="V58"/>
  <c r="W58"/>
  <c r="X58"/>
  <c r="Y58"/>
  <c r="Z58"/>
  <c r="AA58"/>
  <c r="C59"/>
  <c r="D59"/>
  <c r="E59"/>
  <c r="F59"/>
  <c r="G59"/>
  <c r="H59"/>
  <c r="I59"/>
  <c r="J59"/>
  <c r="K59"/>
  <c r="L59"/>
  <c r="M59"/>
  <c r="N59"/>
  <c r="O59"/>
  <c r="P59"/>
  <c r="Q59"/>
  <c r="R59"/>
  <c r="S59"/>
  <c r="T59"/>
  <c r="U59"/>
  <c r="V59"/>
  <c r="W59"/>
  <c r="X59"/>
  <c r="Y59"/>
  <c r="Z59"/>
  <c r="AA59"/>
  <c r="C60"/>
  <c r="D60"/>
  <c r="E60"/>
  <c r="F60"/>
  <c r="G60"/>
  <c r="H60"/>
  <c r="I60"/>
  <c r="J60"/>
  <c r="K60"/>
  <c r="L60"/>
  <c r="M60"/>
  <c r="N60"/>
  <c r="O60"/>
  <c r="P60"/>
  <c r="Q60"/>
  <c r="R60"/>
  <c r="S60"/>
  <c r="T60"/>
  <c r="U60"/>
  <c r="V60"/>
  <c r="W60"/>
  <c r="X60"/>
  <c r="Y60"/>
  <c r="Z60"/>
  <c r="AA60"/>
  <c r="C61"/>
  <c r="D61"/>
  <c r="E61"/>
  <c r="F61"/>
  <c r="G61"/>
  <c r="H61"/>
  <c r="I61"/>
  <c r="J61"/>
  <c r="K61"/>
  <c r="L61"/>
  <c r="M61"/>
  <c r="N61"/>
  <c r="O61"/>
  <c r="P61"/>
  <c r="Q61"/>
  <c r="R61"/>
  <c r="S61"/>
  <c r="T61"/>
  <c r="U61"/>
  <c r="V61"/>
  <c r="W61"/>
  <c r="X61"/>
  <c r="Y61"/>
  <c r="Z61"/>
  <c r="AA61"/>
  <c r="C62"/>
  <c r="D62"/>
  <c r="E62"/>
  <c r="F62"/>
  <c r="G62"/>
  <c r="H62"/>
  <c r="I62"/>
  <c r="J62"/>
  <c r="K62"/>
  <c r="L62"/>
  <c r="M62"/>
  <c r="N62"/>
  <c r="O62"/>
  <c r="P62"/>
  <c r="Q62"/>
  <c r="R62"/>
  <c r="S62"/>
  <c r="T62"/>
  <c r="U62"/>
  <c r="V62"/>
  <c r="W62"/>
  <c r="X62"/>
  <c r="Y62"/>
  <c r="Z62"/>
  <c r="AA62"/>
  <c r="C63"/>
  <c r="D63"/>
  <c r="E63"/>
  <c r="F63"/>
  <c r="G63"/>
  <c r="H63"/>
  <c r="I63"/>
  <c r="J63"/>
  <c r="K63"/>
  <c r="L63"/>
  <c r="M63"/>
  <c r="N63"/>
  <c r="O63"/>
  <c r="P63"/>
  <c r="Q63"/>
  <c r="R63"/>
  <c r="S63"/>
  <c r="T63"/>
  <c r="U63"/>
  <c r="V63"/>
  <c r="W63"/>
  <c r="X63"/>
  <c r="Y63"/>
  <c r="Z63"/>
  <c r="AA63"/>
  <c r="C64"/>
  <c r="D64"/>
  <c r="E64"/>
  <c r="F64"/>
  <c r="G64"/>
  <c r="H64"/>
  <c r="I64"/>
  <c r="J64"/>
  <c r="K64"/>
  <c r="L64"/>
  <c r="M64"/>
  <c r="N64"/>
  <c r="O64"/>
  <c r="P64"/>
  <c r="Q64"/>
  <c r="R64"/>
  <c r="S64"/>
  <c r="T64"/>
  <c r="U64"/>
  <c r="V64"/>
  <c r="W64"/>
  <c r="X64"/>
  <c r="Y64"/>
  <c r="Z64"/>
  <c r="AA64"/>
  <c r="C65"/>
  <c r="D65"/>
  <c r="E65"/>
  <c r="F65"/>
  <c r="G65"/>
  <c r="H65"/>
  <c r="I65"/>
  <c r="J65"/>
  <c r="K65"/>
  <c r="L65"/>
  <c r="M65"/>
  <c r="N65"/>
  <c r="O65"/>
  <c r="P65"/>
  <c r="Q65"/>
  <c r="R65"/>
  <c r="S65"/>
  <c r="T65"/>
  <c r="U65"/>
  <c r="V65"/>
  <c r="W65"/>
  <c r="X65"/>
  <c r="Y65"/>
  <c r="Z65"/>
  <c r="AA65"/>
  <c r="C66"/>
  <c r="D66"/>
  <c r="E66"/>
  <c r="F66"/>
  <c r="G66"/>
  <c r="H66"/>
  <c r="I66"/>
  <c r="J66"/>
  <c r="K66"/>
  <c r="L66"/>
  <c r="M66"/>
  <c r="N66"/>
  <c r="O66"/>
  <c r="P66"/>
  <c r="Q66"/>
  <c r="R66"/>
  <c r="S66"/>
  <c r="T66"/>
  <c r="U66"/>
  <c r="V66"/>
  <c r="W66"/>
  <c r="X66"/>
  <c r="Y66"/>
  <c r="Z66"/>
  <c r="AA66"/>
  <c r="C67"/>
  <c r="D67"/>
  <c r="E67"/>
  <c r="F67"/>
  <c r="G67"/>
  <c r="H67"/>
  <c r="I67"/>
  <c r="J67"/>
  <c r="K67"/>
  <c r="L67"/>
  <c r="M67"/>
  <c r="N67"/>
  <c r="O67"/>
  <c r="P67"/>
  <c r="Q67"/>
  <c r="R67"/>
  <c r="S67"/>
  <c r="T67"/>
  <c r="U67"/>
  <c r="V67"/>
  <c r="W67"/>
  <c r="X67"/>
  <c r="Y67"/>
  <c r="Z67"/>
  <c r="AA67"/>
  <c r="C68"/>
  <c r="D68"/>
  <c r="E68"/>
  <c r="F68"/>
  <c r="G68"/>
  <c r="H68"/>
  <c r="I68"/>
  <c r="J68"/>
  <c r="K68"/>
  <c r="L68"/>
  <c r="M68"/>
  <c r="N68"/>
  <c r="O68"/>
  <c r="P68"/>
  <c r="Q68"/>
  <c r="R68"/>
  <c r="S68"/>
  <c r="T68"/>
  <c r="U68"/>
  <c r="V68"/>
  <c r="W68"/>
  <c r="X68"/>
  <c r="Y68"/>
  <c r="Z68"/>
  <c r="AA68"/>
  <c r="C69"/>
  <c r="D69"/>
  <c r="E69"/>
  <c r="F69"/>
  <c r="G69"/>
  <c r="H69"/>
  <c r="I69"/>
  <c r="J69"/>
  <c r="K69"/>
  <c r="L69"/>
  <c r="M69"/>
  <c r="N69"/>
  <c r="O69"/>
  <c r="P69"/>
  <c r="Q69"/>
  <c r="R69"/>
  <c r="S69"/>
  <c r="T69"/>
  <c r="U69"/>
  <c r="V69"/>
  <c r="W69"/>
  <c r="X69"/>
  <c r="Y69"/>
  <c r="Z69"/>
  <c r="AA69"/>
  <c r="C70"/>
  <c r="D70"/>
  <c r="E70"/>
  <c r="F70"/>
  <c r="G70"/>
  <c r="H70"/>
  <c r="I70"/>
  <c r="J70"/>
  <c r="K70"/>
  <c r="L70"/>
  <c r="M70"/>
  <c r="N70"/>
  <c r="O70"/>
  <c r="P70"/>
  <c r="Q70"/>
  <c r="R70"/>
  <c r="S70"/>
  <c r="T70"/>
  <c r="U70"/>
  <c r="V70"/>
  <c r="W70"/>
  <c r="X70"/>
  <c r="Y70"/>
  <c r="Z70"/>
  <c r="AA70"/>
  <c r="C71"/>
  <c r="D71"/>
  <c r="E71"/>
  <c r="F71"/>
  <c r="G71"/>
  <c r="H71"/>
  <c r="I71"/>
  <c r="J71"/>
  <c r="K71"/>
  <c r="L71"/>
  <c r="M71"/>
  <c r="N71"/>
  <c r="O71"/>
  <c r="P71"/>
  <c r="Q71"/>
  <c r="R71"/>
  <c r="S71"/>
  <c r="T71"/>
  <c r="U71"/>
  <c r="V71"/>
  <c r="W71"/>
  <c r="X71"/>
  <c r="Y71"/>
  <c r="Z71"/>
  <c r="AA71"/>
  <c r="C72"/>
  <c r="D72"/>
  <c r="E72"/>
  <c r="F72"/>
  <c r="G72"/>
  <c r="H72"/>
  <c r="I72"/>
  <c r="J72"/>
  <c r="K72"/>
  <c r="L72"/>
  <c r="M72"/>
  <c r="N72"/>
  <c r="O72"/>
  <c r="P72"/>
  <c r="Q72"/>
  <c r="R72"/>
  <c r="S72"/>
  <c r="T72"/>
  <c r="U72"/>
  <c r="V72"/>
  <c r="W72"/>
  <c r="X72"/>
  <c r="Y72"/>
  <c r="Z72"/>
  <c r="AA72"/>
  <c r="C73"/>
  <c r="D73"/>
  <c r="E73"/>
  <c r="F73"/>
  <c r="G73"/>
  <c r="H73"/>
  <c r="I73"/>
  <c r="J73"/>
  <c r="K73"/>
  <c r="L73"/>
  <c r="M73"/>
  <c r="N73"/>
  <c r="O73"/>
  <c r="P73"/>
  <c r="Q73"/>
  <c r="R73"/>
  <c r="S73"/>
  <c r="T73"/>
  <c r="U73"/>
  <c r="V73"/>
  <c r="W73"/>
  <c r="X73"/>
  <c r="Y73"/>
  <c r="Z73"/>
  <c r="AA73"/>
  <c r="C74"/>
  <c r="D74"/>
  <c r="E74"/>
  <c r="F74"/>
  <c r="G74"/>
  <c r="H74"/>
  <c r="I74"/>
  <c r="J74"/>
  <c r="K74"/>
  <c r="L74"/>
  <c r="M74"/>
  <c r="N74"/>
  <c r="O74"/>
  <c r="P74"/>
  <c r="Q74"/>
  <c r="R74"/>
  <c r="S74"/>
  <c r="T74"/>
  <c r="U74"/>
  <c r="V74"/>
  <c r="W74"/>
  <c r="X74"/>
  <c r="Y74"/>
  <c r="Z74"/>
  <c r="AA74"/>
  <c r="C75"/>
  <c r="D75"/>
  <c r="E75"/>
  <c r="F75"/>
  <c r="G75"/>
  <c r="H75"/>
  <c r="I75"/>
  <c r="J75"/>
  <c r="K75"/>
  <c r="L75"/>
  <c r="M75"/>
  <c r="N75"/>
  <c r="O75"/>
  <c r="P75"/>
  <c r="Q75"/>
  <c r="R75"/>
  <c r="S75"/>
  <c r="T75"/>
  <c r="U75"/>
  <c r="V75"/>
  <c r="W75"/>
  <c r="X75"/>
  <c r="Y75"/>
  <c r="Z75"/>
  <c r="AA75"/>
  <c r="C76"/>
  <c r="D76"/>
  <c r="E76"/>
  <c r="F76"/>
  <c r="G76"/>
  <c r="H76"/>
  <c r="I76"/>
  <c r="J76"/>
  <c r="K76"/>
  <c r="L76"/>
  <c r="M76"/>
  <c r="N76"/>
  <c r="O76"/>
  <c r="P76"/>
  <c r="Q76"/>
  <c r="R76"/>
  <c r="S76"/>
  <c r="T76"/>
  <c r="U76"/>
  <c r="V76"/>
  <c r="W76"/>
  <c r="X76"/>
  <c r="Y76"/>
  <c r="Z76"/>
  <c r="AA76"/>
  <c r="C77"/>
  <c r="D77"/>
  <c r="E77"/>
  <c r="F77"/>
  <c r="G77"/>
  <c r="H77"/>
  <c r="I77"/>
  <c r="J77"/>
  <c r="K77"/>
  <c r="L77"/>
  <c r="M77"/>
  <c r="N77"/>
  <c r="O77"/>
  <c r="P77"/>
  <c r="Q77"/>
  <c r="R77"/>
  <c r="S77"/>
  <c r="T77"/>
  <c r="U77"/>
  <c r="V77"/>
  <c r="W77"/>
  <c r="X77"/>
  <c r="Y77"/>
  <c r="Z77"/>
  <c r="AA77"/>
  <c r="C78"/>
  <c r="D78"/>
  <c r="E78"/>
  <c r="F78"/>
  <c r="G78"/>
  <c r="H78"/>
  <c r="I78"/>
  <c r="J78"/>
  <c r="K78"/>
  <c r="L78"/>
  <c r="M78"/>
  <c r="N78"/>
  <c r="O78"/>
  <c r="P78"/>
  <c r="Q78"/>
  <c r="R78"/>
  <c r="S78"/>
  <c r="T78"/>
  <c r="U78"/>
  <c r="V78"/>
  <c r="W78"/>
  <c r="X78"/>
  <c r="Y78"/>
  <c r="Z78"/>
  <c r="AA78"/>
  <c r="C79"/>
  <c r="D79"/>
  <c r="E79"/>
  <c r="F79"/>
  <c r="G79"/>
  <c r="H79"/>
  <c r="I79"/>
  <c r="J79"/>
  <c r="K79"/>
  <c r="L79"/>
  <c r="M79"/>
  <c r="N79"/>
  <c r="O79"/>
  <c r="P79"/>
  <c r="Q79"/>
  <c r="R79"/>
  <c r="S79"/>
  <c r="T79"/>
  <c r="U79"/>
  <c r="V79"/>
  <c r="W79"/>
  <c r="X79"/>
  <c r="Y79"/>
  <c r="Z79"/>
  <c r="AA79"/>
  <c r="C80"/>
  <c r="D80"/>
  <c r="E80"/>
  <c r="F80"/>
  <c r="G80"/>
  <c r="H80"/>
  <c r="I80"/>
  <c r="J80"/>
  <c r="K80"/>
  <c r="L80"/>
  <c r="M80"/>
  <c r="N80"/>
  <c r="O80"/>
  <c r="P80"/>
  <c r="Q80"/>
  <c r="R80"/>
  <c r="S80"/>
  <c r="T80"/>
  <c r="U80"/>
  <c r="V80"/>
  <c r="W80"/>
  <c r="X80"/>
  <c r="Y80"/>
  <c r="Z80"/>
  <c r="AA80"/>
  <c r="C81"/>
  <c r="D81"/>
  <c r="E81"/>
  <c r="F81"/>
  <c r="G81"/>
  <c r="H81"/>
  <c r="I81"/>
  <c r="J81"/>
  <c r="K81"/>
  <c r="L81"/>
  <c r="M81"/>
  <c r="N81"/>
  <c r="O81"/>
  <c r="P81"/>
  <c r="Q81"/>
  <c r="R81"/>
  <c r="S81"/>
  <c r="T81"/>
  <c r="U81"/>
  <c r="V81"/>
  <c r="W81"/>
  <c r="X81"/>
  <c r="Y81"/>
  <c r="Z81"/>
  <c r="AA81"/>
  <c r="C82"/>
  <c r="D82"/>
  <c r="E82"/>
  <c r="F82"/>
  <c r="G82"/>
  <c r="H82"/>
  <c r="I82"/>
  <c r="J82"/>
  <c r="K82"/>
  <c r="L82"/>
  <c r="M82"/>
  <c r="N82"/>
  <c r="O82"/>
  <c r="P82"/>
  <c r="Q82"/>
  <c r="R82"/>
  <c r="S82"/>
  <c r="T82"/>
  <c r="U82"/>
  <c r="V82"/>
  <c r="W82"/>
  <c r="X82"/>
  <c r="Y82"/>
  <c r="Z82"/>
  <c r="AA82"/>
  <c r="C83"/>
  <c r="D83"/>
  <c r="E83"/>
  <c r="F83"/>
  <c r="G83"/>
  <c r="H83"/>
  <c r="I83"/>
  <c r="J83"/>
  <c r="K83"/>
  <c r="L83"/>
  <c r="M83"/>
  <c r="N83"/>
  <c r="O83"/>
  <c r="P83"/>
  <c r="Q83"/>
  <c r="R83"/>
  <c r="S83"/>
  <c r="T83"/>
  <c r="U83"/>
  <c r="V83"/>
  <c r="W83"/>
  <c r="X83"/>
  <c r="Y83"/>
  <c r="Z83"/>
  <c r="AA83"/>
  <c r="C84"/>
  <c r="D84"/>
  <c r="E84"/>
  <c r="F84"/>
  <c r="G84"/>
  <c r="H84"/>
  <c r="I84"/>
  <c r="J84"/>
  <c r="K84"/>
  <c r="L84"/>
  <c r="M84"/>
  <c r="N84"/>
  <c r="O84"/>
  <c r="P84"/>
  <c r="Q84"/>
  <c r="R84"/>
  <c r="S84"/>
  <c r="T84"/>
  <c r="U84"/>
  <c r="V84"/>
  <c r="W84"/>
  <c r="X84"/>
  <c r="Y84"/>
  <c r="Z84"/>
  <c r="AA84"/>
  <c r="C85"/>
  <c r="D85"/>
  <c r="E85"/>
  <c r="F85"/>
  <c r="G85"/>
  <c r="H85"/>
  <c r="I85"/>
  <c r="J85"/>
  <c r="K85"/>
  <c r="L85"/>
  <c r="M85"/>
  <c r="N85"/>
  <c r="O85"/>
  <c r="P85"/>
  <c r="Q85"/>
  <c r="R85"/>
  <c r="S85"/>
  <c r="T85"/>
  <c r="U85"/>
  <c r="V85"/>
  <c r="W85"/>
  <c r="X85"/>
  <c r="Y85"/>
  <c r="Z85"/>
  <c r="AA85"/>
  <c r="C86"/>
  <c r="D86"/>
  <c r="E86"/>
  <c r="F86"/>
  <c r="G86"/>
  <c r="H86"/>
  <c r="I86"/>
  <c r="J86"/>
  <c r="K86"/>
  <c r="L86"/>
  <c r="M86"/>
  <c r="N86"/>
  <c r="O86"/>
  <c r="P86"/>
  <c r="Q86"/>
  <c r="R86"/>
  <c r="S86"/>
  <c r="T86"/>
  <c r="U86"/>
  <c r="V86"/>
  <c r="W86"/>
  <c r="X86"/>
  <c r="Y86"/>
  <c r="Z86"/>
  <c r="AA86"/>
  <c r="C87"/>
  <c r="D87"/>
  <c r="E87"/>
  <c r="F87"/>
  <c r="G87"/>
  <c r="H87"/>
  <c r="I87"/>
  <c r="J87"/>
  <c r="K87"/>
  <c r="L87"/>
  <c r="M87"/>
  <c r="N87"/>
  <c r="O87"/>
  <c r="P87"/>
  <c r="Q87"/>
  <c r="R87"/>
  <c r="S87"/>
  <c r="T87"/>
  <c r="U87"/>
  <c r="V87"/>
  <c r="W87"/>
  <c r="X87"/>
  <c r="Y87"/>
  <c r="Z87"/>
  <c r="AA87"/>
  <c r="C88"/>
  <c r="D88"/>
  <c r="E88"/>
  <c r="F88"/>
  <c r="G88"/>
  <c r="H88"/>
  <c r="I88"/>
  <c r="J88"/>
  <c r="K88"/>
  <c r="L88"/>
  <c r="M88"/>
  <c r="N88"/>
  <c r="O88"/>
  <c r="P88"/>
  <c r="Q88"/>
  <c r="R88"/>
  <c r="S88"/>
  <c r="T88"/>
  <c r="U88"/>
  <c r="V88"/>
  <c r="W88"/>
  <c r="X88"/>
  <c r="Y88"/>
  <c r="Z88"/>
  <c r="AA88"/>
  <c r="C89"/>
  <c r="D89"/>
  <c r="E89"/>
  <c r="F89"/>
  <c r="G89"/>
  <c r="H89"/>
  <c r="I89"/>
  <c r="J89"/>
  <c r="K89"/>
  <c r="L89"/>
  <c r="M89"/>
  <c r="N89"/>
  <c r="O89"/>
  <c r="P89"/>
  <c r="Q89"/>
  <c r="R89"/>
  <c r="S89"/>
  <c r="T89"/>
  <c r="U89"/>
  <c r="V89"/>
  <c r="W89"/>
  <c r="X89"/>
  <c r="Y89"/>
  <c r="Z89"/>
  <c r="AA89"/>
  <c r="C90"/>
  <c r="D90"/>
  <c r="E90"/>
  <c r="F90"/>
  <c r="G90"/>
  <c r="H90"/>
  <c r="I90"/>
  <c r="J90"/>
  <c r="K90"/>
  <c r="L90"/>
  <c r="M90"/>
  <c r="N90"/>
  <c r="O90"/>
  <c r="P90"/>
  <c r="Q90"/>
  <c r="R90"/>
  <c r="S90"/>
  <c r="T90"/>
  <c r="U90"/>
  <c r="V90"/>
  <c r="W90"/>
  <c r="X90"/>
  <c r="Y90"/>
  <c r="Z90"/>
  <c r="AA90"/>
  <c r="C91"/>
  <c r="D91"/>
  <c r="E91"/>
  <c r="F91"/>
  <c r="G91"/>
  <c r="H91"/>
  <c r="I91"/>
  <c r="J91"/>
  <c r="K91"/>
  <c r="L91"/>
  <c r="M91"/>
  <c r="N91"/>
  <c r="O91"/>
  <c r="P91"/>
  <c r="Q91"/>
  <c r="R91"/>
  <c r="S91"/>
  <c r="T91"/>
  <c r="U91"/>
  <c r="V91"/>
  <c r="W91"/>
  <c r="X91"/>
  <c r="Y91"/>
  <c r="Z91"/>
  <c r="AA91"/>
  <c r="C92"/>
  <c r="D92"/>
  <c r="E92"/>
  <c r="F92"/>
  <c r="G92"/>
  <c r="H92"/>
  <c r="I92"/>
  <c r="J92"/>
  <c r="K92"/>
  <c r="L92"/>
  <c r="M92"/>
  <c r="N92"/>
  <c r="O92"/>
  <c r="P92"/>
  <c r="Q92"/>
  <c r="R92"/>
  <c r="S92"/>
  <c r="T92"/>
  <c r="U92"/>
  <c r="V92"/>
  <c r="W92"/>
  <c r="X92"/>
  <c r="Y92"/>
  <c r="Z92"/>
  <c r="AA92"/>
  <c r="C93"/>
  <c r="D93"/>
  <c r="E93"/>
  <c r="F93"/>
  <c r="G93"/>
  <c r="H93"/>
  <c r="I93"/>
  <c r="J93"/>
  <c r="K93"/>
  <c r="L93"/>
  <c r="M93"/>
  <c r="N93"/>
  <c r="O93"/>
  <c r="P93"/>
  <c r="Q93"/>
  <c r="R93"/>
  <c r="S93"/>
  <c r="T93"/>
  <c r="U93"/>
  <c r="V93"/>
  <c r="W93"/>
  <c r="X93"/>
  <c r="Y93"/>
  <c r="Z93"/>
  <c r="AA93"/>
  <c r="C94"/>
  <c r="D94"/>
  <c r="E94"/>
  <c r="F94"/>
  <c r="G94"/>
  <c r="H94"/>
  <c r="I94"/>
  <c r="J94"/>
  <c r="K94"/>
  <c r="L94"/>
  <c r="M94"/>
  <c r="N94"/>
  <c r="O94"/>
  <c r="P94"/>
  <c r="Q94"/>
  <c r="R94"/>
  <c r="S94"/>
  <c r="T94"/>
  <c r="U94"/>
  <c r="V94"/>
  <c r="W94"/>
  <c r="X94"/>
  <c r="Y94"/>
  <c r="Z94"/>
  <c r="AA94"/>
  <c r="C95"/>
  <c r="D95"/>
  <c r="E95"/>
  <c r="F95"/>
  <c r="G95"/>
  <c r="H95"/>
  <c r="I95"/>
  <c r="J95"/>
  <c r="K95"/>
  <c r="L95"/>
  <c r="M95"/>
  <c r="N95"/>
  <c r="O95"/>
  <c r="P95"/>
  <c r="Q95"/>
  <c r="R95"/>
  <c r="S95"/>
  <c r="T95"/>
  <c r="U95"/>
  <c r="V95"/>
  <c r="W95"/>
  <c r="X95"/>
  <c r="Y95"/>
  <c r="Z95"/>
  <c r="AA95"/>
  <c r="C96"/>
  <c r="D96"/>
  <c r="E96"/>
  <c r="F96"/>
  <c r="G96"/>
  <c r="H96"/>
  <c r="I96"/>
  <c r="J96"/>
  <c r="K96"/>
  <c r="L96"/>
  <c r="M96"/>
  <c r="N96"/>
  <c r="O96"/>
  <c r="P96"/>
  <c r="Q96"/>
  <c r="R96"/>
  <c r="S96"/>
  <c r="T96"/>
  <c r="U96"/>
  <c r="V96"/>
  <c r="W96"/>
  <c r="X96"/>
  <c r="Y96"/>
  <c r="Z96"/>
  <c r="AA96"/>
  <c r="C97"/>
  <c r="D97"/>
  <c r="E97"/>
  <c r="F97"/>
  <c r="G97"/>
  <c r="H97"/>
  <c r="I97"/>
  <c r="J97"/>
  <c r="K97"/>
  <c r="L97"/>
  <c r="M97"/>
  <c r="N97"/>
  <c r="O97"/>
  <c r="P97"/>
  <c r="Q97"/>
  <c r="R97"/>
  <c r="S97"/>
  <c r="T97"/>
  <c r="U97"/>
  <c r="V97"/>
  <c r="W97"/>
  <c r="X97"/>
  <c r="Y97"/>
  <c r="Z97"/>
  <c r="AA97"/>
  <c r="C98"/>
  <c r="D98"/>
  <c r="E98"/>
  <c r="F98"/>
  <c r="G98"/>
  <c r="H98"/>
  <c r="I98"/>
  <c r="J98"/>
  <c r="K98"/>
  <c r="L98"/>
  <c r="M98"/>
  <c r="N98"/>
  <c r="O98"/>
  <c r="P98"/>
  <c r="Q98"/>
  <c r="R98"/>
  <c r="S98"/>
  <c r="T98"/>
  <c r="U98"/>
  <c r="V98"/>
  <c r="W98"/>
  <c r="X98"/>
  <c r="Y98"/>
  <c r="Z98"/>
  <c r="AA98"/>
  <c r="C99"/>
  <c r="D99"/>
  <c r="E99"/>
  <c r="F99"/>
  <c r="G99"/>
  <c r="H99"/>
  <c r="I99"/>
  <c r="J99"/>
  <c r="K99"/>
  <c r="L99"/>
  <c r="M99"/>
  <c r="N99"/>
  <c r="O99"/>
  <c r="P99"/>
  <c r="Q99"/>
  <c r="R99"/>
  <c r="S99"/>
  <c r="T99"/>
  <c r="U99"/>
  <c r="V99"/>
  <c r="W99"/>
  <c r="X99"/>
  <c r="Y99"/>
  <c r="Z99"/>
  <c r="AA99"/>
  <c r="C100"/>
  <c r="D100"/>
  <c r="E100"/>
  <c r="F100"/>
  <c r="G100"/>
  <c r="H100"/>
  <c r="I100"/>
  <c r="J100"/>
  <c r="K100"/>
  <c r="L100"/>
  <c r="M100"/>
  <c r="N100"/>
  <c r="O100"/>
  <c r="P100"/>
  <c r="Q100"/>
  <c r="R100"/>
  <c r="S100"/>
  <c r="T100"/>
  <c r="U100"/>
  <c r="V100"/>
  <c r="W100"/>
  <c r="X100"/>
  <c r="Y100"/>
  <c r="Z100"/>
  <c r="AA100"/>
  <c r="C57" i="21"/>
  <c r="D57"/>
  <c r="E57"/>
  <c r="F57"/>
  <c r="G57"/>
  <c r="H57"/>
  <c r="I57"/>
  <c r="J57"/>
  <c r="K57"/>
  <c r="L57"/>
  <c r="M57"/>
  <c r="N57"/>
  <c r="O57"/>
  <c r="P57"/>
  <c r="Q57"/>
  <c r="R57"/>
  <c r="S57"/>
  <c r="T57"/>
  <c r="U57"/>
  <c r="V57"/>
  <c r="W57"/>
  <c r="X57"/>
  <c r="Y57"/>
  <c r="Z57"/>
  <c r="AA57"/>
  <c r="C58"/>
  <c r="D58"/>
  <c r="E58"/>
  <c r="F58"/>
  <c r="G58"/>
  <c r="H58"/>
  <c r="I58"/>
  <c r="J58"/>
  <c r="K58"/>
  <c r="L58"/>
  <c r="M58"/>
  <c r="N58"/>
  <c r="O58"/>
  <c r="P58"/>
  <c r="Q58"/>
  <c r="R58"/>
  <c r="S58"/>
  <c r="T58"/>
  <c r="U58"/>
  <c r="V58"/>
  <c r="W58"/>
  <c r="X58"/>
  <c r="Y58"/>
  <c r="Z58"/>
  <c r="AA58"/>
  <c r="C59"/>
  <c r="D59"/>
  <c r="E59"/>
  <c r="F59"/>
  <c r="G59"/>
  <c r="H59"/>
  <c r="I59"/>
  <c r="J59"/>
  <c r="K59"/>
  <c r="L59"/>
  <c r="M59"/>
  <c r="N59"/>
  <c r="O59"/>
  <c r="P59"/>
  <c r="Q59"/>
  <c r="R59"/>
  <c r="S59"/>
  <c r="T59"/>
  <c r="U59"/>
  <c r="V59"/>
  <c r="W59"/>
  <c r="X59"/>
  <c r="Y59"/>
  <c r="Z59"/>
  <c r="AA59"/>
  <c r="C60"/>
  <c r="D60"/>
  <c r="E60"/>
  <c r="F60"/>
  <c r="G60"/>
  <c r="H60"/>
  <c r="I60"/>
  <c r="J60"/>
  <c r="K60"/>
  <c r="L60"/>
  <c r="M60"/>
  <c r="N60"/>
  <c r="O60"/>
  <c r="P60"/>
  <c r="Q60"/>
  <c r="R60"/>
  <c r="S60"/>
  <c r="T60"/>
  <c r="U60"/>
  <c r="V60"/>
  <c r="W60"/>
  <c r="X60"/>
  <c r="Y60"/>
  <c r="Z60"/>
  <c r="AA60"/>
  <c r="C61"/>
  <c r="D61"/>
  <c r="E61"/>
  <c r="F61"/>
  <c r="G61"/>
  <c r="H61"/>
  <c r="I61"/>
  <c r="J61"/>
  <c r="K61"/>
  <c r="L61"/>
  <c r="M61"/>
  <c r="N61"/>
  <c r="O61"/>
  <c r="P61"/>
  <c r="Q61"/>
  <c r="R61"/>
  <c r="S61"/>
  <c r="T61"/>
  <c r="U61"/>
  <c r="V61"/>
  <c r="W61"/>
  <c r="X61"/>
  <c r="Y61"/>
  <c r="Z61"/>
  <c r="AA61"/>
  <c r="C62"/>
  <c r="D62"/>
  <c r="E62"/>
  <c r="F62"/>
  <c r="G62"/>
  <c r="H62"/>
  <c r="I62"/>
  <c r="J62"/>
  <c r="K62"/>
  <c r="L62"/>
  <c r="M62"/>
  <c r="N62"/>
  <c r="O62"/>
  <c r="P62"/>
  <c r="Q62"/>
  <c r="R62"/>
  <c r="S62"/>
  <c r="T62"/>
  <c r="U62"/>
  <c r="V62"/>
  <c r="W62"/>
  <c r="X62"/>
  <c r="Y62"/>
  <c r="Z62"/>
  <c r="AA62"/>
  <c r="C63"/>
  <c r="D63"/>
  <c r="E63"/>
  <c r="F63"/>
  <c r="G63"/>
  <c r="H63"/>
  <c r="I63"/>
  <c r="J63"/>
  <c r="K63"/>
  <c r="L63"/>
  <c r="M63"/>
  <c r="N63"/>
  <c r="O63"/>
  <c r="P63"/>
  <c r="Q63"/>
  <c r="R63"/>
  <c r="S63"/>
  <c r="T63"/>
  <c r="U63"/>
  <c r="V63"/>
  <c r="W63"/>
  <c r="X63"/>
  <c r="Y63"/>
  <c r="Z63"/>
  <c r="AA63"/>
  <c r="C64"/>
  <c r="D64"/>
  <c r="E64"/>
  <c r="F64"/>
  <c r="G64"/>
  <c r="H64"/>
  <c r="I64"/>
  <c r="J64"/>
  <c r="K64"/>
  <c r="L64"/>
  <c r="M64"/>
  <c r="N64"/>
  <c r="O64"/>
  <c r="P64"/>
  <c r="Q64"/>
  <c r="R64"/>
  <c r="S64"/>
  <c r="T64"/>
  <c r="U64"/>
  <c r="V64"/>
  <c r="W64"/>
  <c r="X64"/>
  <c r="Y64"/>
  <c r="Z64"/>
  <c r="AA64"/>
  <c r="C65"/>
  <c r="D65"/>
  <c r="E65"/>
  <c r="F65"/>
  <c r="G65"/>
  <c r="H65"/>
  <c r="I65"/>
  <c r="J65"/>
  <c r="K65"/>
  <c r="L65"/>
  <c r="M65"/>
  <c r="N65"/>
  <c r="O65"/>
  <c r="P65"/>
  <c r="Q65"/>
  <c r="R65"/>
  <c r="S65"/>
  <c r="T65"/>
  <c r="U65"/>
  <c r="V65"/>
  <c r="W65"/>
  <c r="X65"/>
  <c r="Y65"/>
  <c r="Z65"/>
  <c r="AA65"/>
  <c r="C66"/>
  <c r="D66"/>
  <c r="E66"/>
  <c r="F66"/>
  <c r="G66"/>
  <c r="H66"/>
  <c r="I66"/>
  <c r="J66"/>
  <c r="K66"/>
  <c r="L66"/>
  <c r="M66"/>
  <c r="N66"/>
  <c r="O66"/>
  <c r="P66"/>
  <c r="Q66"/>
  <c r="R66"/>
  <c r="S66"/>
  <c r="T66"/>
  <c r="U66"/>
  <c r="V66"/>
  <c r="W66"/>
  <c r="X66"/>
  <c r="Y66"/>
  <c r="Z66"/>
  <c r="AA66"/>
  <c r="C67"/>
  <c r="D67"/>
  <c r="E67"/>
  <c r="F67"/>
  <c r="G67"/>
  <c r="H67"/>
  <c r="I67"/>
  <c r="J67"/>
  <c r="K67"/>
  <c r="L67"/>
  <c r="M67"/>
  <c r="N67"/>
  <c r="O67"/>
  <c r="P67"/>
  <c r="Q67"/>
  <c r="R67"/>
  <c r="S67"/>
  <c r="T67"/>
  <c r="U67"/>
  <c r="V67"/>
  <c r="W67"/>
  <c r="X67"/>
  <c r="Y67"/>
  <c r="Z67"/>
  <c r="AA67"/>
  <c r="C68"/>
  <c r="D68"/>
  <c r="E68"/>
  <c r="F68"/>
  <c r="G68"/>
  <c r="H68"/>
  <c r="I68"/>
  <c r="J68"/>
  <c r="K68"/>
  <c r="L68"/>
  <c r="M68"/>
  <c r="N68"/>
  <c r="O68"/>
  <c r="P68"/>
  <c r="Q68"/>
  <c r="R68"/>
  <c r="S68"/>
  <c r="T68"/>
  <c r="U68"/>
  <c r="V68"/>
  <c r="W68"/>
  <c r="X68"/>
  <c r="Y68"/>
  <c r="Z68"/>
  <c r="AA68"/>
  <c r="C69"/>
  <c r="D69"/>
  <c r="E69"/>
  <c r="F69"/>
  <c r="G69"/>
  <c r="H69"/>
  <c r="I69"/>
  <c r="J69"/>
  <c r="K69"/>
  <c r="L69"/>
  <c r="M69"/>
  <c r="N69"/>
  <c r="O69"/>
  <c r="P69"/>
  <c r="Q69"/>
  <c r="R69"/>
  <c r="S69"/>
  <c r="T69"/>
  <c r="U69"/>
  <c r="V69"/>
  <c r="W69"/>
  <c r="X69"/>
  <c r="Y69"/>
  <c r="Z69"/>
  <c r="AA69"/>
  <c r="C70"/>
  <c r="D70"/>
  <c r="E70"/>
  <c r="F70"/>
  <c r="G70"/>
  <c r="H70"/>
  <c r="I70"/>
  <c r="J70"/>
  <c r="K70"/>
  <c r="L70"/>
  <c r="M70"/>
  <c r="N70"/>
  <c r="O70"/>
  <c r="P70"/>
  <c r="Q70"/>
  <c r="R70"/>
  <c r="S70"/>
  <c r="T70"/>
  <c r="U70"/>
  <c r="V70"/>
  <c r="W70"/>
  <c r="X70"/>
  <c r="Y70"/>
  <c r="Z70"/>
  <c r="AA70"/>
  <c r="C71"/>
  <c r="D71"/>
  <c r="E71"/>
  <c r="F71"/>
  <c r="G71"/>
  <c r="H71"/>
  <c r="I71"/>
  <c r="J71"/>
  <c r="K71"/>
  <c r="L71"/>
  <c r="M71"/>
  <c r="N71"/>
  <c r="O71"/>
  <c r="P71"/>
  <c r="Q71"/>
  <c r="R71"/>
  <c r="S71"/>
  <c r="T71"/>
  <c r="U71"/>
  <c r="V71"/>
  <c r="W71"/>
  <c r="X71"/>
  <c r="Y71"/>
  <c r="Z71"/>
  <c r="AA71"/>
  <c r="C72"/>
  <c r="D72"/>
  <c r="E72"/>
  <c r="F72"/>
  <c r="G72"/>
  <c r="H72"/>
  <c r="I72"/>
  <c r="J72"/>
  <c r="K72"/>
  <c r="L72"/>
  <c r="M72"/>
  <c r="N72"/>
  <c r="O72"/>
  <c r="P72"/>
  <c r="Q72"/>
  <c r="R72"/>
  <c r="S72"/>
  <c r="T72"/>
  <c r="U72"/>
  <c r="V72"/>
  <c r="W72"/>
  <c r="X72"/>
  <c r="Y72"/>
  <c r="Z72"/>
  <c r="AA72"/>
  <c r="C73"/>
  <c r="D73"/>
  <c r="E73"/>
  <c r="F73"/>
  <c r="G73"/>
  <c r="H73"/>
  <c r="I73"/>
  <c r="J73"/>
  <c r="K73"/>
  <c r="L73"/>
  <c r="M73"/>
  <c r="N73"/>
  <c r="O73"/>
  <c r="P73"/>
  <c r="Q73"/>
  <c r="R73"/>
  <c r="S73"/>
  <c r="T73"/>
  <c r="U73"/>
  <c r="V73"/>
  <c r="W73"/>
  <c r="X73"/>
  <c r="Y73"/>
  <c r="Z73"/>
  <c r="AA73"/>
  <c r="C74"/>
  <c r="D74"/>
  <c r="E74"/>
  <c r="F74"/>
  <c r="G74"/>
  <c r="H74"/>
  <c r="I74"/>
  <c r="J74"/>
  <c r="K74"/>
  <c r="L74"/>
  <c r="M74"/>
  <c r="N74"/>
  <c r="O74"/>
  <c r="P74"/>
  <c r="Q74"/>
  <c r="R74"/>
  <c r="S74"/>
  <c r="T74"/>
  <c r="U74"/>
  <c r="V74"/>
  <c r="W74"/>
  <c r="X74"/>
  <c r="Y74"/>
  <c r="Z74"/>
  <c r="AA74"/>
  <c r="C75"/>
  <c r="D75"/>
  <c r="E75"/>
  <c r="F75"/>
  <c r="G75"/>
  <c r="H75"/>
  <c r="I75"/>
  <c r="J75"/>
  <c r="K75"/>
  <c r="L75"/>
  <c r="M75"/>
  <c r="N75"/>
  <c r="O75"/>
  <c r="P75"/>
  <c r="Q75"/>
  <c r="R75"/>
  <c r="S75"/>
  <c r="T75"/>
  <c r="U75"/>
  <c r="V75"/>
  <c r="W75"/>
  <c r="X75"/>
  <c r="Y75"/>
  <c r="Z75"/>
  <c r="AA75"/>
  <c r="C76"/>
  <c r="D76"/>
  <c r="E76"/>
  <c r="F76"/>
  <c r="G76"/>
  <c r="H76"/>
  <c r="I76"/>
  <c r="J76"/>
  <c r="K76"/>
  <c r="L76"/>
  <c r="M76"/>
  <c r="N76"/>
  <c r="O76"/>
  <c r="P76"/>
  <c r="Q76"/>
  <c r="R76"/>
  <c r="S76"/>
  <c r="T76"/>
  <c r="U76"/>
  <c r="V76"/>
  <c r="W76"/>
  <c r="X76"/>
  <c r="Y76"/>
  <c r="Z76"/>
  <c r="AA76"/>
  <c r="C77"/>
  <c r="D77"/>
  <c r="E77"/>
  <c r="F77"/>
  <c r="G77"/>
  <c r="H77"/>
  <c r="I77"/>
  <c r="J77"/>
  <c r="K77"/>
  <c r="L77"/>
  <c r="M77"/>
  <c r="N77"/>
  <c r="O77"/>
  <c r="P77"/>
  <c r="Q77"/>
  <c r="R77"/>
  <c r="S77"/>
  <c r="T77"/>
  <c r="U77"/>
  <c r="V77"/>
  <c r="W77"/>
  <c r="X77"/>
  <c r="Y77"/>
  <c r="Z77"/>
  <c r="AA77"/>
  <c r="C78"/>
  <c r="D78"/>
  <c r="E78"/>
  <c r="F78"/>
  <c r="G78"/>
  <c r="H78"/>
  <c r="I78"/>
  <c r="J78"/>
  <c r="K78"/>
  <c r="L78"/>
  <c r="M78"/>
  <c r="N78"/>
  <c r="O78"/>
  <c r="P78"/>
  <c r="Q78"/>
  <c r="R78"/>
  <c r="S78"/>
  <c r="T78"/>
  <c r="U78"/>
  <c r="V78"/>
  <c r="W78"/>
  <c r="X78"/>
  <c r="Y78"/>
  <c r="Z78"/>
  <c r="AA78"/>
  <c r="C79"/>
  <c r="D79"/>
  <c r="E79"/>
  <c r="F79"/>
  <c r="G79"/>
  <c r="H79"/>
  <c r="I79"/>
  <c r="J79"/>
  <c r="K79"/>
  <c r="L79"/>
  <c r="M79"/>
  <c r="N79"/>
  <c r="O79"/>
  <c r="P79"/>
  <c r="Q79"/>
  <c r="R79"/>
  <c r="S79"/>
  <c r="T79"/>
  <c r="U79"/>
  <c r="V79"/>
  <c r="W79"/>
  <c r="X79"/>
  <c r="Y79"/>
  <c r="Z79"/>
  <c r="AA79"/>
  <c r="C80"/>
  <c r="D80"/>
  <c r="E80"/>
  <c r="F80"/>
  <c r="G80"/>
  <c r="H80"/>
  <c r="I80"/>
  <c r="J80"/>
  <c r="K80"/>
  <c r="L80"/>
  <c r="M80"/>
  <c r="N80"/>
  <c r="O80"/>
  <c r="P80"/>
  <c r="Q80"/>
  <c r="R80"/>
  <c r="S80"/>
  <c r="T80"/>
  <c r="U80"/>
  <c r="V80"/>
  <c r="W80"/>
  <c r="X80"/>
  <c r="Y80"/>
  <c r="Z80"/>
  <c r="AA80"/>
  <c r="C81"/>
  <c r="D81"/>
  <c r="E81"/>
  <c r="F81"/>
  <c r="G81"/>
  <c r="H81"/>
  <c r="I81"/>
  <c r="J81"/>
  <c r="K81"/>
  <c r="L81"/>
  <c r="M81"/>
  <c r="N81"/>
  <c r="O81"/>
  <c r="P81"/>
  <c r="Q81"/>
  <c r="R81"/>
  <c r="S81"/>
  <c r="T81"/>
  <c r="U81"/>
  <c r="V81"/>
  <c r="W81"/>
  <c r="X81"/>
  <c r="Y81"/>
  <c r="Z81"/>
  <c r="AA81"/>
  <c r="C82"/>
  <c r="D82"/>
  <c r="E82"/>
  <c r="F82"/>
  <c r="G82"/>
  <c r="H82"/>
  <c r="I82"/>
  <c r="J82"/>
  <c r="K82"/>
  <c r="L82"/>
  <c r="M82"/>
  <c r="N82"/>
  <c r="O82"/>
  <c r="P82"/>
  <c r="Q82"/>
  <c r="R82"/>
  <c r="S82"/>
  <c r="T82"/>
  <c r="U82"/>
  <c r="V82"/>
  <c r="W82"/>
  <c r="X82"/>
  <c r="Y82"/>
  <c r="Z82"/>
  <c r="AA82"/>
  <c r="C83"/>
  <c r="D83"/>
  <c r="E83"/>
  <c r="F83"/>
  <c r="G83"/>
  <c r="H83"/>
  <c r="I83"/>
  <c r="J83"/>
  <c r="K83"/>
  <c r="L83"/>
  <c r="M83"/>
  <c r="N83"/>
  <c r="O83"/>
  <c r="P83"/>
  <c r="Q83"/>
  <c r="R83"/>
  <c r="S83"/>
  <c r="T83"/>
  <c r="U83"/>
  <c r="V83"/>
  <c r="W83"/>
  <c r="X83"/>
  <c r="Y83"/>
  <c r="Z83"/>
  <c r="AA83"/>
  <c r="C84"/>
  <c r="D84"/>
  <c r="E84"/>
  <c r="F84"/>
  <c r="G84"/>
  <c r="H84"/>
  <c r="I84"/>
  <c r="J84"/>
  <c r="K84"/>
  <c r="L84"/>
  <c r="M84"/>
  <c r="N84"/>
  <c r="O84"/>
  <c r="P84"/>
  <c r="Q84"/>
  <c r="R84"/>
  <c r="S84"/>
  <c r="T84"/>
  <c r="U84"/>
  <c r="V84"/>
  <c r="W84"/>
  <c r="X84"/>
  <c r="Y84"/>
  <c r="Z84"/>
  <c r="AA84"/>
  <c r="C85"/>
  <c r="D85"/>
  <c r="E85"/>
  <c r="F85"/>
  <c r="G85"/>
  <c r="H85"/>
  <c r="I85"/>
  <c r="J85"/>
  <c r="K85"/>
  <c r="L85"/>
  <c r="M85"/>
  <c r="N85"/>
  <c r="O85"/>
  <c r="P85"/>
  <c r="Q85"/>
  <c r="R85"/>
  <c r="S85"/>
  <c r="T85"/>
  <c r="U85"/>
  <c r="V85"/>
  <c r="W85"/>
  <c r="X85"/>
  <c r="Y85"/>
  <c r="Z85"/>
  <c r="AA85"/>
  <c r="C86"/>
  <c r="D86"/>
  <c r="E86"/>
  <c r="F86"/>
  <c r="G86"/>
  <c r="H86"/>
  <c r="I86"/>
  <c r="J86"/>
  <c r="K86"/>
  <c r="L86"/>
  <c r="M86"/>
  <c r="N86"/>
  <c r="O86"/>
  <c r="P86"/>
  <c r="Q86"/>
  <c r="R86"/>
  <c r="S86"/>
  <c r="T86"/>
  <c r="U86"/>
  <c r="V86"/>
  <c r="W86"/>
  <c r="X86"/>
  <c r="Y86"/>
  <c r="Z86"/>
  <c r="AA86"/>
  <c r="C87"/>
  <c r="D87"/>
  <c r="E87"/>
  <c r="F87"/>
  <c r="G87"/>
  <c r="H87"/>
  <c r="I87"/>
  <c r="J87"/>
  <c r="K87"/>
  <c r="L87"/>
  <c r="M87"/>
  <c r="N87"/>
  <c r="O87"/>
  <c r="P87"/>
  <c r="Q87"/>
  <c r="R87"/>
  <c r="S87"/>
  <c r="T87"/>
  <c r="U87"/>
  <c r="V87"/>
  <c r="W87"/>
  <c r="X87"/>
  <c r="Y87"/>
  <c r="Z87"/>
  <c r="AA87"/>
  <c r="C88"/>
  <c r="D88"/>
  <c r="E88"/>
  <c r="F88"/>
  <c r="G88"/>
  <c r="H88"/>
  <c r="I88"/>
  <c r="J88"/>
  <c r="K88"/>
  <c r="L88"/>
  <c r="M88"/>
  <c r="N88"/>
  <c r="O88"/>
  <c r="P88"/>
  <c r="Q88"/>
  <c r="R88"/>
  <c r="S88"/>
  <c r="T88"/>
  <c r="U88"/>
  <c r="V88"/>
  <c r="W88"/>
  <c r="X88"/>
  <c r="Y88"/>
  <c r="Z88"/>
  <c r="AA88"/>
  <c r="C89"/>
  <c r="D89"/>
  <c r="E89"/>
  <c r="F89"/>
  <c r="G89"/>
  <c r="H89"/>
  <c r="I89"/>
  <c r="J89"/>
  <c r="K89"/>
  <c r="L89"/>
  <c r="M89"/>
  <c r="N89"/>
  <c r="O89"/>
  <c r="P89"/>
  <c r="Q89"/>
  <c r="R89"/>
  <c r="S89"/>
  <c r="T89"/>
  <c r="U89"/>
  <c r="V89"/>
  <c r="W89"/>
  <c r="X89"/>
  <c r="Y89"/>
  <c r="Z89"/>
  <c r="AA89"/>
  <c r="C90"/>
  <c r="D90"/>
  <c r="E90"/>
  <c r="F90"/>
  <c r="G90"/>
  <c r="H90"/>
  <c r="I90"/>
  <c r="J90"/>
  <c r="K90"/>
  <c r="L90"/>
  <c r="M90"/>
  <c r="N90"/>
  <c r="O90"/>
  <c r="P90"/>
  <c r="Q90"/>
  <c r="R90"/>
  <c r="S90"/>
  <c r="T90"/>
  <c r="U90"/>
  <c r="V90"/>
  <c r="W90"/>
  <c r="X90"/>
  <c r="Y90"/>
  <c r="Z90"/>
  <c r="AA90"/>
  <c r="C91"/>
  <c r="D91"/>
  <c r="E91"/>
  <c r="F91"/>
  <c r="G91"/>
  <c r="H91"/>
  <c r="I91"/>
  <c r="J91"/>
  <c r="K91"/>
  <c r="L91"/>
  <c r="M91"/>
  <c r="N91"/>
  <c r="O91"/>
  <c r="P91"/>
  <c r="Q91"/>
  <c r="R91"/>
  <c r="S91"/>
  <c r="T91"/>
  <c r="U91"/>
  <c r="V91"/>
  <c r="W91"/>
  <c r="X91"/>
  <c r="Y91"/>
  <c r="Z91"/>
  <c r="AA91"/>
  <c r="C92"/>
  <c r="D92"/>
  <c r="E92"/>
  <c r="F92"/>
  <c r="G92"/>
  <c r="H92"/>
  <c r="I92"/>
  <c r="J92"/>
  <c r="K92"/>
  <c r="L92"/>
  <c r="M92"/>
  <c r="N92"/>
  <c r="O92"/>
  <c r="P92"/>
  <c r="Q92"/>
  <c r="R92"/>
  <c r="S92"/>
  <c r="T92"/>
  <c r="U92"/>
  <c r="V92"/>
  <c r="W92"/>
  <c r="X92"/>
  <c r="Y92"/>
  <c r="Z92"/>
  <c r="AA92"/>
  <c r="C93"/>
  <c r="D93"/>
  <c r="E93"/>
  <c r="F93"/>
  <c r="G93"/>
  <c r="H93"/>
  <c r="I93"/>
  <c r="J93"/>
  <c r="K93"/>
  <c r="L93"/>
  <c r="M93"/>
  <c r="N93"/>
  <c r="O93"/>
  <c r="P93"/>
  <c r="Q93"/>
  <c r="R93"/>
  <c r="S93"/>
  <c r="T93"/>
  <c r="U93"/>
  <c r="V93"/>
  <c r="W93"/>
  <c r="X93"/>
  <c r="Y93"/>
  <c r="Z93"/>
  <c r="AA93"/>
  <c r="C94"/>
  <c r="D94"/>
  <c r="E94"/>
  <c r="F94"/>
  <c r="G94"/>
  <c r="H94"/>
  <c r="I94"/>
  <c r="J94"/>
  <c r="K94"/>
  <c r="L94"/>
  <c r="M94"/>
  <c r="N94"/>
  <c r="O94"/>
  <c r="P94"/>
  <c r="Q94"/>
  <c r="R94"/>
  <c r="S94"/>
  <c r="T94"/>
  <c r="U94"/>
  <c r="V94"/>
  <c r="W94"/>
  <c r="X94"/>
  <c r="Y94"/>
  <c r="Z94"/>
  <c r="AA94"/>
  <c r="C95"/>
  <c r="D95"/>
  <c r="E95"/>
  <c r="F95"/>
  <c r="G95"/>
  <c r="H95"/>
  <c r="I95"/>
  <c r="J95"/>
  <c r="K95"/>
  <c r="L95"/>
  <c r="M95"/>
  <c r="N95"/>
  <c r="O95"/>
  <c r="P95"/>
  <c r="Q95"/>
  <c r="R95"/>
  <c r="S95"/>
  <c r="T95"/>
  <c r="U95"/>
  <c r="V95"/>
  <c r="W95"/>
  <c r="X95"/>
  <c r="Y95"/>
  <c r="Z95"/>
  <c r="AA95"/>
  <c r="C96"/>
  <c r="D96"/>
  <c r="E96"/>
  <c r="F96"/>
  <c r="G96"/>
  <c r="H96"/>
  <c r="I96"/>
  <c r="J96"/>
  <c r="K96"/>
  <c r="L96"/>
  <c r="M96"/>
  <c r="N96"/>
  <c r="O96"/>
  <c r="P96"/>
  <c r="Q96"/>
  <c r="R96"/>
  <c r="S96"/>
  <c r="T96"/>
  <c r="U96"/>
  <c r="V96"/>
  <c r="W96"/>
  <c r="X96"/>
  <c r="Y96"/>
  <c r="Z96"/>
  <c r="AA96"/>
  <c r="C97"/>
  <c r="D97"/>
  <c r="E97"/>
  <c r="F97"/>
  <c r="G97"/>
  <c r="H97"/>
  <c r="I97"/>
  <c r="J97"/>
  <c r="K97"/>
  <c r="L97"/>
  <c r="M97"/>
  <c r="N97"/>
  <c r="O97"/>
  <c r="P97"/>
  <c r="Q97"/>
  <c r="R97"/>
  <c r="S97"/>
  <c r="T97"/>
  <c r="U97"/>
  <c r="V97"/>
  <c r="W97"/>
  <c r="X97"/>
  <c r="Y97"/>
  <c r="Z97"/>
  <c r="AA97"/>
  <c r="C98"/>
  <c r="D98"/>
  <c r="E98"/>
  <c r="F98"/>
  <c r="G98"/>
  <c r="H98"/>
  <c r="I98"/>
  <c r="J98"/>
  <c r="K98"/>
  <c r="L98"/>
  <c r="M98"/>
  <c r="N98"/>
  <c r="O98"/>
  <c r="P98"/>
  <c r="Q98"/>
  <c r="R98"/>
  <c r="S98"/>
  <c r="T98"/>
  <c r="U98"/>
  <c r="V98"/>
  <c r="W98"/>
  <c r="X98"/>
  <c r="Y98"/>
  <c r="Z98"/>
  <c r="AA98"/>
  <c r="C99"/>
  <c r="D99"/>
  <c r="E99"/>
  <c r="F99"/>
  <c r="G99"/>
  <c r="H99"/>
  <c r="I99"/>
  <c r="J99"/>
  <c r="K99"/>
  <c r="L99"/>
  <c r="M99"/>
  <c r="N99"/>
  <c r="O99"/>
  <c r="P99"/>
  <c r="Q99"/>
  <c r="R99"/>
  <c r="S99"/>
  <c r="T99"/>
  <c r="U99"/>
  <c r="V99"/>
  <c r="W99"/>
  <c r="X99"/>
  <c r="Y99"/>
  <c r="Z99"/>
  <c r="AA99"/>
  <c r="C100"/>
  <c r="D100"/>
  <c r="E100"/>
  <c r="F100"/>
  <c r="G100"/>
  <c r="H100"/>
  <c r="I100"/>
  <c r="J100"/>
  <c r="K100"/>
  <c r="L100"/>
  <c r="M100"/>
  <c r="N100"/>
  <c r="O100"/>
  <c r="P100"/>
  <c r="Q100"/>
  <c r="R100"/>
  <c r="S100"/>
  <c r="T100"/>
  <c r="U100"/>
  <c r="V100"/>
  <c r="W100"/>
  <c r="X100"/>
  <c r="Y100"/>
  <c r="Z100"/>
  <c r="AA100"/>
  <c r="C57" i="20"/>
  <c r="D57"/>
  <c r="E57"/>
  <c r="F57"/>
  <c r="G57"/>
  <c r="H57"/>
  <c r="I57"/>
  <c r="J57"/>
  <c r="K57"/>
  <c r="L57"/>
  <c r="M57"/>
  <c r="N57"/>
  <c r="O57"/>
  <c r="P57"/>
  <c r="Q57"/>
  <c r="R57"/>
  <c r="S57"/>
  <c r="T57"/>
  <c r="U57"/>
  <c r="V57"/>
  <c r="W57"/>
  <c r="X57"/>
  <c r="Y57"/>
  <c r="Z57"/>
  <c r="AA57"/>
  <c r="C58"/>
  <c r="D58"/>
  <c r="E58"/>
  <c r="F58"/>
  <c r="G58"/>
  <c r="H58"/>
  <c r="I58"/>
  <c r="J58"/>
  <c r="K58"/>
  <c r="L58"/>
  <c r="M58"/>
  <c r="N58"/>
  <c r="O58"/>
  <c r="P58"/>
  <c r="Q58"/>
  <c r="R58"/>
  <c r="S58"/>
  <c r="T58"/>
  <c r="U58"/>
  <c r="V58"/>
  <c r="W58"/>
  <c r="X58"/>
  <c r="Y58"/>
  <c r="Z58"/>
  <c r="AA58"/>
  <c r="C59"/>
  <c r="D59"/>
  <c r="E59"/>
  <c r="F59"/>
  <c r="G59"/>
  <c r="H59"/>
  <c r="I59"/>
  <c r="J59"/>
  <c r="K59"/>
  <c r="L59"/>
  <c r="M59"/>
  <c r="N59"/>
  <c r="O59"/>
  <c r="P59"/>
  <c r="Q59"/>
  <c r="R59"/>
  <c r="S59"/>
  <c r="T59"/>
  <c r="U59"/>
  <c r="V59"/>
  <c r="W59"/>
  <c r="X59"/>
  <c r="Y59"/>
  <c r="Z59"/>
  <c r="AA59"/>
  <c r="C60"/>
  <c r="D60"/>
  <c r="E60"/>
  <c r="F60"/>
  <c r="G60"/>
  <c r="H60"/>
  <c r="I60"/>
  <c r="J60"/>
  <c r="K60"/>
  <c r="L60"/>
  <c r="M60"/>
  <c r="N60"/>
  <c r="O60"/>
  <c r="P60"/>
  <c r="Q60"/>
  <c r="R60"/>
  <c r="S60"/>
  <c r="T60"/>
  <c r="U60"/>
  <c r="V60"/>
  <c r="W60"/>
  <c r="X60"/>
  <c r="Y60"/>
  <c r="Z60"/>
  <c r="AA60"/>
  <c r="C61"/>
  <c r="D61"/>
  <c r="E61"/>
  <c r="F61"/>
  <c r="G61"/>
  <c r="H61"/>
  <c r="I61"/>
  <c r="J61"/>
  <c r="K61"/>
  <c r="L61"/>
  <c r="M61"/>
  <c r="N61"/>
  <c r="O61"/>
  <c r="P61"/>
  <c r="Q61"/>
  <c r="R61"/>
  <c r="S61"/>
  <c r="T61"/>
  <c r="U61"/>
  <c r="V61"/>
  <c r="W61"/>
  <c r="X61"/>
  <c r="Y61"/>
  <c r="Z61"/>
  <c r="AA61"/>
  <c r="C62"/>
  <c r="D62"/>
  <c r="E62"/>
  <c r="F62"/>
  <c r="G62"/>
  <c r="H62"/>
  <c r="I62"/>
  <c r="J62"/>
  <c r="K62"/>
  <c r="L62"/>
  <c r="M62"/>
  <c r="N62"/>
  <c r="O62"/>
  <c r="P62"/>
  <c r="Q62"/>
  <c r="R62"/>
  <c r="S62"/>
  <c r="T62"/>
  <c r="U62"/>
  <c r="V62"/>
  <c r="W62"/>
  <c r="X62"/>
  <c r="Y62"/>
  <c r="Z62"/>
  <c r="AA62"/>
  <c r="C63"/>
  <c r="D63"/>
  <c r="E63"/>
  <c r="F63"/>
  <c r="G63"/>
  <c r="H63"/>
  <c r="I63"/>
  <c r="J63"/>
  <c r="K63"/>
  <c r="L63"/>
  <c r="M63"/>
  <c r="N63"/>
  <c r="O63"/>
  <c r="P63"/>
  <c r="Q63"/>
  <c r="R63"/>
  <c r="S63"/>
  <c r="T63"/>
  <c r="U63"/>
  <c r="V63"/>
  <c r="W63"/>
  <c r="X63"/>
  <c r="Y63"/>
  <c r="Z63"/>
  <c r="AA63"/>
  <c r="C64"/>
  <c r="D64"/>
  <c r="E64"/>
  <c r="F64"/>
  <c r="G64"/>
  <c r="H64"/>
  <c r="I64"/>
  <c r="J64"/>
  <c r="K64"/>
  <c r="L64"/>
  <c r="M64"/>
  <c r="N64"/>
  <c r="O64"/>
  <c r="P64"/>
  <c r="Q64"/>
  <c r="R64"/>
  <c r="S64"/>
  <c r="T64"/>
  <c r="U64"/>
  <c r="V64"/>
  <c r="W64"/>
  <c r="X64"/>
  <c r="Y64"/>
  <c r="Z64"/>
  <c r="AA64"/>
  <c r="C65"/>
  <c r="D65"/>
  <c r="E65"/>
  <c r="F65"/>
  <c r="G65"/>
  <c r="H65"/>
  <c r="I65"/>
  <c r="J65"/>
  <c r="K65"/>
  <c r="L65"/>
  <c r="M65"/>
  <c r="N65"/>
  <c r="O65"/>
  <c r="P65"/>
  <c r="Q65"/>
  <c r="R65"/>
  <c r="S65"/>
  <c r="T65"/>
  <c r="U65"/>
  <c r="V65"/>
  <c r="W65"/>
  <c r="X65"/>
  <c r="Y65"/>
  <c r="Z65"/>
  <c r="AA65"/>
  <c r="C66"/>
  <c r="D66"/>
  <c r="E66"/>
  <c r="F66"/>
  <c r="G66"/>
  <c r="H66"/>
  <c r="I66"/>
  <c r="J66"/>
  <c r="K66"/>
  <c r="L66"/>
  <c r="M66"/>
  <c r="N66"/>
  <c r="O66"/>
  <c r="P66"/>
  <c r="Q66"/>
  <c r="R66"/>
  <c r="S66"/>
  <c r="T66"/>
  <c r="U66"/>
  <c r="V66"/>
  <c r="W66"/>
  <c r="X66"/>
  <c r="Y66"/>
  <c r="Z66"/>
  <c r="AA66"/>
  <c r="C67"/>
  <c r="D67"/>
  <c r="E67"/>
  <c r="F67"/>
  <c r="G67"/>
  <c r="H67"/>
  <c r="I67"/>
  <c r="J67"/>
  <c r="K67"/>
  <c r="L67"/>
  <c r="M67"/>
  <c r="N67"/>
  <c r="O67"/>
  <c r="P67"/>
  <c r="Q67"/>
  <c r="R67"/>
  <c r="S67"/>
  <c r="T67"/>
  <c r="U67"/>
  <c r="V67"/>
  <c r="W67"/>
  <c r="X67"/>
  <c r="Y67"/>
  <c r="Z67"/>
  <c r="AA67"/>
  <c r="C68"/>
  <c r="D68"/>
  <c r="E68"/>
  <c r="F68"/>
  <c r="G68"/>
  <c r="H68"/>
  <c r="I68"/>
  <c r="J68"/>
  <c r="K68"/>
  <c r="L68"/>
  <c r="M68"/>
  <c r="N68"/>
  <c r="O68"/>
  <c r="P68"/>
  <c r="Q68"/>
  <c r="R68"/>
  <c r="S68"/>
  <c r="T68"/>
  <c r="U68"/>
  <c r="V68"/>
  <c r="W68"/>
  <c r="X68"/>
  <c r="Y68"/>
  <c r="Z68"/>
  <c r="AA68"/>
  <c r="C69"/>
  <c r="D69"/>
  <c r="E69"/>
  <c r="F69"/>
  <c r="G69"/>
  <c r="H69"/>
  <c r="I69"/>
  <c r="J69"/>
  <c r="K69"/>
  <c r="L69"/>
  <c r="M69"/>
  <c r="N69"/>
  <c r="O69"/>
  <c r="P69"/>
  <c r="Q69"/>
  <c r="R69"/>
  <c r="S69"/>
  <c r="T69"/>
  <c r="U69"/>
  <c r="V69"/>
  <c r="W69"/>
  <c r="X69"/>
  <c r="Y69"/>
  <c r="Z69"/>
  <c r="AA69"/>
  <c r="C70"/>
  <c r="D70"/>
  <c r="E70"/>
  <c r="F70"/>
  <c r="G70"/>
  <c r="H70"/>
  <c r="I70"/>
  <c r="J70"/>
  <c r="K70"/>
  <c r="L70"/>
  <c r="M70"/>
  <c r="N70"/>
  <c r="O70"/>
  <c r="P70"/>
  <c r="Q70"/>
  <c r="R70"/>
  <c r="S70"/>
  <c r="T70"/>
  <c r="U70"/>
  <c r="V70"/>
  <c r="W70"/>
  <c r="X70"/>
  <c r="Y70"/>
  <c r="Z70"/>
  <c r="AA70"/>
  <c r="C71"/>
  <c r="D71"/>
  <c r="E71"/>
  <c r="F71"/>
  <c r="G71"/>
  <c r="H71"/>
  <c r="I71"/>
  <c r="J71"/>
  <c r="K71"/>
  <c r="L71"/>
  <c r="M71"/>
  <c r="N71"/>
  <c r="O71"/>
  <c r="P71"/>
  <c r="Q71"/>
  <c r="R71"/>
  <c r="S71"/>
  <c r="T71"/>
  <c r="U71"/>
  <c r="V71"/>
  <c r="W71"/>
  <c r="X71"/>
  <c r="Y71"/>
  <c r="Z71"/>
  <c r="AA71"/>
  <c r="C72"/>
  <c r="D72"/>
  <c r="E72"/>
  <c r="F72"/>
  <c r="G72"/>
  <c r="H72"/>
  <c r="I72"/>
  <c r="J72"/>
  <c r="K72"/>
  <c r="L72"/>
  <c r="M72"/>
  <c r="N72"/>
  <c r="O72"/>
  <c r="P72"/>
  <c r="Q72"/>
  <c r="R72"/>
  <c r="S72"/>
  <c r="T72"/>
  <c r="U72"/>
  <c r="V72"/>
  <c r="W72"/>
  <c r="X72"/>
  <c r="Y72"/>
  <c r="Z72"/>
  <c r="AA72"/>
  <c r="C73"/>
  <c r="D73"/>
  <c r="E73"/>
  <c r="F73"/>
  <c r="G73"/>
  <c r="H73"/>
  <c r="I73"/>
  <c r="J73"/>
  <c r="K73"/>
  <c r="L73"/>
  <c r="M73"/>
  <c r="N73"/>
  <c r="O73"/>
  <c r="P73"/>
  <c r="Q73"/>
  <c r="R73"/>
  <c r="S73"/>
  <c r="T73"/>
  <c r="U73"/>
  <c r="V73"/>
  <c r="W73"/>
  <c r="X73"/>
  <c r="Y73"/>
  <c r="Z73"/>
  <c r="AA73"/>
  <c r="C74"/>
  <c r="D74"/>
  <c r="E74"/>
  <c r="F74"/>
  <c r="G74"/>
  <c r="H74"/>
  <c r="I74"/>
  <c r="J74"/>
  <c r="K74"/>
  <c r="L74"/>
  <c r="M74"/>
  <c r="N74"/>
  <c r="O74"/>
  <c r="P74"/>
  <c r="Q74"/>
  <c r="R74"/>
  <c r="S74"/>
  <c r="T74"/>
  <c r="U74"/>
  <c r="V74"/>
  <c r="W74"/>
  <c r="X74"/>
  <c r="Y74"/>
  <c r="Z74"/>
  <c r="AA74"/>
  <c r="C75"/>
  <c r="D75"/>
  <c r="E75"/>
  <c r="F75"/>
  <c r="G75"/>
  <c r="H75"/>
  <c r="I75"/>
  <c r="J75"/>
  <c r="K75"/>
  <c r="L75"/>
  <c r="M75"/>
  <c r="N75"/>
  <c r="O75"/>
  <c r="P75"/>
  <c r="Q75"/>
  <c r="R75"/>
  <c r="S75"/>
  <c r="T75"/>
  <c r="U75"/>
  <c r="V75"/>
  <c r="W75"/>
  <c r="X75"/>
  <c r="Y75"/>
  <c r="Z75"/>
  <c r="AA75"/>
  <c r="C76"/>
  <c r="D76"/>
  <c r="E76"/>
  <c r="F76"/>
  <c r="G76"/>
  <c r="H76"/>
  <c r="I76"/>
  <c r="J76"/>
  <c r="K76"/>
  <c r="L76"/>
  <c r="M76"/>
  <c r="N76"/>
  <c r="O76"/>
  <c r="P76"/>
  <c r="Q76"/>
  <c r="R76"/>
  <c r="S76"/>
  <c r="T76"/>
  <c r="U76"/>
  <c r="V76"/>
  <c r="W76"/>
  <c r="X76"/>
  <c r="Y76"/>
  <c r="Z76"/>
  <c r="AA76"/>
  <c r="C77"/>
  <c r="D77"/>
  <c r="E77"/>
  <c r="F77"/>
  <c r="G77"/>
  <c r="H77"/>
  <c r="I77"/>
  <c r="J77"/>
  <c r="K77"/>
  <c r="L77"/>
  <c r="M77"/>
  <c r="N77"/>
  <c r="O77"/>
  <c r="P77"/>
  <c r="Q77"/>
  <c r="R77"/>
  <c r="S77"/>
  <c r="T77"/>
  <c r="U77"/>
  <c r="V77"/>
  <c r="W77"/>
  <c r="X77"/>
  <c r="Y77"/>
  <c r="Z77"/>
  <c r="AA77"/>
  <c r="C78"/>
  <c r="D78"/>
  <c r="E78"/>
  <c r="F78"/>
  <c r="G78"/>
  <c r="H78"/>
  <c r="I78"/>
  <c r="J78"/>
  <c r="K78"/>
  <c r="L78"/>
  <c r="M78"/>
  <c r="N78"/>
  <c r="O78"/>
  <c r="P78"/>
  <c r="Q78"/>
  <c r="R78"/>
  <c r="S78"/>
  <c r="T78"/>
  <c r="U78"/>
  <c r="V78"/>
  <c r="W78"/>
  <c r="X78"/>
  <c r="Y78"/>
  <c r="Z78"/>
  <c r="AA78"/>
  <c r="C79"/>
  <c r="D79"/>
  <c r="E79"/>
  <c r="F79"/>
  <c r="G79"/>
  <c r="H79"/>
  <c r="I79"/>
  <c r="J79"/>
  <c r="K79"/>
  <c r="L79"/>
  <c r="M79"/>
  <c r="N79"/>
  <c r="O79"/>
  <c r="P79"/>
  <c r="Q79"/>
  <c r="R79"/>
  <c r="S79"/>
  <c r="T79"/>
  <c r="U79"/>
  <c r="V79"/>
  <c r="W79"/>
  <c r="X79"/>
  <c r="Y79"/>
  <c r="Z79"/>
  <c r="AA79"/>
  <c r="C80"/>
  <c r="D80"/>
  <c r="E80"/>
  <c r="F80"/>
  <c r="G80"/>
  <c r="H80"/>
  <c r="I80"/>
  <c r="J80"/>
  <c r="K80"/>
  <c r="L80"/>
  <c r="M80"/>
  <c r="N80"/>
  <c r="O80"/>
  <c r="P80"/>
  <c r="Q80"/>
  <c r="R80"/>
  <c r="S80"/>
  <c r="T80"/>
  <c r="U80"/>
  <c r="V80"/>
  <c r="W80"/>
  <c r="X80"/>
  <c r="Y80"/>
  <c r="Z80"/>
  <c r="AA80"/>
  <c r="C81"/>
  <c r="D81"/>
  <c r="E81"/>
  <c r="F81"/>
  <c r="G81"/>
  <c r="H81"/>
  <c r="I81"/>
  <c r="J81"/>
  <c r="K81"/>
  <c r="L81"/>
  <c r="M81"/>
  <c r="N81"/>
  <c r="O81"/>
  <c r="P81"/>
  <c r="Q81"/>
  <c r="R81"/>
  <c r="S81"/>
  <c r="T81"/>
  <c r="U81"/>
  <c r="V81"/>
  <c r="W81"/>
  <c r="X81"/>
  <c r="Y81"/>
  <c r="Z81"/>
  <c r="AA81"/>
  <c r="C82"/>
  <c r="D82"/>
  <c r="E82"/>
  <c r="F82"/>
  <c r="G82"/>
  <c r="H82"/>
  <c r="I82"/>
  <c r="J82"/>
  <c r="K82"/>
  <c r="L82"/>
  <c r="M82"/>
  <c r="N82"/>
  <c r="O82"/>
  <c r="P82"/>
  <c r="Q82"/>
  <c r="R82"/>
  <c r="S82"/>
  <c r="T82"/>
  <c r="U82"/>
  <c r="V82"/>
  <c r="W82"/>
  <c r="X82"/>
  <c r="Y82"/>
  <c r="Z82"/>
  <c r="AA82"/>
  <c r="C83"/>
  <c r="D83"/>
  <c r="E83"/>
  <c r="F83"/>
  <c r="G83"/>
  <c r="H83"/>
  <c r="I83"/>
  <c r="J83"/>
  <c r="K83"/>
  <c r="L83"/>
  <c r="M83"/>
  <c r="N83"/>
  <c r="O83"/>
  <c r="P83"/>
  <c r="Q83"/>
  <c r="R83"/>
  <c r="S83"/>
  <c r="T83"/>
  <c r="U83"/>
  <c r="V83"/>
  <c r="W83"/>
  <c r="X83"/>
  <c r="Y83"/>
  <c r="Z83"/>
  <c r="AA83"/>
  <c r="C84"/>
  <c r="D84"/>
  <c r="E84"/>
  <c r="F84"/>
  <c r="G84"/>
  <c r="H84"/>
  <c r="I84"/>
  <c r="J84"/>
  <c r="K84"/>
  <c r="L84"/>
  <c r="M84"/>
  <c r="N84"/>
  <c r="O84"/>
  <c r="P84"/>
  <c r="Q84"/>
  <c r="R84"/>
  <c r="S84"/>
  <c r="T84"/>
  <c r="U84"/>
  <c r="V84"/>
  <c r="W84"/>
  <c r="X84"/>
  <c r="Y84"/>
  <c r="Z84"/>
  <c r="AA84"/>
  <c r="C85"/>
  <c r="D85"/>
  <c r="E85"/>
  <c r="F85"/>
  <c r="G85"/>
  <c r="H85"/>
  <c r="I85"/>
  <c r="J85"/>
  <c r="K85"/>
  <c r="L85"/>
  <c r="M85"/>
  <c r="N85"/>
  <c r="O85"/>
  <c r="P85"/>
  <c r="Q85"/>
  <c r="R85"/>
  <c r="S85"/>
  <c r="T85"/>
  <c r="U85"/>
  <c r="V85"/>
  <c r="W85"/>
  <c r="X85"/>
  <c r="Y85"/>
  <c r="Z85"/>
  <c r="AA85"/>
  <c r="C86"/>
  <c r="D86"/>
  <c r="E86"/>
  <c r="F86"/>
  <c r="G86"/>
  <c r="H86"/>
  <c r="I86"/>
  <c r="J86"/>
  <c r="K86"/>
  <c r="L86"/>
  <c r="M86"/>
  <c r="N86"/>
  <c r="O86"/>
  <c r="P86"/>
  <c r="Q86"/>
  <c r="R86"/>
  <c r="S86"/>
  <c r="T86"/>
  <c r="U86"/>
  <c r="V86"/>
  <c r="W86"/>
  <c r="X86"/>
  <c r="Y86"/>
  <c r="Z86"/>
  <c r="AA86"/>
  <c r="C87"/>
  <c r="D87"/>
  <c r="E87"/>
  <c r="F87"/>
  <c r="G87"/>
  <c r="H87"/>
  <c r="I87"/>
  <c r="J87"/>
  <c r="K87"/>
  <c r="L87"/>
  <c r="M87"/>
  <c r="N87"/>
  <c r="O87"/>
  <c r="P87"/>
  <c r="Q87"/>
  <c r="R87"/>
  <c r="S87"/>
  <c r="T87"/>
  <c r="U87"/>
  <c r="V87"/>
  <c r="W87"/>
  <c r="X87"/>
  <c r="Y87"/>
  <c r="Z87"/>
  <c r="AA87"/>
  <c r="C88"/>
  <c r="D88"/>
  <c r="E88"/>
  <c r="F88"/>
  <c r="G88"/>
  <c r="H88"/>
  <c r="I88"/>
  <c r="J88"/>
  <c r="K88"/>
  <c r="L88"/>
  <c r="M88"/>
  <c r="N88"/>
  <c r="O88"/>
  <c r="P88"/>
  <c r="Q88"/>
  <c r="R88"/>
  <c r="S88"/>
  <c r="T88"/>
  <c r="U88"/>
  <c r="V88"/>
  <c r="W88"/>
  <c r="X88"/>
  <c r="Y88"/>
  <c r="Z88"/>
  <c r="AA88"/>
  <c r="C89"/>
  <c r="D89"/>
  <c r="E89"/>
  <c r="F89"/>
  <c r="G89"/>
  <c r="H89"/>
  <c r="I89"/>
  <c r="J89"/>
  <c r="K89"/>
  <c r="L89"/>
  <c r="M89"/>
  <c r="N89"/>
  <c r="O89"/>
  <c r="P89"/>
  <c r="Q89"/>
  <c r="R89"/>
  <c r="S89"/>
  <c r="T89"/>
  <c r="U89"/>
  <c r="V89"/>
  <c r="W89"/>
  <c r="X89"/>
  <c r="Y89"/>
  <c r="Z89"/>
  <c r="AA89"/>
  <c r="C90"/>
  <c r="D90"/>
  <c r="E90"/>
  <c r="F90"/>
  <c r="G90"/>
  <c r="H90"/>
  <c r="I90"/>
  <c r="J90"/>
  <c r="K90"/>
  <c r="L90"/>
  <c r="M90"/>
  <c r="N90"/>
  <c r="O90"/>
  <c r="P90"/>
  <c r="Q90"/>
  <c r="R90"/>
  <c r="S90"/>
  <c r="T90"/>
  <c r="U90"/>
  <c r="V90"/>
  <c r="W90"/>
  <c r="X90"/>
  <c r="Y90"/>
  <c r="Z90"/>
  <c r="AA90"/>
  <c r="C91"/>
  <c r="D91"/>
  <c r="E91"/>
  <c r="F91"/>
  <c r="G91"/>
  <c r="H91"/>
  <c r="I91"/>
  <c r="J91"/>
  <c r="K91"/>
  <c r="L91"/>
  <c r="M91"/>
  <c r="N91"/>
  <c r="O91"/>
  <c r="P91"/>
  <c r="Q91"/>
  <c r="R91"/>
  <c r="S91"/>
  <c r="T91"/>
  <c r="U91"/>
  <c r="V91"/>
  <c r="W91"/>
  <c r="X91"/>
  <c r="Y91"/>
  <c r="Z91"/>
  <c r="AA91"/>
  <c r="C92"/>
  <c r="D92"/>
  <c r="E92"/>
  <c r="F92"/>
  <c r="G92"/>
  <c r="H92"/>
  <c r="I92"/>
  <c r="J92"/>
  <c r="K92"/>
  <c r="L92"/>
  <c r="M92"/>
  <c r="N92"/>
  <c r="O92"/>
  <c r="P92"/>
  <c r="Q92"/>
  <c r="R92"/>
  <c r="S92"/>
  <c r="T92"/>
  <c r="U92"/>
  <c r="V92"/>
  <c r="W92"/>
  <c r="X92"/>
  <c r="Y92"/>
  <c r="Z92"/>
  <c r="AA92"/>
  <c r="C93"/>
  <c r="D93"/>
  <c r="E93"/>
  <c r="F93"/>
  <c r="G93"/>
  <c r="H93"/>
  <c r="I93"/>
  <c r="J93"/>
  <c r="K93"/>
  <c r="L93"/>
  <c r="M93"/>
  <c r="N93"/>
  <c r="O93"/>
  <c r="P93"/>
  <c r="Q93"/>
  <c r="R93"/>
  <c r="S93"/>
  <c r="T93"/>
  <c r="U93"/>
  <c r="V93"/>
  <c r="W93"/>
  <c r="X93"/>
  <c r="Y93"/>
  <c r="Z93"/>
  <c r="AA93"/>
  <c r="C94"/>
  <c r="D94"/>
  <c r="E94"/>
  <c r="F94"/>
  <c r="G94"/>
  <c r="H94"/>
  <c r="I94"/>
  <c r="J94"/>
  <c r="K94"/>
  <c r="L94"/>
  <c r="M94"/>
  <c r="N94"/>
  <c r="O94"/>
  <c r="P94"/>
  <c r="Q94"/>
  <c r="R94"/>
  <c r="S94"/>
  <c r="T94"/>
  <c r="U94"/>
  <c r="V94"/>
  <c r="W94"/>
  <c r="X94"/>
  <c r="Y94"/>
  <c r="Z94"/>
  <c r="AA94"/>
  <c r="C95"/>
  <c r="D95"/>
  <c r="E95"/>
  <c r="F95"/>
  <c r="G95"/>
  <c r="H95"/>
  <c r="I95"/>
  <c r="J95"/>
  <c r="K95"/>
  <c r="L95"/>
  <c r="M95"/>
  <c r="N95"/>
  <c r="O95"/>
  <c r="P95"/>
  <c r="Q95"/>
  <c r="R95"/>
  <c r="S95"/>
  <c r="T95"/>
  <c r="U95"/>
  <c r="V95"/>
  <c r="W95"/>
  <c r="X95"/>
  <c r="Y95"/>
  <c r="Z95"/>
  <c r="AA95"/>
  <c r="C96"/>
  <c r="D96"/>
  <c r="E96"/>
  <c r="F96"/>
  <c r="G96"/>
  <c r="H96"/>
  <c r="I96"/>
  <c r="J96"/>
  <c r="K96"/>
  <c r="L96"/>
  <c r="M96"/>
  <c r="N96"/>
  <c r="O96"/>
  <c r="P96"/>
  <c r="Q96"/>
  <c r="R96"/>
  <c r="S96"/>
  <c r="T96"/>
  <c r="U96"/>
  <c r="V96"/>
  <c r="W96"/>
  <c r="X96"/>
  <c r="Y96"/>
  <c r="Z96"/>
  <c r="AA96"/>
  <c r="C97"/>
  <c r="D97"/>
  <c r="E97"/>
  <c r="F97"/>
  <c r="G97"/>
  <c r="H97"/>
  <c r="I97"/>
  <c r="J97"/>
  <c r="K97"/>
  <c r="L97"/>
  <c r="M97"/>
  <c r="N97"/>
  <c r="O97"/>
  <c r="P97"/>
  <c r="Q97"/>
  <c r="R97"/>
  <c r="S97"/>
  <c r="T97"/>
  <c r="U97"/>
  <c r="V97"/>
  <c r="W97"/>
  <c r="X97"/>
  <c r="Y97"/>
  <c r="Z97"/>
  <c r="AA97"/>
  <c r="C98"/>
  <c r="D98"/>
  <c r="E98"/>
  <c r="F98"/>
  <c r="G98"/>
  <c r="H98"/>
  <c r="I98"/>
  <c r="J98"/>
  <c r="K98"/>
  <c r="L98"/>
  <c r="M98"/>
  <c r="N98"/>
  <c r="O98"/>
  <c r="P98"/>
  <c r="Q98"/>
  <c r="R98"/>
  <c r="S98"/>
  <c r="T98"/>
  <c r="U98"/>
  <c r="V98"/>
  <c r="W98"/>
  <c r="X98"/>
  <c r="Y98"/>
  <c r="Z98"/>
  <c r="AA98"/>
  <c r="C99"/>
  <c r="D99"/>
  <c r="E99"/>
  <c r="F99"/>
  <c r="G99"/>
  <c r="H99"/>
  <c r="I99"/>
  <c r="J99"/>
  <c r="K99"/>
  <c r="L99"/>
  <c r="M99"/>
  <c r="N99"/>
  <c r="O99"/>
  <c r="P99"/>
  <c r="Q99"/>
  <c r="R99"/>
  <c r="S99"/>
  <c r="T99"/>
  <c r="U99"/>
  <c r="V99"/>
  <c r="W99"/>
  <c r="X99"/>
  <c r="Y99"/>
  <c r="Z99"/>
  <c r="AA99"/>
  <c r="C100"/>
  <c r="D100"/>
  <c r="E100"/>
  <c r="F100"/>
  <c r="G100"/>
  <c r="H100"/>
  <c r="I100"/>
  <c r="J100"/>
  <c r="K100"/>
  <c r="L100"/>
  <c r="M100"/>
  <c r="N100"/>
  <c r="O100"/>
  <c r="P100"/>
  <c r="Q100"/>
  <c r="R100"/>
  <c r="S100"/>
  <c r="T100"/>
  <c r="U100"/>
  <c r="V100"/>
  <c r="W100"/>
  <c r="X100"/>
  <c r="Y100"/>
  <c r="Z100"/>
  <c r="AA100"/>
  <c r="C57" i="19"/>
  <c r="D57"/>
  <c r="E57"/>
  <c r="F57"/>
  <c r="G57"/>
  <c r="H57"/>
  <c r="I57"/>
  <c r="J57"/>
  <c r="K57"/>
  <c r="L57"/>
  <c r="M57"/>
  <c r="N57"/>
  <c r="O57"/>
  <c r="P57"/>
  <c r="Q57"/>
  <c r="R57"/>
  <c r="S57"/>
  <c r="T57"/>
  <c r="U57"/>
  <c r="V57"/>
  <c r="W57"/>
  <c r="X57"/>
  <c r="Y57"/>
  <c r="Z57"/>
  <c r="AA57"/>
  <c r="C58"/>
  <c r="D58"/>
  <c r="E58"/>
  <c r="F58"/>
  <c r="G58"/>
  <c r="H58"/>
  <c r="I58"/>
  <c r="J58"/>
  <c r="K58"/>
  <c r="L58"/>
  <c r="M58"/>
  <c r="N58"/>
  <c r="O58"/>
  <c r="P58"/>
  <c r="Q58"/>
  <c r="R58"/>
  <c r="S58"/>
  <c r="T58"/>
  <c r="U58"/>
  <c r="V58"/>
  <c r="W58"/>
  <c r="X58"/>
  <c r="Y58"/>
  <c r="Z58"/>
  <c r="AA58"/>
  <c r="C59"/>
  <c r="D59"/>
  <c r="E59"/>
  <c r="F59"/>
  <c r="G59"/>
  <c r="H59"/>
  <c r="I59"/>
  <c r="J59"/>
  <c r="K59"/>
  <c r="L59"/>
  <c r="M59"/>
  <c r="N59"/>
  <c r="O59"/>
  <c r="P59"/>
  <c r="Q59"/>
  <c r="R59"/>
  <c r="S59"/>
  <c r="T59"/>
  <c r="U59"/>
  <c r="V59"/>
  <c r="W59"/>
  <c r="X59"/>
  <c r="Y59"/>
  <c r="Z59"/>
  <c r="AA59"/>
  <c r="C60"/>
  <c r="D60"/>
  <c r="E60"/>
  <c r="F60"/>
  <c r="G60"/>
  <c r="H60"/>
  <c r="I60"/>
  <c r="J60"/>
  <c r="K60"/>
  <c r="L60"/>
  <c r="M60"/>
  <c r="N60"/>
  <c r="O60"/>
  <c r="P60"/>
  <c r="Q60"/>
  <c r="R60"/>
  <c r="S60"/>
  <c r="T60"/>
  <c r="U60"/>
  <c r="V60"/>
  <c r="W60"/>
  <c r="X60"/>
  <c r="Y60"/>
  <c r="Z60"/>
  <c r="AA60"/>
  <c r="C61"/>
  <c r="D61"/>
  <c r="E61"/>
  <c r="F61"/>
  <c r="G61"/>
  <c r="H61"/>
  <c r="I61"/>
  <c r="J61"/>
  <c r="K61"/>
  <c r="L61"/>
  <c r="M61"/>
  <c r="N61"/>
  <c r="O61"/>
  <c r="P61"/>
  <c r="Q61"/>
  <c r="R61"/>
  <c r="S61"/>
  <c r="T61"/>
  <c r="U61"/>
  <c r="V61"/>
  <c r="W61"/>
  <c r="X61"/>
  <c r="Y61"/>
  <c r="Z61"/>
  <c r="AA61"/>
  <c r="C62"/>
  <c r="D62"/>
  <c r="E62"/>
  <c r="F62"/>
  <c r="G62"/>
  <c r="H62"/>
  <c r="I62"/>
  <c r="J62"/>
  <c r="K62"/>
  <c r="L62"/>
  <c r="M62"/>
  <c r="N62"/>
  <c r="O62"/>
  <c r="P62"/>
  <c r="Q62"/>
  <c r="R62"/>
  <c r="S62"/>
  <c r="T62"/>
  <c r="U62"/>
  <c r="V62"/>
  <c r="W62"/>
  <c r="X62"/>
  <c r="Y62"/>
  <c r="Z62"/>
  <c r="AA62"/>
  <c r="C63"/>
  <c r="D63"/>
  <c r="E63"/>
  <c r="F63"/>
  <c r="G63"/>
  <c r="H63"/>
  <c r="I63"/>
  <c r="J63"/>
  <c r="K63"/>
  <c r="L63"/>
  <c r="M63"/>
  <c r="N63"/>
  <c r="O63"/>
  <c r="P63"/>
  <c r="Q63"/>
  <c r="R63"/>
  <c r="S63"/>
  <c r="T63"/>
  <c r="U63"/>
  <c r="V63"/>
  <c r="W63"/>
  <c r="X63"/>
  <c r="Y63"/>
  <c r="Z63"/>
  <c r="AA63"/>
  <c r="C64"/>
  <c r="D64"/>
  <c r="E64"/>
  <c r="F64"/>
  <c r="G64"/>
  <c r="H64"/>
  <c r="I64"/>
  <c r="J64"/>
  <c r="K64"/>
  <c r="L64"/>
  <c r="M64"/>
  <c r="N64"/>
  <c r="O64"/>
  <c r="P64"/>
  <c r="Q64"/>
  <c r="R64"/>
  <c r="S64"/>
  <c r="T64"/>
  <c r="U64"/>
  <c r="V64"/>
  <c r="W64"/>
  <c r="X64"/>
  <c r="Y64"/>
  <c r="Z64"/>
  <c r="AA64"/>
  <c r="C65"/>
  <c r="D65"/>
  <c r="E65"/>
  <c r="F65"/>
  <c r="G65"/>
  <c r="H65"/>
  <c r="I65"/>
  <c r="J65"/>
  <c r="K65"/>
  <c r="L65"/>
  <c r="M65"/>
  <c r="N65"/>
  <c r="O65"/>
  <c r="P65"/>
  <c r="Q65"/>
  <c r="R65"/>
  <c r="S65"/>
  <c r="T65"/>
  <c r="U65"/>
  <c r="V65"/>
  <c r="W65"/>
  <c r="X65"/>
  <c r="Y65"/>
  <c r="Z65"/>
  <c r="AA65"/>
  <c r="C66"/>
  <c r="D66"/>
  <c r="E66"/>
  <c r="F66"/>
  <c r="G66"/>
  <c r="H66"/>
  <c r="I66"/>
  <c r="J66"/>
  <c r="K66"/>
  <c r="L66"/>
  <c r="M66"/>
  <c r="N66"/>
  <c r="O66"/>
  <c r="P66"/>
  <c r="Q66"/>
  <c r="R66"/>
  <c r="S66"/>
  <c r="T66"/>
  <c r="U66"/>
  <c r="V66"/>
  <c r="W66"/>
  <c r="X66"/>
  <c r="Y66"/>
  <c r="Z66"/>
  <c r="AA66"/>
  <c r="C67"/>
  <c r="D67"/>
  <c r="E67"/>
  <c r="F67"/>
  <c r="G67"/>
  <c r="H67"/>
  <c r="I67"/>
  <c r="J67"/>
  <c r="K67"/>
  <c r="L67"/>
  <c r="M67"/>
  <c r="N67"/>
  <c r="O67"/>
  <c r="P67"/>
  <c r="Q67"/>
  <c r="R67"/>
  <c r="S67"/>
  <c r="T67"/>
  <c r="U67"/>
  <c r="V67"/>
  <c r="W67"/>
  <c r="X67"/>
  <c r="Y67"/>
  <c r="Z67"/>
  <c r="AA67"/>
  <c r="C68"/>
  <c r="D68"/>
  <c r="E68"/>
  <c r="F68"/>
  <c r="G68"/>
  <c r="H68"/>
  <c r="I68"/>
  <c r="J68"/>
  <c r="K68"/>
  <c r="L68"/>
  <c r="M68"/>
  <c r="N68"/>
  <c r="O68"/>
  <c r="P68"/>
  <c r="Q68"/>
  <c r="R68"/>
  <c r="S68"/>
  <c r="T68"/>
  <c r="U68"/>
  <c r="V68"/>
  <c r="W68"/>
  <c r="X68"/>
  <c r="Y68"/>
  <c r="Z68"/>
  <c r="AA68"/>
  <c r="C69"/>
  <c r="D69"/>
  <c r="E69"/>
  <c r="F69"/>
  <c r="G69"/>
  <c r="H69"/>
  <c r="I69"/>
  <c r="J69"/>
  <c r="K69"/>
  <c r="L69"/>
  <c r="M69"/>
  <c r="N69"/>
  <c r="O69"/>
  <c r="P69"/>
  <c r="Q69"/>
  <c r="R69"/>
  <c r="S69"/>
  <c r="T69"/>
  <c r="U69"/>
  <c r="V69"/>
  <c r="W69"/>
  <c r="X69"/>
  <c r="Y69"/>
  <c r="Z69"/>
  <c r="AA69"/>
  <c r="C70"/>
  <c r="D70"/>
  <c r="E70"/>
  <c r="F70"/>
  <c r="G70"/>
  <c r="H70"/>
  <c r="I70"/>
  <c r="J70"/>
  <c r="K70"/>
  <c r="L70"/>
  <c r="M70"/>
  <c r="N70"/>
  <c r="O70"/>
  <c r="P70"/>
  <c r="Q70"/>
  <c r="R70"/>
  <c r="S70"/>
  <c r="T70"/>
  <c r="U70"/>
  <c r="V70"/>
  <c r="W70"/>
  <c r="X70"/>
  <c r="Y70"/>
  <c r="Z70"/>
  <c r="AA70"/>
  <c r="C71"/>
  <c r="D71"/>
  <c r="E71"/>
  <c r="F71"/>
  <c r="G71"/>
  <c r="H71"/>
  <c r="I71"/>
  <c r="J71"/>
  <c r="K71"/>
  <c r="L71"/>
  <c r="M71"/>
  <c r="N71"/>
  <c r="O71"/>
  <c r="P71"/>
  <c r="Q71"/>
  <c r="R71"/>
  <c r="S71"/>
  <c r="T71"/>
  <c r="U71"/>
  <c r="V71"/>
  <c r="W71"/>
  <c r="X71"/>
  <c r="Y71"/>
  <c r="Z71"/>
  <c r="AA71"/>
  <c r="C72"/>
  <c r="D72"/>
  <c r="E72"/>
  <c r="F72"/>
  <c r="G72"/>
  <c r="H72"/>
  <c r="I72"/>
  <c r="J72"/>
  <c r="K72"/>
  <c r="L72"/>
  <c r="M72"/>
  <c r="N72"/>
  <c r="O72"/>
  <c r="P72"/>
  <c r="Q72"/>
  <c r="R72"/>
  <c r="S72"/>
  <c r="T72"/>
  <c r="U72"/>
  <c r="V72"/>
  <c r="W72"/>
  <c r="X72"/>
  <c r="Y72"/>
  <c r="Z72"/>
  <c r="AA72"/>
  <c r="C73"/>
  <c r="D73"/>
  <c r="E73"/>
  <c r="F73"/>
  <c r="G73"/>
  <c r="H73"/>
  <c r="I73"/>
  <c r="J73"/>
  <c r="K73"/>
  <c r="L73"/>
  <c r="M73"/>
  <c r="N73"/>
  <c r="O73"/>
  <c r="P73"/>
  <c r="Q73"/>
  <c r="R73"/>
  <c r="S73"/>
  <c r="T73"/>
  <c r="U73"/>
  <c r="V73"/>
  <c r="W73"/>
  <c r="X73"/>
  <c r="Y73"/>
  <c r="Z73"/>
  <c r="AA73"/>
  <c r="C74"/>
  <c r="D74"/>
  <c r="E74"/>
  <c r="F74"/>
  <c r="G74"/>
  <c r="H74"/>
  <c r="I74"/>
  <c r="J74"/>
  <c r="K74"/>
  <c r="L74"/>
  <c r="M74"/>
  <c r="N74"/>
  <c r="O74"/>
  <c r="P74"/>
  <c r="Q74"/>
  <c r="R74"/>
  <c r="S74"/>
  <c r="T74"/>
  <c r="U74"/>
  <c r="V74"/>
  <c r="W74"/>
  <c r="X74"/>
  <c r="Y74"/>
  <c r="Z74"/>
  <c r="AA74"/>
  <c r="C75"/>
  <c r="D75"/>
  <c r="E75"/>
  <c r="F75"/>
  <c r="G75"/>
  <c r="H75"/>
  <c r="I75"/>
  <c r="J75"/>
  <c r="K75"/>
  <c r="L75"/>
  <c r="M75"/>
  <c r="N75"/>
  <c r="O75"/>
  <c r="P75"/>
  <c r="Q75"/>
  <c r="R75"/>
  <c r="S75"/>
  <c r="T75"/>
  <c r="U75"/>
  <c r="V75"/>
  <c r="W75"/>
  <c r="X75"/>
  <c r="Y75"/>
  <c r="Z75"/>
  <c r="AA75"/>
  <c r="C76"/>
  <c r="D76"/>
  <c r="E76"/>
  <c r="F76"/>
  <c r="G76"/>
  <c r="H76"/>
  <c r="I76"/>
  <c r="J76"/>
  <c r="K76"/>
  <c r="L76"/>
  <c r="M76"/>
  <c r="N76"/>
  <c r="O76"/>
  <c r="P76"/>
  <c r="Q76"/>
  <c r="R76"/>
  <c r="S76"/>
  <c r="T76"/>
  <c r="U76"/>
  <c r="V76"/>
  <c r="W76"/>
  <c r="X76"/>
  <c r="Y76"/>
  <c r="Z76"/>
  <c r="AA76"/>
  <c r="C77"/>
  <c r="D77"/>
  <c r="E77"/>
  <c r="F77"/>
  <c r="G77"/>
  <c r="H77"/>
  <c r="I77"/>
  <c r="J77"/>
  <c r="K77"/>
  <c r="L77"/>
  <c r="M77"/>
  <c r="N77"/>
  <c r="O77"/>
  <c r="P77"/>
  <c r="Q77"/>
  <c r="R77"/>
  <c r="S77"/>
  <c r="T77"/>
  <c r="U77"/>
  <c r="V77"/>
  <c r="W77"/>
  <c r="X77"/>
  <c r="Y77"/>
  <c r="Z77"/>
  <c r="AA77"/>
  <c r="C78"/>
  <c r="D78"/>
  <c r="E78"/>
  <c r="F78"/>
  <c r="G78"/>
  <c r="H78"/>
  <c r="I78"/>
  <c r="J78"/>
  <c r="K78"/>
  <c r="L78"/>
  <c r="M78"/>
  <c r="N78"/>
  <c r="O78"/>
  <c r="P78"/>
  <c r="Q78"/>
  <c r="R78"/>
  <c r="S78"/>
  <c r="T78"/>
  <c r="U78"/>
  <c r="V78"/>
  <c r="W78"/>
  <c r="X78"/>
  <c r="Y78"/>
  <c r="Z78"/>
  <c r="AA78"/>
  <c r="C79"/>
  <c r="D79"/>
  <c r="E79"/>
  <c r="F79"/>
  <c r="G79"/>
  <c r="H79"/>
  <c r="I79"/>
  <c r="J79"/>
  <c r="K79"/>
  <c r="L79"/>
  <c r="M79"/>
  <c r="N79"/>
  <c r="O79"/>
  <c r="P79"/>
  <c r="Q79"/>
  <c r="R79"/>
  <c r="S79"/>
  <c r="T79"/>
  <c r="U79"/>
  <c r="V79"/>
  <c r="W79"/>
  <c r="X79"/>
  <c r="Y79"/>
  <c r="Z79"/>
  <c r="AA79"/>
  <c r="C80"/>
  <c r="D80"/>
  <c r="E80"/>
  <c r="F80"/>
  <c r="G80"/>
  <c r="H80"/>
  <c r="I80"/>
  <c r="J80"/>
  <c r="K80"/>
  <c r="L80"/>
  <c r="M80"/>
  <c r="N80"/>
  <c r="O80"/>
  <c r="P80"/>
  <c r="Q80"/>
  <c r="R80"/>
  <c r="S80"/>
  <c r="T80"/>
  <c r="U80"/>
  <c r="V80"/>
  <c r="W80"/>
  <c r="X80"/>
  <c r="Y80"/>
  <c r="Z80"/>
  <c r="AA80"/>
  <c r="C81"/>
  <c r="D81"/>
  <c r="E81"/>
  <c r="F81"/>
  <c r="G81"/>
  <c r="H81"/>
  <c r="I81"/>
  <c r="J81"/>
  <c r="K81"/>
  <c r="L81"/>
  <c r="M81"/>
  <c r="N81"/>
  <c r="O81"/>
  <c r="P81"/>
  <c r="Q81"/>
  <c r="R81"/>
  <c r="S81"/>
  <c r="T81"/>
  <c r="U81"/>
  <c r="V81"/>
  <c r="W81"/>
  <c r="X81"/>
  <c r="Y81"/>
  <c r="Z81"/>
  <c r="AA81"/>
  <c r="C82"/>
  <c r="D82"/>
  <c r="E82"/>
  <c r="F82"/>
  <c r="G82"/>
  <c r="H82"/>
  <c r="I82"/>
  <c r="J82"/>
  <c r="K82"/>
  <c r="L82"/>
  <c r="M82"/>
  <c r="N82"/>
  <c r="O82"/>
  <c r="P82"/>
  <c r="Q82"/>
  <c r="R82"/>
  <c r="S82"/>
  <c r="T82"/>
  <c r="U82"/>
  <c r="V82"/>
  <c r="W82"/>
  <c r="X82"/>
  <c r="Y82"/>
  <c r="Z82"/>
  <c r="AA82"/>
  <c r="C83"/>
  <c r="D83"/>
  <c r="E83"/>
  <c r="F83"/>
  <c r="G83"/>
  <c r="H83"/>
  <c r="I83"/>
  <c r="J83"/>
  <c r="K83"/>
  <c r="L83"/>
  <c r="M83"/>
  <c r="N83"/>
  <c r="O83"/>
  <c r="P83"/>
  <c r="Q83"/>
  <c r="R83"/>
  <c r="S83"/>
  <c r="T83"/>
  <c r="U83"/>
  <c r="V83"/>
  <c r="W83"/>
  <c r="X83"/>
  <c r="Y83"/>
  <c r="Z83"/>
  <c r="AA83"/>
  <c r="C84"/>
  <c r="D84"/>
  <c r="E84"/>
  <c r="F84"/>
  <c r="G84"/>
  <c r="H84"/>
  <c r="I84"/>
  <c r="J84"/>
  <c r="K84"/>
  <c r="L84"/>
  <c r="M84"/>
  <c r="N84"/>
  <c r="O84"/>
  <c r="P84"/>
  <c r="Q84"/>
  <c r="R84"/>
  <c r="S84"/>
  <c r="T84"/>
  <c r="U84"/>
  <c r="V84"/>
  <c r="W84"/>
  <c r="X84"/>
  <c r="Y84"/>
  <c r="Z84"/>
  <c r="AA84"/>
  <c r="C85"/>
  <c r="D85"/>
  <c r="E85"/>
  <c r="F85"/>
  <c r="G85"/>
  <c r="H85"/>
  <c r="I85"/>
  <c r="J85"/>
  <c r="K85"/>
  <c r="L85"/>
  <c r="M85"/>
  <c r="N85"/>
  <c r="O85"/>
  <c r="P85"/>
  <c r="Q85"/>
  <c r="R85"/>
  <c r="S85"/>
  <c r="T85"/>
  <c r="U85"/>
  <c r="V85"/>
  <c r="W85"/>
  <c r="X85"/>
  <c r="Y85"/>
  <c r="Z85"/>
  <c r="AA85"/>
  <c r="C86"/>
  <c r="D86"/>
  <c r="E86"/>
  <c r="F86"/>
  <c r="G86"/>
  <c r="H86"/>
  <c r="I86"/>
  <c r="J86"/>
  <c r="K86"/>
  <c r="L86"/>
  <c r="M86"/>
  <c r="N86"/>
  <c r="O86"/>
  <c r="P86"/>
  <c r="Q86"/>
  <c r="R86"/>
  <c r="S86"/>
  <c r="T86"/>
  <c r="U86"/>
  <c r="V86"/>
  <c r="W86"/>
  <c r="X86"/>
  <c r="Y86"/>
  <c r="Z86"/>
  <c r="AA86"/>
  <c r="C87"/>
  <c r="D87"/>
  <c r="E87"/>
  <c r="F87"/>
  <c r="G87"/>
  <c r="H87"/>
  <c r="I87"/>
  <c r="J87"/>
  <c r="K87"/>
  <c r="L87"/>
  <c r="M87"/>
  <c r="N87"/>
  <c r="O87"/>
  <c r="P87"/>
  <c r="Q87"/>
  <c r="R87"/>
  <c r="S87"/>
  <c r="T87"/>
  <c r="U87"/>
  <c r="V87"/>
  <c r="W87"/>
  <c r="X87"/>
  <c r="Y87"/>
  <c r="Z87"/>
  <c r="AA87"/>
  <c r="C88"/>
  <c r="D88"/>
  <c r="E88"/>
  <c r="F88"/>
  <c r="G88"/>
  <c r="H88"/>
  <c r="I88"/>
  <c r="J88"/>
  <c r="K88"/>
  <c r="L88"/>
  <c r="M88"/>
  <c r="N88"/>
  <c r="O88"/>
  <c r="P88"/>
  <c r="Q88"/>
  <c r="R88"/>
  <c r="S88"/>
  <c r="T88"/>
  <c r="U88"/>
  <c r="V88"/>
  <c r="W88"/>
  <c r="X88"/>
  <c r="Y88"/>
  <c r="Z88"/>
  <c r="AA88"/>
  <c r="C89"/>
  <c r="D89"/>
  <c r="E89"/>
  <c r="F89"/>
  <c r="G89"/>
  <c r="H89"/>
  <c r="I89"/>
  <c r="J89"/>
  <c r="K89"/>
  <c r="L89"/>
  <c r="M89"/>
  <c r="N89"/>
  <c r="O89"/>
  <c r="P89"/>
  <c r="Q89"/>
  <c r="R89"/>
  <c r="S89"/>
  <c r="T89"/>
  <c r="U89"/>
  <c r="V89"/>
  <c r="W89"/>
  <c r="X89"/>
  <c r="Y89"/>
  <c r="Z89"/>
  <c r="AA89"/>
  <c r="C90"/>
  <c r="D90"/>
  <c r="E90"/>
  <c r="F90"/>
  <c r="G90"/>
  <c r="H90"/>
  <c r="I90"/>
  <c r="J90"/>
  <c r="K90"/>
  <c r="L90"/>
  <c r="M90"/>
  <c r="N90"/>
  <c r="O90"/>
  <c r="P90"/>
  <c r="Q90"/>
  <c r="R90"/>
  <c r="S90"/>
  <c r="T90"/>
  <c r="U90"/>
  <c r="V90"/>
  <c r="W90"/>
  <c r="X90"/>
  <c r="Y90"/>
  <c r="Z90"/>
  <c r="AA90"/>
  <c r="C91"/>
  <c r="D91"/>
  <c r="E91"/>
  <c r="F91"/>
  <c r="G91"/>
  <c r="H91"/>
  <c r="I91"/>
  <c r="J91"/>
  <c r="K91"/>
  <c r="L91"/>
  <c r="M91"/>
  <c r="N91"/>
  <c r="O91"/>
  <c r="P91"/>
  <c r="Q91"/>
  <c r="R91"/>
  <c r="S91"/>
  <c r="T91"/>
  <c r="U91"/>
  <c r="V91"/>
  <c r="W91"/>
  <c r="X91"/>
  <c r="Y91"/>
  <c r="Z91"/>
  <c r="AA91"/>
  <c r="C92"/>
  <c r="D92"/>
  <c r="E92"/>
  <c r="F92"/>
  <c r="G92"/>
  <c r="H92"/>
  <c r="I92"/>
  <c r="J92"/>
  <c r="K92"/>
  <c r="L92"/>
  <c r="M92"/>
  <c r="N92"/>
  <c r="O92"/>
  <c r="P92"/>
  <c r="Q92"/>
  <c r="R92"/>
  <c r="S92"/>
  <c r="T92"/>
  <c r="U92"/>
  <c r="V92"/>
  <c r="W92"/>
  <c r="X92"/>
  <c r="Y92"/>
  <c r="Z92"/>
  <c r="AA92"/>
  <c r="C93"/>
  <c r="D93"/>
  <c r="E93"/>
  <c r="F93"/>
  <c r="G93"/>
  <c r="H93"/>
  <c r="I93"/>
  <c r="J93"/>
  <c r="K93"/>
  <c r="L93"/>
  <c r="M93"/>
  <c r="N93"/>
  <c r="O93"/>
  <c r="P93"/>
  <c r="Q93"/>
  <c r="R93"/>
  <c r="S93"/>
  <c r="T93"/>
  <c r="U93"/>
  <c r="V93"/>
  <c r="W93"/>
  <c r="X93"/>
  <c r="Y93"/>
  <c r="Z93"/>
  <c r="AA93"/>
  <c r="C94"/>
  <c r="D94"/>
  <c r="E94"/>
  <c r="F94"/>
  <c r="G94"/>
  <c r="H94"/>
  <c r="I94"/>
  <c r="J94"/>
  <c r="K94"/>
  <c r="L94"/>
  <c r="M94"/>
  <c r="N94"/>
  <c r="O94"/>
  <c r="P94"/>
  <c r="Q94"/>
  <c r="R94"/>
  <c r="S94"/>
  <c r="T94"/>
  <c r="U94"/>
  <c r="V94"/>
  <c r="W94"/>
  <c r="X94"/>
  <c r="Y94"/>
  <c r="Z94"/>
  <c r="AA94"/>
  <c r="C95"/>
  <c r="D95"/>
  <c r="E95"/>
  <c r="F95"/>
  <c r="G95"/>
  <c r="H95"/>
  <c r="I95"/>
  <c r="J95"/>
  <c r="K95"/>
  <c r="L95"/>
  <c r="M95"/>
  <c r="N95"/>
  <c r="O95"/>
  <c r="P95"/>
  <c r="Q95"/>
  <c r="R95"/>
  <c r="S95"/>
  <c r="T95"/>
  <c r="U95"/>
  <c r="V95"/>
  <c r="W95"/>
  <c r="X95"/>
  <c r="Y95"/>
  <c r="Z95"/>
  <c r="AA95"/>
  <c r="C96"/>
  <c r="D96"/>
  <c r="E96"/>
  <c r="F96"/>
  <c r="G96"/>
  <c r="H96"/>
  <c r="I96"/>
  <c r="J96"/>
  <c r="K96"/>
  <c r="L96"/>
  <c r="M96"/>
  <c r="N96"/>
  <c r="O96"/>
  <c r="P96"/>
  <c r="Q96"/>
  <c r="R96"/>
  <c r="S96"/>
  <c r="T96"/>
  <c r="U96"/>
  <c r="V96"/>
  <c r="W96"/>
  <c r="X96"/>
  <c r="Y96"/>
  <c r="Z96"/>
  <c r="AA96"/>
  <c r="C97"/>
  <c r="D97"/>
  <c r="E97"/>
  <c r="F97"/>
  <c r="G97"/>
  <c r="H97"/>
  <c r="I97"/>
  <c r="J97"/>
  <c r="K97"/>
  <c r="L97"/>
  <c r="M97"/>
  <c r="N97"/>
  <c r="O97"/>
  <c r="P97"/>
  <c r="Q97"/>
  <c r="R97"/>
  <c r="S97"/>
  <c r="T97"/>
  <c r="U97"/>
  <c r="V97"/>
  <c r="W97"/>
  <c r="X97"/>
  <c r="Y97"/>
  <c r="Z97"/>
  <c r="AA97"/>
  <c r="C98"/>
  <c r="D98"/>
  <c r="E98"/>
  <c r="F98"/>
  <c r="G98"/>
  <c r="H98"/>
  <c r="I98"/>
  <c r="J98"/>
  <c r="K98"/>
  <c r="L98"/>
  <c r="M98"/>
  <c r="N98"/>
  <c r="O98"/>
  <c r="P98"/>
  <c r="Q98"/>
  <c r="R98"/>
  <c r="S98"/>
  <c r="T98"/>
  <c r="U98"/>
  <c r="V98"/>
  <c r="W98"/>
  <c r="X98"/>
  <c r="Y98"/>
  <c r="Z98"/>
  <c r="AA98"/>
  <c r="C99"/>
  <c r="D99"/>
  <c r="E99"/>
  <c r="F99"/>
  <c r="G99"/>
  <c r="H99"/>
  <c r="I99"/>
  <c r="J99"/>
  <c r="K99"/>
  <c r="L99"/>
  <c r="M99"/>
  <c r="N99"/>
  <c r="O99"/>
  <c r="P99"/>
  <c r="Q99"/>
  <c r="R99"/>
  <c r="S99"/>
  <c r="T99"/>
  <c r="U99"/>
  <c r="V99"/>
  <c r="W99"/>
  <c r="X99"/>
  <c r="Y99"/>
  <c r="Z99"/>
  <c r="AA99"/>
  <c r="C100"/>
  <c r="D100"/>
  <c r="E100"/>
  <c r="F100"/>
  <c r="G100"/>
  <c r="H100"/>
  <c r="I100"/>
  <c r="J100"/>
  <c r="K100"/>
  <c r="L100"/>
  <c r="M100"/>
  <c r="N100"/>
  <c r="O100"/>
  <c r="P100"/>
  <c r="Q100"/>
  <c r="R100"/>
  <c r="S100"/>
  <c r="T100"/>
  <c r="U100"/>
  <c r="V100"/>
  <c r="W100"/>
  <c r="X100"/>
  <c r="Y100"/>
  <c r="Z100"/>
  <c r="AA100"/>
  <c r="C57" i="18"/>
  <c r="D57"/>
  <c r="E57"/>
  <c r="F57"/>
  <c r="G57"/>
  <c r="H57"/>
  <c r="I57"/>
  <c r="J57"/>
  <c r="K57"/>
  <c r="L57"/>
  <c r="M57"/>
  <c r="N57"/>
  <c r="O57"/>
  <c r="P57"/>
  <c r="Q57"/>
  <c r="R57"/>
  <c r="S57"/>
  <c r="T57"/>
  <c r="U57"/>
  <c r="V57"/>
  <c r="W57"/>
  <c r="X57"/>
  <c r="Y57"/>
  <c r="Z57"/>
  <c r="AA57"/>
  <c r="C58"/>
  <c r="D58"/>
  <c r="E58"/>
  <c r="F58"/>
  <c r="G58"/>
  <c r="H58"/>
  <c r="I58"/>
  <c r="J58"/>
  <c r="K58"/>
  <c r="L58"/>
  <c r="M58"/>
  <c r="N58"/>
  <c r="O58"/>
  <c r="P58"/>
  <c r="Q58"/>
  <c r="R58"/>
  <c r="S58"/>
  <c r="T58"/>
  <c r="U58"/>
  <c r="V58"/>
  <c r="W58"/>
  <c r="X58"/>
  <c r="Y58"/>
  <c r="Z58"/>
  <c r="AA58"/>
  <c r="C59"/>
  <c r="D59"/>
  <c r="E59"/>
  <c r="F59"/>
  <c r="G59"/>
  <c r="H59"/>
  <c r="I59"/>
  <c r="J59"/>
  <c r="K59"/>
  <c r="L59"/>
  <c r="M59"/>
  <c r="N59"/>
  <c r="O59"/>
  <c r="P59"/>
  <c r="Q59"/>
  <c r="R59"/>
  <c r="S59"/>
  <c r="T59"/>
  <c r="U59"/>
  <c r="V59"/>
  <c r="W59"/>
  <c r="X59"/>
  <c r="Y59"/>
  <c r="Z59"/>
  <c r="AA59"/>
  <c r="C60"/>
  <c r="D60"/>
  <c r="E60"/>
  <c r="F60"/>
  <c r="G60"/>
  <c r="H60"/>
  <c r="I60"/>
  <c r="J60"/>
  <c r="K60"/>
  <c r="L60"/>
  <c r="M60"/>
  <c r="N60"/>
  <c r="O60"/>
  <c r="P60"/>
  <c r="Q60"/>
  <c r="R60"/>
  <c r="S60"/>
  <c r="T60"/>
  <c r="U60"/>
  <c r="V60"/>
  <c r="W60"/>
  <c r="X60"/>
  <c r="Y60"/>
  <c r="Z60"/>
  <c r="AA60"/>
  <c r="C61"/>
  <c r="D61"/>
  <c r="E61"/>
  <c r="F61"/>
  <c r="G61"/>
  <c r="H61"/>
  <c r="I61"/>
  <c r="J61"/>
  <c r="K61"/>
  <c r="L61"/>
  <c r="M61"/>
  <c r="N61"/>
  <c r="O61"/>
  <c r="P61"/>
  <c r="Q61"/>
  <c r="R61"/>
  <c r="S61"/>
  <c r="T61"/>
  <c r="U61"/>
  <c r="V61"/>
  <c r="W61"/>
  <c r="X61"/>
  <c r="Y61"/>
  <c r="Z61"/>
  <c r="AA61"/>
  <c r="C62"/>
  <c r="D62"/>
  <c r="E62"/>
  <c r="F62"/>
  <c r="G62"/>
  <c r="H62"/>
  <c r="I62"/>
  <c r="J62"/>
  <c r="K62"/>
  <c r="L62"/>
  <c r="M62"/>
  <c r="N62"/>
  <c r="O62"/>
  <c r="P62"/>
  <c r="Q62"/>
  <c r="R62"/>
  <c r="S62"/>
  <c r="T62"/>
  <c r="U62"/>
  <c r="V62"/>
  <c r="W62"/>
  <c r="X62"/>
  <c r="Y62"/>
  <c r="Z62"/>
  <c r="AA62"/>
  <c r="C63"/>
  <c r="D63"/>
  <c r="E63"/>
  <c r="F63"/>
  <c r="G63"/>
  <c r="H63"/>
  <c r="I63"/>
  <c r="J63"/>
  <c r="K63"/>
  <c r="L63"/>
  <c r="M63"/>
  <c r="N63"/>
  <c r="O63"/>
  <c r="P63"/>
  <c r="Q63"/>
  <c r="R63"/>
  <c r="S63"/>
  <c r="T63"/>
  <c r="U63"/>
  <c r="V63"/>
  <c r="W63"/>
  <c r="X63"/>
  <c r="Y63"/>
  <c r="Z63"/>
  <c r="AA63"/>
  <c r="C64"/>
  <c r="D64"/>
  <c r="E64"/>
  <c r="F64"/>
  <c r="G64"/>
  <c r="H64"/>
  <c r="I64"/>
  <c r="J64"/>
  <c r="K64"/>
  <c r="L64"/>
  <c r="M64"/>
  <c r="N64"/>
  <c r="O64"/>
  <c r="P64"/>
  <c r="Q64"/>
  <c r="R64"/>
  <c r="S64"/>
  <c r="T64"/>
  <c r="U64"/>
  <c r="V64"/>
  <c r="W64"/>
  <c r="X64"/>
  <c r="Y64"/>
  <c r="Z64"/>
  <c r="AA64"/>
  <c r="C65"/>
  <c r="D65"/>
  <c r="E65"/>
  <c r="F65"/>
  <c r="G65"/>
  <c r="H65"/>
  <c r="I65"/>
  <c r="J65"/>
  <c r="K65"/>
  <c r="L65"/>
  <c r="M65"/>
  <c r="N65"/>
  <c r="O65"/>
  <c r="P65"/>
  <c r="Q65"/>
  <c r="R65"/>
  <c r="S65"/>
  <c r="T65"/>
  <c r="U65"/>
  <c r="V65"/>
  <c r="W65"/>
  <c r="X65"/>
  <c r="Y65"/>
  <c r="Z65"/>
  <c r="AA65"/>
  <c r="C66"/>
  <c r="D66"/>
  <c r="E66"/>
  <c r="F66"/>
  <c r="G66"/>
  <c r="H66"/>
  <c r="I66"/>
  <c r="J66"/>
  <c r="K66"/>
  <c r="L66"/>
  <c r="M66"/>
  <c r="N66"/>
  <c r="O66"/>
  <c r="P66"/>
  <c r="Q66"/>
  <c r="R66"/>
  <c r="S66"/>
  <c r="T66"/>
  <c r="U66"/>
  <c r="V66"/>
  <c r="W66"/>
  <c r="X66"/>
  <c r="Y66"/>
  <c r="Z66"/>
  <c r="AA66"/>
  <c r="C67"/>
  <c r="D67"/>
  <c r="E67"/>
  <c r="F67"/>
  <c r="G67"/>
  <c r="H67"/>
  <c r="I67"/>
  <c r="J67"/>
  <c r="K67"/>
  <c r="L67"/>
  <c r="M67"/>
  <c r="N67"/>
  <c r="O67"/>
  <c r="P67"/>
  <c r="Q67"/>
  <c r="R67"/>
  <c r="S67"/>
  <c r="T67"/>
  <c r="U67"/>
  <c r="V67"/>
  <c r="W67"/>
  <c r="X67"/>
  <c r="Y67"/>
  <c r="Z67"/>
  <c r="AA67"/>
  <c r="C68"/>
  <c r="D68"/>
  <c r="E68"/>
  <c r="F68"/>
  <c r="G68"/>
  <c r="H68"/>
  <c r="I68"/>
  <c r="J68"/>
  <c r="K68"/>
  <c r="L68"/>
  <c r="M68"/>
  <c r="N68"/>
  <c r="O68"/>
  <c r="P68"/>
  <c r="Q68"/>
  <c r="R68"/>
  <c r="S68"/>
  <c r="T68"/>
  <c r="U68"/>
  <c r="V68"/>
  <c r="W68"/>
  <c r="X68"/>
  <c r="Y68"/>
  <c r="Z68"/>
  <c r="AA68"/>
  <c r="C69"/>
  <c r="D69"/>
  <c r="E69"/>
  <c r="F69"/>
  <c r="G69"/>
  <c r="H69"/>
  <c r="I69"/>
  <c r="J69"/>
  <c r="K69"/>
  <c r="L69"/>
  <c r="M69"/>
  <c r="N69"/>
  <c r="O69"/>
  <c r="P69"/>
  <c r="Q69"/>
  <c r="R69"/>
  <c r="S69"/>
  <c r="T69"/>
  <c r="U69"/>
  <c r="V69"/>
  <c r="W69"/>
  <c r="X69"/>
  <c r="Y69"/>
  <c r="Z69"/>
  <c r="AA69"/>
  <c r="C70"/>
  <c r="D70"/>
  <c r="E70"/>
  <c r="F70"/>
  <c r="G70"/>
  <c r="H70"/>
  <c r="I70"/>
  <c r="J70"/>
  <c r="K70"/>
  <c r="L70"/>
  <c r="M70"/>
  <c r="N70"/>
  <c r="O70"/>
  <c r="P70"/>
  <c r="Q70"/>
  <c r="R70"/>
  <c r="S70"/>
  <c r="T70"/>
  <c r="U70"/>
  <c r="V70"/>
  <c r="W70"/>
  <c r="X70"/>
  <c r="Y70"/>
  <c r="Z70"/>
  <c r="AA70"/>
  <c r="C71"/>
  <c r="D71"/>
  <c r="E71"/>
  <c r="F71"/>
  <c r="G71"/>
  <c r="H71"/>
  <c r="I71"/>
  <c r="J71"/>
  <c r="K71"/>
  <c r="L71"/>
  <c r="M71"/>
  <c r="N71"/>
  <c r="O71"/>
  <c r="P71"/>
  <c r="Q71"/>
  <c r="R71"/>
  <c r="S71"/>
  <c r="T71"/>
  <c r="U71"/>
  <c r="V71"/>
  <c r="W71"/>
  <c r="X71"/>
  <c r="Y71"/>
  <c r="Z71"/>
  <c r="AA71"/>
  <c r="C72"/>
  <c r="D72"/>
  <c r="E72"/>
  <c r="F72"/>
  <c r="G72"/>
  <c r="H72"/>
  <c r="I72"/>
  <c r="J72"/>
  <c r="K72"/>
  <c r="L72"/>
  <c r="M72"/>
  <c r="N72"/>
  <c r="O72"/>
  <c r="P72"/>
  <c r="Q72"/>
  <c r="R72"/>
  <c r="S72"/>
  <c r="T72"/>
  <c r="U72"/>
  <c r="V72"/>
  <c r="W72"/>
  <c r="X72"/>
  <c r="Y72"/>
  <c r="Z72"/>
  <c r="AA72"/>
  <c r="C73"/>
  <c r="D73"/>
  <c r="E73"/>
  <c r="F73"/>
  <c r="G73"/>
  <c r="H73"/>
  <c r="I73"/>
  <c r="J73"/>
  <c r="K73"/>
  <c r="L73"/>
  <c r="M73"/>
  <c r="N73"/>
  <c r="O73"/>
  <c r="P73"/>
  <c r="Q73"/>
  <c r="R73"/>
  <c r="S73"/>
  <c r="T73"/>
  <c r="U73"/>
  <c r="V73"/>
  <c r="W73"/>
  <c r="X73"/>
  <c r="Y73"/>
  <c r="Z73"/>
  <c r="AA73"/>
  <c r="C74"/>
  <c r="D74"/>
  <c r="E74"/>
  <c r="F74"/>
  <c r="G74"/>
  <c r="H74"/>
  <c r="I74"/>
  <c r="J74"/>
  <c r="K74"/>
  <c r="L74"/>
  <c r="M74"/>
  <c r="N74"/>
  <c r="O74"/>
  <c r="P74"/>
  <c r="Q74"/>
  <c r="R74"/>
  <c r="S74"/>
  <c r="T74"/>
  <c r="U74"/>
  <c r="V74"/>
  <c r="W74"/>
  <c r="X74"/>
  <c r="Y74"/>
  <c r="Z74"/>
  <c r="AA74"/>
  <c r="C75"/>
  <c r="D75"/>
  <c r="E75"/>
  <c r="F75"/>
  <c r="G75"/>
  <c r="H75"/>
  <c r="I75"/>
  <c r="J75"/>
  <c r="K75"/>
  <c r="L75"/>
  <c r="M75"/>
  <c r="N75"/>
  <c r="O75"/>
  <c r="P75"/>
  <c r="Q75"/>
  <c r="R75"/>
  <c r="S75"/>
  <c r="T75"/>
  <c r="U75"/>
  <c r="V75"/>
  <c r="W75"/>
  <c r="X75"/>
  <c r="Y75"/>
  <c r="Z75"/>
  <c r="AA75"/>
  <c r="C76"/>
  <c r="D76"/>
  <c r="E76"/>
  <c r="F76"/>
  <c r="G76"/>
  <c r="H76"/>
  <c r="I76"/>
  <c r="J76"/>
  <c r="K76"/>
  <c r="L76"/>
  <c r="M76"/>
  <c r="N76"/>
  <c r="O76"/>
  <c r="P76"/>
  <c r="Q76"/>
  <c r="R76"/>
  <c r="S76"/>
  <c r="T76"/>
  <c r="U76"/>
  <c r="V76"/>
  <c r="W76"/>
  <c r="X76"/>
  <c r="Y76"/>
  <c r="Z76"/>
  <c r="AA76"/>
  <c r="C77"/>
  <c r="D77"/>
  <c r="E77"/>
  <c r="F77"/>
  <c r="G77"/>
  <c r="H77"/>
  <c r="I77"/>
  <c r="J77"/>
  <c r="K77"/>
  <c r="L77"/>
  <c r="M77"/>
  <c r="N77"/>
  <c r="O77"/>
  <c r="P77"/>
  <c r="Q77"/>
  <c r="R77"/>
  <c r="S77"/>
  <c r="T77"/>
  <c r="U77"/>
  <c r="V77"/>
  <c r="W77"/>
  <c r="X77"/>
  <c r="Y77"/>
  <c r="Z77"/>
  <c r="AA77"/>
  <c r="C78"/>
  <c r="D78"/>
  <c r="E78"/>
  <c r="F78"/>
  <c r="G78"/>
  <c r="H78"/>
  <c r="I78"/>
  <c r="J78"/>
  <c r="K78"/>
  <c r="L78"/>
  <c r="M78"/>
  <c r="N78"/>
  <c r="O78"/>
  <c r="P78"/>
  <c r="Q78"/>
  <c r="R78"/>
  <c r="S78"/>
  <c r="T78"/>
  <c r="U78"/>
  <c r="V78"/>
  <c r="W78"/>
  <c r="X78"/>
  <c r="Y78"/>
  <c r="Z78"/>
  <c r="AA78"/>
  <c r="C79"/>
  <c r="D79"/>
  <c r="E79"/>
  <c r="F79"/>
  <c r="G79"/>
  <c r="H79"/>
  <c r="I79"/>
  <c r="J79"/>
  <c r="K79"/>
  <c r="L79"/>
  <c r="M79"/>
  <c r="N79"/>
  <c r="O79"/>
  <c r="P79"/>
  <c r="Q79"/>
  <c r="R79"/>
  <c r="S79"/>
  <c r="T79"/>
  <c r="U79"/>
  <c r="V79"/>
  <c r="W79"/>
  <c r="X79"/>
  <c r="Y79"/>
  <c r="Z79"/>
  <c r="AA79"/>
  <c r="C80"/>
  <c r="D80"/>
  <c r="E80"/>
  <c r="F80"/>
  <c r="G80"/>
  <c r="H80"/>
  <c r="I80"/>
  <c r="J80"/>
  <c r="K80"/>
  <c r="L80"/>
  <c r="M80"/>
  <c r="N80"/>
  <c r="O80"/>
  <c r="P80"/>
  <c r="Q80"/>
  <c r="R80"/>
  <c r="S80"/>
  <c r="T80"/>
  <c r="U80"/>
  <c r="V80"/>
  <c r="W80"/>
  <c r="X80"/>
  <c r="Y80"/>
  <c r="Z80"/>
  <c r="AA80"/>
  <c r="C81"/>
  <c r="D81"/>
  <c r="E81"/>
  <c r="F81"/>
  <c r="G81"/>
  <c r="H81"/>
  <c r="I81"/>
  <c r="J81"/>
  <c r="K81"/>
  <c r="L81"/>
  <c r="M81"/>
  <c r="N81"/>
  <c r="O81"/>
  <c r="P81"/>
  <c r="Q81"/>
  <c r="R81"/>
  <c r="S81"/>
  <c r="T81"/>
  <c r="U81"/>
  <c r="V81"/>
  <c r="W81"/>
  <c r="X81"/>
  <c r="Y81"/>
  <c r="Z81"/>
  <c r="AA81"/>
  <c r="C82"/>
  <c r="D82"/>
  <c r="E82"/>
  <c r="F82"/>
  <c r="G82"/>
  <c r="H82"/>
  <c r="I82"/>
  <c r="J82"/>
  <c r="K82"/>
  <c r="L82"/>
  <c r="M82"/>
  <c r="N82"/>
  <c r="O82"/>
  <c r="P82"/>
  <c r="Q82"/>
  <c r="R82"/>
  <c r="S82"/>
  <c r="T82"/>
  <c r="U82"/>
  <c r="V82"/>
  <c r="W82"/>
  <c r="X82"/>
  <c r="Y82"/>
  <c r="Z82"/>
  <c r="AA82"/>
  <c r="C83"/>
  <c r="D83"/>
  <c r="E83"/>
  <c r="F83"/>
  <c r="G83"/>
  <c r="H83"/>
  <c r="I83"/>
  <c r="J83"/>
  <c r="K83"/>
  <c r="L83"/>
  <c r="M83"/>
  <c r="N83"/>
  <c r="O83"/>
  <c r="P83"/>
  <c r="Q83"/>
  <c r="R83"/>
  <c r="S83"/>
  <c r="T83"/>
  <c r="U83"/>
  <c r="V83"/>
  <c r="W83"/>
  <c r="X83"/>
  <c r="Y83"/>
  <c r="Z83"/>
  <c r="AA83"/>
  <c r="C84"/>
  <c r="D84"/>
  <c r="E84"/>
  <c r="F84"/>
  <c r="G84"/>
  <c r="H84"/>
  <c r="I84"/>
  <c r="J84"/>
  <c r="K84"/>
  <c r="L84"/>
  <c r="M84"/>
  <c r="N84"/>
  <c r="O84"/>
  <c r="P84"/>
  <c r="Q84"/>
  <c r="R84"/>
  <c r="S84"/>
  <c r="T84"/>
  <c r="U84"/>
  <c r="V84"/>
  <c r="W84"/>
  <c r="X84"/>
  <c r="Y84"/>
  <c r="Z84"/>
  <c r="AA84"/>
  <c r="C85"/>
  <c r="D85"/>
  <c r="E85"/>
  <c r="F85"/>
  <c r="G85"/>
  <c r="H85"/>
  <c r="I85"/>
  <c r="J85"/>
  <c r="K85"/>
  <c r="L85"/>
  <c r="M85"/>
  <c r="N85"/>
  <c r="O85"/>
  <c r="P85"/>
  <c r="Q85"/>
  <c r="R85"/>
  <c r="S85"/>
  <c r="T85"/>
  <c r="U85"/>
  <c r="V85"/>
  <c r="W85"/>
  <c r="X85"/>
  <c r="Y85"/>
  <c r="Z85"/>
  <c r="AA85"/>
  <c r="C86"/>
  <c r="D86"/>
  <c r="E86"/>
  <c r="F86"/>
  <c r="G86"/>
  <c r="H86"/>
  <c r="I86"/>
  <c r="J86"/>
  <c r="K86"/>
  <c r="L86"/>
  <c r="M86"/>
  <c r="N86"/>
  <c r="O86"/>
  <c r="P86"/>
  <c r="Q86"/>
  <c r="R86"/>
  <c r="S86"/>
  <c r="T86"/>
  <c r="U86"/>
  <c r="V86"/>
  <c r="W86"/>
  <c r="X86"/>
  <c r="Y86"/>
  <c r="Z86"/>
  <c r="AA86"/>
  <c r="C87"/>
  <c r="D87"/>
  <c r="E87"/>
  <c r="F87"/>
  <c r="G87"/>
  <c r="H87"/>
  <c r="I87"/>
  <c r="J87"/>
  <c r="K87"/>
  <c r="L87"/>
  <c r="M87"/>
  <c r="N87"/>
  <c r="O87"/>
  <c r="P87"/>
  <c r="Q87"/>
  <c r="R87"/>
  <c r="S87"/>
  <c r="T87"/>
  <c r="U87"/>
  <c r="V87"/>
  <c r="W87"/>
  <c r="X87"/>
  <c r="Y87"/>
  <c r="Z87"/>
  <c r="AA87"/>
  <c r="C88"/>
  <c r="D88"/>
  <c r="E88"/>
  <c r="F88"/>
  <c r="G88"/>
  <c r="H88"/>
  <c r="I88"/>
  <c r="J88"/>
  <c r="K88"/>
  <c r="L88"/>
  <c r="M88"/>
  <c r="N88"/>
  <c r="O88"/>
  <c r="P88"/>
  <c r="Q88"/>
  <c r="R88"/>
  <c r="S88"/>
  <c r="T88"/>
  <c r="U88"/>
  <c r="V88"/>
  <c r="W88"/>
  <c r="X88"/>
  <c r="Y88"/>
  <c r="Z88"/>
  <c r="AA88"/>
  <c r="C89"/>
  <c r="D89"/>
  <c r="E89"/>
  <c r="F89"/>
  <c r="G89"/>
  <c r="H89"/>
  <c r="I89"/>
  <c r="J89"/>
  <c r="K89"/>
  <c r="L89"/>
  <c r="M89"/>
  <c r="N89"/>
  <c r="O89"/>
  <c r="P89"/>
  <c r="Q89"/>
  <c r="R89"/>
  <c r="S89"/>
  <c r="T89"/>
  <c r="U89"/>
  <c r="V89"/>
  <c r="W89"/>
  <c r="X89"/>
  <c r="Y89"/>
  <c r="Z89"/>
  <c r="AA89"/>
  <c r="C90"/>
  <c r="D90"/>
  <c r="E90"/>
  <c r="F90"/>
  <c r="G90"/>
  <c r="H90"/>
  <c r="I90"/>
  <c r="J90"/>
  <c r="K90"/>
  <c r="L90"/>
  <c r="M90"/>
  <c r="N90"/>
  <c r="O90"/>
  <c r="P90"/>
  <c r="Q90"/>
  <c r="R90"/>
  <c r="S90"/>
  <c r="T90"/>
  <c r="U90"/>
  <c r="V90"/>
  <c r="W90"/>
  <c r="X90"/>
  <c r="Y90"/>
  <c r="Z90"/>
  <c r="AA90"/>
  <c r="C91"/>
  <c r="D91"/>
  <c r="E91"/>
  <c r="F91"/>
  <c r="G91"/>
  <c r="H91"/>
  <c r="I91"/>
  <c r="J91"/>
  <c r="K91"/>
  <c r="L91"/>
  <c r="M91"/>
  <c r="N91"/>
  <c r="O91"/>
  <c r="P91"/>
  <c r="Q91"/>
  <c r="R91"/>
  <c r="S91"/>
  <c r="T91"/>
  <c r="U91"/>
  <c r="V91"/>
  <c r="W91"/>
  <c r="X91"/>
  <c r="Y91"/>
  <c r="Z91"/>
  <c r="AA91"/>
  <c r="C92"/>
  <c r="D92"/>
  <c r="E92"/>
  <c r="F92"/>
  <c r="G92"/>
  <c r="H92"/>
  <c r="I92"/>
  <c r="J92"/>
  <c r="K92"/>
  <c r="L92"/>
  <c r="M92"/>
  <c r="N92"/>
  <c r="O92"/>
  <c r="P92"/>
  <c r="Q92"/>
  <c r="R92"/>
  <c r="S92"/>
  <c r="T92"/>
  <c r="U92"/>
  <c r="V92"/>
  <c r="W92"/>
  <c r="X92"/>
  <c r="Y92"/>
  <c r="Z92"/>
  <c r="AA92"/>
  <c r="C93"/>
  <c r="D93"/>
  <c r="E93"/>
  <c r="F93"/>
  <c r="G93"/>
  <c r="H93"/>
  <c r="I93"/>
  <c r="J93"/>
  <c r="K93"/>
  <c r="L93"/>
  <c r="M93"/>
  <c r="N93"/>
  <c r="O93"/>
  <c r="P93"/>
  <c r="Q93"/>
  <c r="R93"/>
  <c r="S93"/>
  <c r="T93"/>
  <c r="U93"/>
  <c r="V93"/>
  <c r="W93"/>
  <c r="X93"/>
  <c r="Y93"/>
  <c r="Z93"/>
  <c r="AA93"/>
  <c r="C94"/>
  <c r="D94"/>
  <c r="E94"/>
  <c r="F94"/>
  <c r="G94"/>
  <c r="H94"/>
  <c r="I94"/>
  <c r="J94"/>
  <c r="K94"/>
  <c r="L94"/>
  <c r="M94"/>
  <c r="N94"/>
  <c r="O94"/>
  <c r="P94"/>
  <c r="Q94"/>
  <c r="R94"/>
  <c r="S94"/>
  <c r="T94"/>
  <c r="U94"/>
  <c r="V94"/>
  <c r="W94"/>
  <c r="X94"/>
  <c r="Y94"/>
  <c r="Z94"/>
  <c r="AA94"/>
  <c r="C95"/>
  <c r="D95"/>
  <c r="E95"/>
  <c r="F95"/>
  <c r="G95"/>
  <c r="H95"/>
  <c r="I95"/>
  <c r="J95"/>
  <c r="K95"/>
  <c r="L95"/>
  <c r="M95"/>
  <c r="N95"/>
  <c r="O95"/>
  <c r="P95"/>
  <c r="Q95"/>
  <c r="R95"/>
  <c r="S95"/>
  <c r="T95"/>
  <c r="U95"/>
  <c r="V95"/>
  <c r="W95"/>
  <c r="X95"/>
  <c r="Y95"/>
  <c r="Z95"/>
  <c r="AA95"/>
  <c r="C96"/>
  <c r="D96"/>
  <c r="E96"/>
  <c r="F96"/>
  <c r="G96"/>
  <c r="H96"/>
  <c r="I96"/>
  <c r="J96"/>
  <c r="K96"/>
  <c r="L96"/>
  <c r="M96"/>
  <c r="N96"/>
  <c r="O96"/>
  <c r="P96"/>
  <c r="Q96"/>
  <c r="R96"/>
  <c r="S96"/>
  <c r="T96"/>
  <c r="U96"/>
  <c r="V96"/>
  <c r="W96"/>
  <c r="X96"/>
  <c r="Y96"/>
  <c r="Z96"/>
  <c r="AA96"/>
  <c r="C97"/>
  <c r="D97"/>
  <c r="E97"/>
  <c r="F97"/>
  <c r="G97"/>
  <c r="H97"/>
  <c r="I97"/>
  <c r="J97"/>
  <c r="K97"/>
  <c r="L97"/>
  <c r="M97"/>
  <c r="N97"/>
  <c r="O97"/>
  <c r="P97"/>
  <c r="Q97"/>
  <c r="R97"/>
  <c r="S97"/>
  <c r="T97"/>
  <c r="U97"/>
  <c r="V97"/>
  <c r="W97"/>
  <c r="X97"/>
  <c r="Y97"/>
  <c r="Z97"/>
  <c r="AA97"/>
  <c r="C98"/>
  <c r="D98"/>
  <c r="E98"/>
  <c r="F98"/>
  <c r="G98"/>
  <c r="H98"/>
  <c r="I98"/>
  <c r="J98"/>
  <c r="K98"/>
  <c r="L98"/>
  <c r="M98"/>
  <c r="N98"/>
  <c r="O98"/>
  <c r="P98"/>
  <c r="Q98"/>
  <c r="R98"/>
  <c r="S98"/>
  <c r="T98"/>
  <c r="U98"/>
  <c r="V98"/>
  <c r="W98"/>
  <c r="X98"/>
  <c r="Y98"/>
  <c r="Z98"/>
  <c r="AA98"/>
  <c r="C99"/>
  <c r="D99"/>
  <c r="E99"/>
  <c r="F99"/>
  <c r="G99"/>
  <c r="H99"/>
  <c r="I99"/>
  <c r="J99"/>
  <c r="K99"/>
  <c r="L99"/>
  <c r="M99"/>
  <c r="N99"/>
  <c r="O99"/>
  <c r="P99"/>
  <c r="Q99"/>
  <c r="R99"/>
  <c r="S99"/>
  <c r="T99"/>
  <c r="U99"/>
  <c r="V99"/>
  <c r="W99"/>
  <c r="X99"/>
  <c r="Y99"/>
  <c r="Z99"/>
  <c r="AA99"/>
  <c r="C100"/>
  <c r="D100"/>
  <c r="E100"/>
  <c r="F100"/>
  <c r="G100"/>
  <c r="H100"/>
  <c r="I100"/>
  <c r="J100"/>
  <c r="K100"/>
  <c r="L100"/>
  <c r="M100"/>
  <c r="N100"/>
  <c r="O100"/>
  <c r="P100"/>
  <c r="Q100"/>
  <c r="R100"/>
  <c r="S100"/>
  <c r="T100"/>
  <c r="U100"/>
  <c r="V100"/>
  <c r="W100"/>
  <c r="X100"/>
  <c r="Y100"/>
  <c r="Z100"/>
  <c r="AA100"/>
  <c r="C57" i="17"/>
  <c r="D57"/>
  <c r="E57"/>
  <c r="F57"/>
  <c r="G57"/>
  <c r="H57"/>
  <c r="I57"/>
  <c r="J57"/>
  <c r="K57"/>
  <c r="L57"/>
  <c r="M57"/>
  <c r="N57"/>
  <c r="O57"/>
  <c r="P57"/>
  <c r="Q57"/>
  <c r="R57"/>
  <c r="S57"/>
  <c r="T57"/>
  <c r="U57"/>
  <c r="V57"/>
  <c r="W57"/>
  <c r="X57"/>
  <c r="Y57"/>
  <c r="Z57"/>
  <c r="AA57"/>
  <c r="C58"/>
  <c r="D58"/>
  <c r="E58"/>
  <c r="F58"/>
  <c r="G58"/>
  <c r="H58"/>
  <c r="I58"/>
  <c r="J58"/>
  <c r="K58"/>
  <c r="L58"/>
  <c r="M58"/>
  <c r="N58"/>
  <c r="O58"/>
  <c r="P58"/>
  <c r="Q58"/>
  <c r="R58"/>
  <c r="S58"/>
  <c r="T58"/>
  <c r="U58"/>
  <c r="V58"/>
  <c r="W58"/>
  <c r="X58"/>
  <c r="Y58"/>
  <c r="Z58"/>
  <c r="AA58"/>
  <c r="C59"/>
  <c r="D59"/>
  <c r="E59"/>
  <c r="F59"/>
  <c r="G59"/>
  <c r="H59"/>
  <c r="I59"/>
  <c r="J59"/>
  <c r="K59"/>
  <c r="L59"/>
  <c r="M59"/>
  <c r="N59"/>
  <c r="O59"/>
  <c r="P59"/>
  <c r="Q59"/>
  <c r="R59"/>
  <c r="S59"/>
  <c r="T59"/>
  <c r="U59"/>
  <c r="V59"/>
  <c r="W59"/>
  <c r="X59"/>
  <c r="Y59"/>
  <c r="Z59"/>
  <c r="AA59"/>
  <c r="C60"/>
  <c r="D60"/>
  <c r="E60"/>
  <c r="F60"/>
  <c r="G60"/>
  <c r="H60"/>
  <c r="I60"/>
  <c r="J60"/>
  <c r="K60"/>
  <c r="L60"/>
  <c r="M60"/>
  <c r="N60"/>
  <c r="O60"/>
  <c r="P60"/>
  <c r="Q60"/>
  <c r="R60"/>
  <c r="S60"/>
  <c r="T60"/>
  <c r="U60"/>
  <c r="V60"/>
  <c r="W60"/>
  <c r="X60"/>
  <c r="Y60"/>
  <c r="Z60"/>
  <c r="AA60"/>
  <c r="C61"/>
  <c r="D61"/>
  <c r="E61"/>
  <c r="F61"/>
  <c r="G61"/>
  <c r="H61"/>
  <c r="I61"/>
  <c r="J61"/>
  <c r="K61"/>
  <c r="L61"/>
  <c r="M61"/>
  <c r="N61"/>
  <c r="O61"/>
  <c r="P61"/>
  <c r="Q61"/>
  <c r="R61"/>
  <c r="S61"/>
  <c r="T61"/>
  <c r="U61"/>
  <c r="V61"/>
  <c r="W61"/>
  <c r="X61"/>
  <c r="Y61"/>
  <c r="Z61"/>
  <c r="AA61"/>
  <c r="C62"/>
  <c r="D62"/>
  <c r="E62"/>
  <c r="F62"/>
  <c r="G62"/>
  <c r="H62"/>
  <c r="I62"/>
  <c r="J62"/>
  <c r="K62"/>
  <c r="L62"/>
  <c r="M62"/>
  <c r="N62"/>
  <c r="O62"/>
  <c r="P62"/>
  <c r="Q62"/>
  <c r="R62"/>
  <c r="S62"/>
  <c r="T62"/>
  <c r="U62"/>
  <c r="V62"/>
  <c r="W62"/>
  <c r="X62"/>
  <c r="Y62"/>
  <c r="Z62"/>
  <c r="AA62"/>
  <c r="C63"/>
  <c r="D63"/>
  <c r="E63"/>
  <c r="F63"/>
  <c r="G63"/>
  <c r="H63"/>
  <c r="I63"/>
  <c r="J63"/>
  <c r="K63"/>
  <c r="L63"/>
  <c r="M63"/>
  <c r="N63"/>
  <c r="O63"/>
  <c r="P63"/>
  <c r="Q63"/>
  <c r="R63"/>
  <c r="S63"/>
  <c r="T63"/>
  <c r="U63"/>
  <c r="V63"/>
  <c r="W63"/>
  <c r="X63"/>
  <c r="Y63"/>
  <c r="Z63"/>
  <c r="AA63"/>
  <c r="C64"/>
  <c r="D64"/>
  <c r="E64"/>
  <c r="F64"/>
  <c r="G64"/>
  <c r="H64"/>
  <c r="I64"/>
  <c r="J64"/>
  <c r="K64"/>
  <c r="L64"/>
  <c r="M64"/>
  <c r="N64"/>
  <c r="O64"/>
  <c r="P64"/>
  <c r="Q64"/>
  <c r="R64"/>
  <c r="S64"/>
  <c r="T64"/>
  <c r="U64"/>
  <c r="V64"/>
  <c r="W64"/>
  <c r="X64"/>
  <c r="Y64"/>
  <c r="Z64"/>
  <c r="AA64"/>
  <c r="C65"/>
  <c r="D65"/>
  <c r="E65"/>
  <c r="F65"/>
  <c r="G65"/>
  <c r="H65"/>
  <c r="I65"/>
  <c r="J65"/>
  <c r="K65"/>
  <c r="L65"/>
  <c r="M65"/>
  <c r="N65"/>
  <c r="O65"/>
  <c r="P65"/>
  <c r="Q65"/>
  <c r="R65"/>
  <c r="S65"/>
  <c r="T65"/>
  <c r="U65"/>
  <c r="V65"/>
  <c r="W65"/>
  <c r="X65"/>
  <c r="Y65"/>
  <c r="Z65"/>
  <c r="AA65"/>
  <c r="C66"/>
  <c r="D66"/>
  <c r="E66"/>
  <c r="F66"/>
  <c r="G66"/>
  <c r="H66"/>
  <c r="I66"/>
  <c r="J66"/>
  <c r="K66"/>
  <c r="L66"/>
  <c r="M66"/>
  <c r="N66"/>
  <c r="O66"/>
  <c r="P66"/>
  <c r="Q66"/>
  <c r="R66"/>
  <c r="S66"/>
  <c r="T66"/>
  <c r="U66"/>
  <c r="V66"/>
  <c r="W66"/>
  <c r="X66"/>
  <c r="Y66"/>
  <c r="Z66"/>
  <c r="AA66"/>
  <c r="C67"/>
  <c r="D67"/>
  <c r="E67"/>
  <c r="F67"/>
  <c r="G67"/>
  <c r="H67"/>
  <c r="I67"/>
  <c r="J67"/>
  <c r="K67"/>
  <c r="L67"/>
  <c r="M67"/>
  <c r="N67"/>
  <c r="O67"/>
  <c r="P67"/>
  <c r="Q67"/>
  <c r="R67"/>
  <c r="S67"/>
  <c r="T67"/>
  <c r="U67"/>
  <c r="V67"/>
  <c r="W67"/>
  <c r="X67"/>
  <c r="Y67"/>
  <c r="Z67"/>
  <c r="AA67"/>
  <c r="C68"/>
  <c r="D68"/>
  <c r="E68"/>
  <c r="F68"/>
  <c r="G68"/>
  <c r="H68"/>
  <c r="I68"/>
  <c r="J68"/>
  <c r="K68"/>
  <c r="L68"/>
  <c r="M68"/>
  <c r="N68"/>
  <c r="O68"/>
  <c r="P68"/>
  <c r="Q68"/>
  <c r="R68"/>
  <c r="S68"/>
  <c r="T68"/>
  <c r="U68"/>
  <c r="V68"/>
  <c r="W68"/>
  <c r="X68"/>
  <c r="Y68"/>
  <c r="Z68"/>
  <c r="AA68"/>
  <c r="C69"/>
  <c r="D69"/>
  <c r="E69"/>
  <c r="F69"/>
  <c r="G69"/>
  <c r="H69"/>
  <c r="I69"/>
  <c r="J69"/>
  <c r="K69"/>
  <c r="L69"/>
  <c r="M69"/>
  <c r="N69"/>
  <c r="O69"/>
  <c r="P69"/>
  <c r="Q69"/>
  <c r="R69"/>
  <c r="S69"/>
  <c r="T69"/>
  <c r="U69"/>
  <c r="V69"/>
  <c r="W69"/>
  <c r="X69"/>
  <c r="Y69"/>
  <c r="Z69"/>
  <c r="AA69"/>
  <c r="C70"/>
  <c r="D70"/>
  <c r="E70"/>
  <c r="F70"/>
  <c r="G70"/>
  <c r="H70"/>
  <c r="I70"/>
  <c r="J70"/>
  <c r="K70"/>
  <c r="L70"/>
  <c r="M70"/>
  <c r="N70"/>
  <c r="O70"/>
  <c r="P70"/>
  <c r="Q70"/>
  <c r="R70"/>
  <c r="S70"/>
  <c r="T70"/>
  <c r="U70"/>
  <c r="V70"/>
  <c r="W70"/>
  <c r="X70"/>
  <c r="Y70"/>
  <c r="Z70"/>
  <c r="AA70"/>
  <c r="C71"/>
  <c r="D71"/>
  <c r="E71"/>
  <c r="F71"/>
  <c r="G71"/>
  <c r="H71"/>
  <c r="I71"/>
  <c r="J71"/>
  <c r="K71"/>
  <c r="L71"/>
  <c r="M71"/>
  <c r="N71"/>
  <c r="O71"/>
  <c r="P71"/>
  <c r="Q71"/>
  <c r="R71"/>
  <c r="S71"/>
  <c r="T71"/>
  <c r="U71"/>
  <c r="V71"/>
  <c r="W71"/>
  <c r="X71"/>
  <c r="Y71"/>
  <c r="Z71"/>
  <c r="AA71"/>
  <c r="C72"/>
  <c r="D72"/>
  <c r="E72"/>
  <c r="F72"/>
  <c r="G72"/>
  <c r="H72"/>
  <c r="I72"/>
  <c r="J72"/>
  <c r="K72"/>
  <c r="L72"/>
  <c r="M72"/>
  <c r="N72"/>
  <c r="O72"/>
  <c r="P72"/>
  <c r="Q72"/>
  <c r="R72"/>
  <c r="S72"/>
  <c r="T72"/>
  <c r="U72"/>
  <c r="V72"/>
  <c r="W72"/>
  <c r="X72"/>
  <c r="Y72"/>
  <c r="Z72"/>
  <c r="AA72"/>
  <c r="C73"/>
  <c r="D73"/>
  <c r="E73"/>
  <c r="F73"/>
  <c r="G73"/>
  <c r="H73"/>
  <c r="I73"/>
  <c r="J73"/>
  <c r="K73"/>
  <c r="L73"/>
  <c r="M73"/>
  <c r="N73"/>
  <c r="O73"/>
  <c r="P73"/>
  <c r="Q73"/>
  <c r="R73"/>
  <c r="S73"/>
  <c r="T73"/>
  <c r="U73"/>
  <c r="V73"/>
  <c r="W73"/>
  <c r="X73"/>
  <c r="Y73"/>
  <c r="Z73"/>
  <c r="AA73"/>
  <c r="C74"/>
  <c r="D74"/>
  <c r="E74"/>
  <c r="F74"/>
  <c r="G74"/>
  <c r="H74"/>
  <c r="I74"/>
  <c r="J74"/>
  <c r="K74"/>
  <c r="L74"/>
  <c r="M74"/>
  <c r="N74"/>
  <c r="O74"/>
  <c r="P74"/>
  <c r="Q74"/>
  <c r="R74"/>
  <c r="S74"/>
  <c r="T74"/>
  <c r="U74"/>
  <c r="V74"/>
  <c r="W74"/>
  <c r="X74"/>
  <c r="Y74"/>
  <c r="Z74"/>
  <c r="AA74"/>
  <c r="C75"/>
  <c r="D75"/>
  <c r="E75"/>
  <c r="F75"/>
  <c r="G75"/>
  <c r="H75"/>
  <c r="I75"/>
  <c r="J75"/>
  <c r="K75"/>
  <c r="L75"/>
  <c r="M75"/>
  <c r="N75"/>
  <c r="O75"/>
  <c r="P75"/>
  <c r="Q75"/>
  <c r="R75"/>
  <c r="S75"/>
  <c r="T75"/>
  <c r="U75"/>
  <c r="V75"/>
  <c r="W75"/>
  <c r="X75"/>
  <c r="Y75"/>
  <c r="Z75"/>
  <c r="AA75"/>
  <c r="C76"/>
  <c r="D76"/>
  <c r="E76"/>
  <c r="F76"/>
  <c r="G76"/>
  <c r="H76"/>
  <c r="I76"/>
  <c r="J76"/>
  <c r="K76"/>
  <c r="L76"/>
  <c r="M76"/>
  <c r="N76"/>
  <c r="O76"/>
  <c r="P76"/>
  <c r="Q76"/>
  <c r="R76"/>
  <c r="S76"/>
  <c r="T76"/>
  <c r="U76"/>
  <c r="V76"/>
  <c r="W76"/>
  <c r="X76"/>
  <c r="Y76"/>
  <c r="Z76"/>
  <c r="AA76"/>
  <c r="C77"/>
  <c r="D77"/>
  <c r="E77"/>
  <c r="F77"/>
  <c r="G77"/>
  <c r="H77"/>
  <c r="I77"/>
  <c r="J77"/>
  <c r="K77"/>
  <c r="L77"/>
  <c r="M77"/>
  <c r="N77"/>
  <c r="O77"/>
  <c r="P77"/>
  <c r="Q77"/>
  <c r="R77"/>
  <c r="S77"/>
  <c r="T77"/>
  <c r="U77"/>
  <c r="V77"/>
  <c r="W77"/>
  <c r="X77"/>
  <c r="Y77"/>
  <c r="Z77"/>
  <c r="AA77"/>
  <c r="C78"/>
  <c r="D78"/>
  <c r="E78"/>
  <c r="F78"/>
  <c r="G78"/>
  <c r="H78"/>
  <c r="I78"/>
  <c r="J78"/>
  <c r="K78"/>
  <c r="L78"/>
  <c r="M78"/>
  <c r="N78"/>
  <c r="O78"/>
  <c r="P78"/>
  <c r="Q78"/>
  <c r="R78"/>
  <c r="S78"/>
  <c r="T78"/>
  <c r="U78"/>
  <c r="V78"/>
  <c r="W78"/>
  <c r="X78"/>
  <c r="Y78"/>
  <c r="Z78"/>
  <c r="AA78"/>
  <c r="C79"/>
  <c r="D79"/>
  <c r="E79"/>
  <c r="F79"/>
  <c r="G79"/>
  <c r="H79"/>
  <c r="I79"/>
  <c r="J79"/>
  <c r="K79"/>
  <c r="L79"/>
  <c r="M79"/>
  <c r="N79"/>
  <c r="O79"/>
  <c r="P79"/>
  <c r="Q79"/>
  <c r="R79"/>
  <c r="S79"/>
  <c r="T79"/>
  <c r="U79"/>
  <c r="V79"/>
  <c r="W79"/>
  <c r="X79"/>
  <c r="Y79"/>
  <c r="Z79"/>
  <c r="AA79"/>
  <c r="C80"/>
  <c r="D80"/>
  <c r="E80"/>
  <c r="F80"/>
  <c r="G80"/>
  <c r="H80"/>
  <c r="I80"/>
  <c r="J80"/>
  <c r="K80"/>
  <c r="L80"/>
  <c r="M80"/>
  <c r="N80"/>
  <c r="O80"/>
  <c r="P80"/>
  <c r="Q80"/>
  <c r="R80"/>
  <c r="S80"/>
  <c r="T80"/>
  <c r="U80"/>
  <c r="V80"/>
  <c r="W80"/>
  <c r="X80"/>
  <c r="Y80"/>
  <c r="Z80"/>
  <c r="AA80"/>
  <c r="C81"/>
  <c r="D81"/>
  <c r="E81"/>
  <c r="F81"/>
  <c r="G81"/>
  <c r="H81"/>
  <c r="I81"/>
  <c r="J81"/>
  <c r="K81"/>
  <c r="L81"/>
  <c r="M81"/>
  <c r="N81"/>
  <c r="O81"/>
  <c r="P81"/>
  <c r="Q81"/>
  <c r="R81"/>
  <c r="S81"/>
  <c r="T81"/>
  <c r="U81"/>
  <c r="V81"/>
  <c r="W81"/>
  <c r="X81"/>
  <c r="Y81"/>
  <c r="Z81"/>
  <c r="AA81"/>
  <c r="C82"/>
  <c r="D82"/>
  <c r="E82"/>
  <c r="F82"/>
  <c r="G82"/>
  <c r="H82"/>
  <c r="I82"/>
  <c r="J82"/>
  <c r="K82"/>
  <c r="L82"/>
  <c r="M82"/>
  <c r="N82"/>
  <c r="O82"/>
  <c r="P82"/>
  <c r="Q82"/>
  <c r="R82"/>
  <c r="S82"/>
  <c r="T82"/>
  <c r="U82"/>
  <c r="V82"/>
  <c r="W82"/>
  <c r="X82"/>
  <c r="Y82"/>
  <c r="Z82"/>
  <c r="AA82"/>
  <c r="C83"/>
  <c r="D83"/>
  <c r="E83"/>
  <c r="F83"/>
  <c r="G83"/>
  <c r="H83"/>
  <c r="I83"/>
  <c r="J83"/>
  <c r="K83"/>
  <c r="L83"/>
  <c r="M83"/>
  <c r="N83"/>
  <c r="O83"/>
  <c r="P83"/>
  <c r="Q83"/>
  <c r="R83"/>
  <c r="S83"/>
  <c r="T83"/>
  <c r="U83"/>
  <c r="V83"/>
  <c r="W83"/>
  <c r="X83"/>
  <c r="Y83"/>
  <c r="Z83"/>
  <c r="AA83"/>
  <c r="C84"/>
  <c r="D84"/>
  <c r="E84"/>
  <c r="F84"/>
  <c r="G84"/>
  <c r="H84"/>
  <c r="I84"/>
  <c r="J84"/>
  <c r="K84"/>
  <c r="L84"/>
  <c r="M84"/>
  <c r="N84"/>
  <c r="O84"/>
  <c r="P84"/>
  <c r="Q84"/>
  <c r="R84"/>
  <c r="S84"/>
  <c r="T84"/>
  <c r="U84"/>
  <c r="V84"/>
  <c r="W84"/>
  <c r="X84"/>
  <c r="Y84"/>
  <c r="Z84"/>
  <c r="AA84"/>
  <c r="C85"/>
  <c r="D85"/>
  <c r="E85"/>
  <c r="F85"/>
  <c r="G85"/>
  <c r="H85"/>
  <c r="I85"/>
  <c r="J85"/>
  <c r="K85"/>
  <c r="L85"/>
  <c r="M85"/>
  <c r="N85"/>
  <c r="O85"/>
  <c r="P85"/>
  <c r="Q85"/>
  <c r="R85"/>
  <c r="S85"/>
  <c r="T85"/>
  <c r="U85"/>
  <c r="V85"/>
  <c r="W85"/>
  <c r="X85"/>
  <c r="Y85"/>
  <c r="Z85"/>
  <c r="AA85"/>
  <c r="C86"/>
  <c r="D86"/>
  <c r="E86"/>
  <c r="F86"/>
  <c r="G86"/>
  <c r="H86"/>
  <c r="I86"/>
  <c r="J86"/>
  <c r="K86"/>
  <c r="L86"/>
  <c r="M86"/>
  <c r="N86"/>
  <c r="O86"/>
  <c r="P86"/>
  <c r="Q86"/>
  <c r="R86"/>
  <c r="S86"/>
  <c r="T86"/>
  <c r="U86"/>
  <c r="V86"/>
  <c r="W86"/>
  <c r="X86"/>
  <c r="Y86"/>
  <c r="Z86"/>
  <c r="AA86"/>
  <c r="C87"/>
  <c r="D87"/>
  <c r="E87"/>
  <c r="F87"/>
  <c r="G87"/>
  <c r="H87"/>
  <c r="I87"/>
  <c r="J87"/>
  <c r="K87"/>
  <c r="L87"/>
  <c r="M87"/>
  <c r="N87"/>
  <c r="O87"/>
  <c r="P87"/>
  <c r="Q87"/>
  <c r="R87"/>
  <c r="S87"/>
  <c r="T87"/>
  <c r="U87"/>
  <c r="V87"/>
  <c r="W87"/>
  <c r="X87"/>
  <c r="Y87"/>
  <c r="Z87"/>
  <c r="AA87"/>
  <c r="C88"/>
  <c r="D88"/>
  <c r="E88"/>
  <c r="F88"/>
  <c r="G88"/>
  <c r="H88"/>
  <c r="I88"/>
  <c r="J88"/>
  <c r="K88"/>
  <c r="L88"/>
  <c r="M88"/>
  <c r="N88"/>
  <c r="O88"/>
  <c r="P88"/>
  <c r="Q88"/>
  <c r="R88"/>
  <c r="S88"/>
  <c r="T88"/>
  <c r="U88"/>
  <c r="V88"/>
  <c r="W88"/>
  <c r="X88"/>
  <c r="Y88"/>
  <c r="Z88"/>
  <c r="AA88"/>
  <c r="C89"/>
  <c r="D89"/>
  <c r="E89"/>
  <c r="F89"/>
  <c r="G89"/>
  <c r="H89"/>
  <c r="I89"/>
  <c r="J89"/>
  <c r="K89"/>
  <c r="L89"/>
  <c r="M89"/>
  <c r="N89"/>
  <c r="O89"/>
  <c r="P89"/>
  <c r="Q89"/>
  <c r="R89"/>
  <c r="S89"/>
  <c r="T89"/>
  <c r="U89"/>
  <c r="V89"/>
  <c r="W89"/>
  <c r="X89"/>
  <c r="Y89"/>
  <c r="Z89"/>
  <c r="AA89"/>
  <c r="C90"/>
  <c r="D90"/>
  <c r="E90"/>
  <c r="F90"/>
  <c r="G90"/>
  <c r="H90"/>
  <c r="I90"/>
  <c r="J90"/>
  <c r="K90"/>
  <c r="L90"/>
  <c r="M90"/>
  <c r="N90"/>
  <c r="O90"/>
  <c r="P90"/>
  <c r="Q90"/>
  <c r="R90"/>
  <c r="S90"/>
  <c r="T90"/>
  <c r="U90"/>
  <c r="V90"/>
  <c r="W90"/>
  <c r="X90"/>
  <c r="Y90"/>
  <c r="Z90"/>
  <c r="AA90"/>
  <c r="C91"/>
  <c r="D91"/>
  <c r="E91"/>
  <c r="F91"/>
  <c r="G91"/>
  <c r="H91"/>
  <c r="I91"/>
  <c r="J91"/>
  <c r="K91"/>
  <c r="L91"/>
  <c r="M91"/>
  <c r="N91"/>
  <c r="O91"/>
  <c r="P91"/>
  <c r="Q91"/>
  <c r="R91"/>
  <c r="S91"/>
  <c r="T91"/>
  <c r="U91"/>
  <c r="V91"/>
  <c r="W91"/>
  <c r="X91"/>
  <c r="Y91"/>
  <c r="Z91"/>
  <c r="AA91"/>
  <c r="C92"/>
  <c r="D92"/>
  <c r="E92"/>
  <c r="F92"/>
  <c r="G92"/>
  <c r="H92"/>
  <c r="I92"/>
  <c r="J92"/>
  <c r="K92"/>
  <c r="L92"/>
  <c r="M92"/>
  <c r="N92"/>
  <c r="O92"/>
  <c r="P92"/>
  <c r="Q92"/>
  <c r="R92"/>
  <c r="S92"/>
  <c r="T92"/>
  <c r="U92"/>
  <c r="V92"/>
  <c r="W92"/>
  <c r="X92"/>
  <c r="Y92"/>
  <c r="Z92"/>
  <c r="AA92"/>
  <c r="C93"/>
  <c r="D93"/>
  <c r="E93"/>
  <c r="F93"/>
  <c r="G93"/>
  <c r="H93"/>
  <c r="I93"/>
  <c r="J93"/>
  <c r="K93"/>
  <c r="L93"/>
  <c r="M93"/>
  <c r="N93"/>
  <c r="O93"/>
  <c r="P93"/>
  <c r="Q93"/>
  <c r="R93"/>
  <c r="S93"/>
  <c r="T93"/>
  <c r="U93"/>
  <c r="V93"/>
  <c r="W93"/>
  <c r="X93"/>
  <c r="Y93"/>
  <c r="Z93"/>
  <c r="AA93"/>
  <c r="C94"/>
  <c r="D94"/>
  <c r="E94"/>
  <c r="F94"/>
  <c r="G94"/>
  <c r="H94"/>
  <c r="I94"/>
  <c r="J94"/>
  <c r="K94"/>
  <c r="L94"/>
  <c r="M94"/>
  <c r="N94"/>
  <c r="O94"/>
  <c r="P94"/>
  <c r="Q94"/>
  <c r="R94"/>
  <c r="S94"/>
  <c r="T94"/>
  <c r="U94"/>
  <c r="V94"/>
  <c r="W94"/>
  <c r="X94"/>
  <c r="Y94"/>
  <c r="Z94"/>
  <c r="AA94"/>
  <c r="C95"/>
  <c r="D95"/>
  <c r="E95"/>
  <c r="F95"/>
  <c r="G95"/>
  <c r="H95"/>
  <c r="I95"/>
  <c r="J95"/>
  <c r="K95"/>
  <c r="L95"/>
  <c r="M95"/>
  <c r="N95"/>
  <c r="O95"/>
  <c r="P95"/>
  <c r="Q95"/>
  <c r="R95"/>
  <c r="S95"/>
  <c r="T95"/>
  <c r="U95"/>
  <c r="V95"/>
  <c r="W95"/>
  <c r="X95"/>
  <c r="Y95"/>
  <c r="Z95"/>
  <c r="AA95"/>
  <c r="C96"/>
  <c r="D96"/>
  <c r="E96"/>
  <c r="F96"/>
  <c r="G96"/>
  <c r="H96"/>
  <c r="I96"/>
  <c r="J96"/>
  <c r="K96"/>
  <c r="L96"/>
  <c r="M96"/>
  <c r="N96"/>
  <c r="O96"/>
  <c r="P96"/>
  <c r="Q96"/>
  <c r="R96"/>
  <c r="S96"/>
  <c r="T96"/>
  <c r="U96"/>
  <c r="V96"/>
  <c r="W96"/>
  <c r="X96"/>
  <c r="Y96"/>
  <c r="Z96"/>
  <c r="AA96"/>
  <c r="C97"/>
  <c r="D97"/>
  <c r="E97"/>
  <c r="F97"/>
  <c r="G97"/>
  <c r="H97"/>
  <c r="I97"/>
  <c r="J97"/>
  <c r="K97"/>
  <c r="L97"/>
  <c r="M97"/>
  <c r="N97"/>
  <c r="O97"/>
  <c r="P97"/>
  <c r="Q97"/>
  <c r="R97"/>
  <c r="S97"/>
  <c r="T97"/>
  <c r="U97"/>
  <c r="V97"/>
  <c r="W97"/>
  <c r="X97"/>
  <c r="Y97"/>
  <c r="Z97"/>
  <c r="AA97"/>
  <c r="C98"/>
  <c r="D98"/>
  <c r="E98"/>
  <c r="F98"/>
  <c r="G98"/>
  <c r="H98"/>
  <c r="I98"/>
  <c r="J98"/>
  <c r="K98"/>
  <c r="L98"/>
  <c r="M98"/>
  <c r="N98"/>
  <c r="O98"/>
  <c r="P98"/>
  <c r="Q98"/>
  <c r="R98"/>
  <c r="S98"/>
  <c r="T98"/>
  <c r="U98"/>
  <c r="V98"/>
  <c r="W98"/>
  <c r="X98"/>
  <c r="Y98"/>
  <c r="Z98"/>
  <c r="AA98"/>
  <c r="C99"/>
  <c r="D99"/>
  <c r="E99"/>
  <c r="F99"/>
  <c r="G99"/>
  <c r="H99"/>
  <c r="I99"/>
  <c r="J99"/>
  <c r="K99"/>
  <c r="L99"/>
  <c r="M99"/>
  <c r="N99"/>
  <c r="O99"/>
  <c r="P99"/>
  <c r="Q99"/>
  <c r="R99"/>
  <c r="S99"/>
  <c r="T99"/>
  <c r="U99"/>
  <c r="V99"/>
  <c r="W99"/>
  <c r="X99"/>
  <c r="Y99"/>
  <c r="Z99"/>
  <c r="AA99"/>
  <c r="C100"/>
  <c r="D100"/>
  <c r="E100"/>
  <c r="F100"/>
  <c r="G100"/>
  <c r="H100"/>
  <c r="I100"/>
  <c r="J100"/>
  <c r="K100"/>
  <c r="L100"/>
  <c r="M100"/>
  <c r="N100"/>
  <c r="O100"/>
  <c r="P100"/>
  <c r="Q100"/>
  <c r="R100"/>
  <c r="S100"/>
  <c r="T100"/>
  <c r="U100"/>
  <c r="V100"/>
  <c r="W100"/>
  <c r="X100"/>
  <c r="Y100"/>
  <c r="Z100"/>
  <c r="AA100"/>
  <c r="C57" i="16"/>
  <c r="D57"/>
  <c r="E57"/>
  <c r="F57"/>
  <c r="G57"/>
  <c r="H57"/>
  <c r="I57"/>
  <c r="J57"/>
  <c r="K57"/>
  <c r="L57"/>
  <c r="M57"/>
  <c r="N57"/>
  <c r="O57"/>
  <c r="P57"/>
  <c r="Q57"/>
  <c r="R57"/>
  <c r="S57"/>
  <c r="T57"/>
  <c r="U57"/>
  <c r="V57"/>
  <c r="W57"/>
  <c r="X57"/>
  <c r="Y57"/>
  <c r="Z57"/>
  <c r="AA57"/>
  <c r="C58"/>
  <c r="D58"/>
  <c r="E58"/>
  <c r="F58"/>
  <c r="G58"/>
  <c r="H58"/>
  <c r="I58"/>
  <c r="J58"/>
  <c r="K58"/>
  <c r="L58"/>
  <c r="M58"/>
  <c r="N58"/>
  <c r="O58"/>
  <c r="P58"/>
  <c r="Q58"/>
  <c r="R58"/>
  <c r="S58"/>
  <c r="T58"/>
  <c r="U58"/>
  <c r="V58"/>
  <c r="W58"/>
  <c r="X58"/>
  <c r="Y58"/>
  <c r="Z58"/>
  <c r="AA58"/>
  <c r="C59"/>
  <c r="D59"/>
  <c r="E59"/>
  <c r="F59"/>
  <c r="G59"/>
  <c r="H59"/>
  <c r="I59"/>
  <c r="J59"/>
  <c r="K59"/>
  <c r="L59"/>
  <c r="M59"/>
  <c r="N59"/>
  <c r="O59"/>
  <c r="P59"/>
  <c r="Q59"/>
  <c r="R59"/>
  <c r="S59"/>
  <c r="T59"/>
  <c r="U59"/>
  <c r="V59"/>
  <c r="W59"/>
  <c r="X59"/>
  <c r="Y59"/>
  <c r="Z59"/>
  <c r="AA59"/>
  <c r="C60"/>
  <c r="D60"/>
  <c r="E60"/>
  <c r="F60"/>
  <c r="G60"/>
  <c r="H60"/>
  <c r="I60"/>
  <c r="J60"/>
  <c r="K60"/>
  <c r="L60"/>
  <c r="M60"/>
  <c r="N60"/>
  <c r="O60"/>
  <c r="P60"/>
  <c r="Q60"/>
  <c r="R60"/>
  <c r="S60"/>
  <c r="T60"/>
  <c r="U60"/>
  <c r="V60"/>
  <c r="W60"/>
  <c r="X60"/>
  <c r="Y60"/>
  <c r="Z60"/>
  <c r="AA60"/>
  <c r="C61"/>
  <c r="D61"/>
  <c r="E61"/>
  <c r="F61"/>
  <c r="G61"/>
  <c r="H61"/>
  <c r="I61"/>
  <c r="J61"/>
  <c r="K61"/>
  <c r="L61"/>
  <c r="M61"/>
  <c r="N61"/>
  <c r="O61"/>
  <c r="P61"/>
  <c r="Q61"/>
  <c r="R61"/>
  <c r="S61"/>
  <c r="T61"/>
  <c r="U61"/>
  <c r="V61"/>
  <c r="W61"/>
  <c r="X61"/>
  <c r="Y61"/>
  <c r="Z61"/>
  <c r="AA61"/>
  <c r="C62"/>
  <c r="D62"/>
  <c r="E62"/>
  <c r="F62"/>
  <c r="G62"/>
  <c r="H62"/>
  <c r="I62"/>
  <c r="J62"/>
  <c r="K62"/>
  <c r="L62"/>
  <c r="M62"/>
  <c r="N62"/>
  <c r="O62"/>
  <c r="P62"/>
  <c r="Q62"/>
  <c r="R62"/>
  <c r="S62"/>
  <c r="T62"/>
  <c r="U62"/>
  <c r="V62"/>
  <c r="W62"/>
  <c r="X62"/>
  <c r="Y62"/>
  <c r="Z62"/>
  <c r="AA62"/>
  <c r="C63"/>
  <c r="D63"/>
  <c r="E63"/>
  <c r="F63"/>
  <c r="G63"/>
  <c r="H63"/>
  <c r="I63"/>
  <c r="J63"/>
  <c r="K63"/>
  <c r="L63"/>
  <c r="M63"/>
  <c r="N63"/>
  <c r="O63"/>
  <c r="P63"/>
  <c r="Q63"/>
  <c r="R63"/>
  <c r="S63"/>
  <c r="T63"/>
  <c r="U63"/>
  <c r="V63"/>
  <c r="W63"/>
  <c r="X63"/>
  <c r="Y63"/>
  <c r="Z63"/>
  <c r="AA63"/>
  <c r="C64"/>
  <c r="D64"/>
  <c r="E64"/>
  <c r="F64"/>
  <c r="G64"/>
  <c r="H64"/>
  <c r="I64"/>
  <c r="J64"/>
  <c r="K64"/>
  <c r="L64"/>
  <c r="M64"/>
  <c r="N64"/>
  <c r="O64"/>
  <c r="P64"/>
  <c r="Q64"/>
  <c r="R64"/>
  <c r="S64"/>
  <c r="T64"/>
  <c r="U64"/>
  <c r="V64"/>
  <c r="W64"/>
  <c r="X64"/>
  <c r="Y64"/>
  <c r="Z64"/>
  <c r="AA64"/>
  <c r="C65"/>
  <c r="D65"/>
  <c r="E65"/>
  <c r="F65"/>
  <c r="G65"/>
  <c r="H65"/>
  <c r="I65"/>
  <c r="J65"/>
  <c r="K65"/>
  <c r="L65"/>
  <c r="M65"/>
  <c r="N65"/>
  <c r="O65"/>
  <c r="P65"/>
  <c r="Q65"/>
  <c r="R65"/>
  <c r="S65"/>
  <c r="T65"/>
  <c r="U65"/>
  <c r="V65"/>
  <c r="W65"/>
  <c r="X65"/>
  <c r="Y65"/>
  <c r="Z65"/>
  <c r="AA65"/>
  <c r="C66"/>
  <c r="D66"/>
  <c r="E66"/>
  <c r="F66"/>
  <c r="G66"/>
  <c r="H66"/>
  <c r="I66"/>
  <c r="J66"/>
  <c r="K66"/>
  <c r="L66"/>
  <c r="M66"/>
  <c r="N66"/>
  <c r="O66"/>
  <c r="P66"/>
  <c r="Q66"/>
  <c r="R66"/>
  <c r="S66"/>
  <c r="T66"/>
  <c r="U66"/>
  <c r="V66"/>
  <c r="W66"/>
  <c r="X66"/>
  <c r="Y66"/>
  <c r="Z66"/>
  <c r="AA66"/>
  <c r="C67"/>
  <c r="D67"/>
  <c r="E67"/>
  <c r="F67"/>
  <c r="G67"/>
  <c r="H67"/>
  <c r="I67"/>
  <c r="J67"/>
  <c r="K67"/>
  <c r="L67"/>
  <c r="M67"/>
  <c r="N67"/>
  <c r="O67"/>
  <c r="P67"/>
  <c r="Q67"/>
  <c r="R67"/>
  <c r="S67"/>
  <c r="T67"/>
  <c r="U67"/>
  <c r="V67"/>
  <c r="W67"/>
  <c r="X67"/>
  <c r="Y67"/>
  <c r="Z67"/>
  <c r="AA67"/>
  <c r="C68"/>
  <c r="D68"/>
  <c r="E68"/>
  <c r="F68"/>
  <c r="G68"/>
  <c r="H68"/>
  <c r="I68"/>
  <c r="J68"/>
  <c r="K68"/>
  <c r="L68"/>
  <c r="M68"/>
  <c r="N68"/>
  <c r="O68"/>
  <c r="P68"/>
  <c r="Q68"/>
  <c r="R68"/>
  <c r="S68"/>
  <c r="T68"/>
  <c r="U68"/>
  <c r="V68"/>
  <c r="W68"/>
  <c r="X68"/>
  <c r="Y68"/>
  <c r="Z68"/>
  <c r="AA68"/>
  <c r="C69"/>
  <c r="D69"/>
  <c r="E69"/>
  <c r="F69"/>
  <c r="G69"/>
  <c r="H69"/>
  <c r="I69"/>
  <c r="J69"/>
  <c r="K69"/>
  <c r="L69"/>
  <c r="M69"/>
  <c r="N69"/>
  <c r="O69"/>
  <c r="P69"/>
  <c r="Q69"/>
  <c r="R69"/>
  <c r="S69"/>
  <c r="T69"/>
  <c r="U69"/>
  <c r="V69"/>
  <c r="W69"/>
  <c r="X69"/>
  <c r="Y69"/>
  <c r="Z69"/>
  <c r="AA69"/>
  <c r="C70"/>
  <c r="D70"/>
  <c r="E70"/>
  <c r="F70"/>
  <c r="G70"/>
  <c r="H70"/>
  <c r="I70"/>
  <c r="J70"/>
  <c r="K70"/>
  <c r="L70"/>
  <c r="M70"/>
  <c r="N70"/>
  <c r="O70"/>
  <c r="P70"/>
  <c r="Q70"/>
  <c r="R70"/>
  <c r="S70"/>
  <c r="T70"/>
  <c r="U70"/>
  <c r="V70"/>
  <c r="W70"/>
  <c r="X70"/>
  <c r="Y70"/>
  <c r="Z70"/>
  <c r="AA70"/>
  <c r="C71"/>
  <c r="D71"/>
  <c r="E71"/>
  <c r="F71"/>
  <c r="G71"/>
  <c r="H71"/>
  <c r="I71"/>
  <c r="J71"/>
  <c r="K71"/>
  <c r="L71"/>
  <c r="M71"/>
  <c r="N71"/>
  <c r="O71"/>
  <c r="P71"/>
  <c r="Q71"/>
  <c r="R71"/>
  <c r="S71"/>
  <c r="T71"/>
  <c r="U71"/>
  <c r="V71"/>
  <c r="W71"/>
  <c r="X71"/>
  <c r="Y71"/>
  <c r="Z71"/>
  <c r="AA71"/>
  <c r="C72"/>
  <c r="D72"/>
  <c r="E72"/>
  <c r="F72"/>
  <c r="G72"/>
  <c r="H72"/>
  <c r="I72"/>
  <c r="J72"/>
  <c r="K72"/>
  <c r="L72"/>
  <c r="M72"/>
  <c r="N72"/>
  <c r="O72"/>
  <c r="P72"/>
  <c r="Q72"/>
  <c r="R72"/>
  <c r="S72"/>
  <c r="T72"/>
  <c r="U72"/>
  <c r="V72"/>
  <c r="W72"/>
  <c r="X72"/>
  <c r="Y72"/>
  <c r="Z72"/>
  <c r="AA72"/>
  <c r="C73"/>
  <c r="D73"/>
  <c r="E73"/>
  <c r="F73"/>
  <c r="G73"/>
  <c r="H73"/>
  <c r="I73"/>
  <c r="J73"/>
  <c r="K73"/>
  <c r="L73"/>
  <c r="M73"/>
  <c r="N73"/>
  <c r="O73"/>
  <c r="P73"/>
  <c r="Q73"/>
  <c r="R73"/>
  <c r="S73"/>
  <c r="T73"/>
  <c r="U73"/>
  <c r="V73"/>
  <c r="W73"/>
  <c r="X73"/>
  <c r="Y73"/>
  <c r="Z73"/>
  <c r="AA73"/>
  <c r="C74"/>
  <c r="D74"/>
  <c r="E74"/>
  <c r="F74"/>
  <c r="G74"/>
  <c r="H74"/>
  <c r="I74"/>
  <c r="J74"/>
  <c r="K74"/>
  <c r="L74"/>
  <c r="M74"/>
  <c r="N74"/>
  <c r="O74"/>
  <c r="P74"/>
  <c r="Q74"/>
  <c r="R74"/>
  <c r="S74"/>
  <c r="T74"/>
  <c r="U74"/>
  <c r="V74"/>
  <c r="W74"/>
  <c r="X74"/>
  <c r="Y74"/>
  <c r="Z74"/>
  <c r="AA74"/>
  <c r="C75"/>
  <c r="D75"/>
  <c r="E75"/>
  <c r="F75"/>
  <c r="G75"/>
  <c r="H75"/>
  <c r="I75"/>
  <c r="J75"/>
  <c r="K75"/>
  <c r="L75"/>
  <c r="M75"/>
  <c r="N75"/>
  <c r="O75"/>
  <c r="P75"/>
  <c r="Q75"/>
  <c r="R75"/>
  <c r="S75"/>
  <c r="T75"/>
  <c r="U75"/>
  <c r="V75"/>
  <c r="W75"/>
  <c r="X75"/>
  <c r="Y75"/>
  <c r="Z75"/>
  <c r="AA75"/>
  <c r="C76"/>
  <c r="D76"/>
  <c r="E76"/>
  <c r="F76"/>
  <c r="G76"/>
  <c r="H76"/>
  <c r="I76"/>
  <c r="J76"/>
  <c r="K76"/>
  <c r="L76"/>
  <c r="M76"/>
  <c r="N76"/>
  <c r="O76"/>
  <c r="P76"/>
  <c r="Q76"/>
  <c r="R76"/>
  <c r="S76"/>
  <c r="T76"/>
  <c r="U76"/>
  <c r="V76"/>
  <c r="W76"/>
  <c r="X76"/>
  <c r="Y76"/>
  <c r="Z76"/>
  <c r="AA76"/>
  <c r="C77"/>
  <c r="D77"/>
  <c r="E77"/>
  <c r="F77"/>
  <c r="G77"/>
  <c r="H77"/>
  <c r="I77"/>
  <c r="J77"/>
  <c r="K77"/>
  <c r="L77"/>
  <c r="M77"/>
  <c r="N77"/>
  <c r="O77"/>
  <c r="P77"/>
  <c r="Q77"/>
  <c r="R77"/>
  <c r="S77"/>
  <c r="T77"/>
  <c r="U77"/>
  <c r="V77"/>
  <c r="W77"/>
  <c r="X77"/>
  <c r="Y77"/>
  <c r="Z77"/>
  <c r="AA77"/>
  <c r="C78"/>
  <c r="D78"/>
  <c r="E78"/>
  <c r="F78"/>
  <c r="G78"/>
  <c r="H78"/>
  <c r="I78"/>
  <c r="J78"/>
  <c r="K78"/>
  <c r="L78"/>
  <c r="M78"/>
  <c r="N78"/>
  <c r="O78"/>
  <c r="P78"/>
  <c r="Q78"/>
  <c r="R78"/>
  <c r="S78"/>
  <c r="T78"/>
  <c r="U78"/>
  <c r="V78"/>
  <c r="W78"/>
  <c r="X78"/>
  <c r="Y78"/>
  <c r="Z78"/>
  <c r="AA78"/>
  <c r="C79"/>
  <c r="D79"/>
  <c r="E79"/>
  <c r="F79"/>
  <c r="G79"/>
  <c r="H79"/>
  <c r="I79"/>
  <c r="J79"/>
  <c r="K79"/>
  <c r="L79"/>
  <c r="M79"/>
  <c r="N79"/>
  <c r="O79"/>
  <c r="P79"/>
  <c r="Q79"/>
  <c r="R79"/>
  <c r="S79"/>
  <c r="T79"/>
  <c r="U79"/>
  <c r="V79"/>
  <c r="W79"/>
  <c r="X79"/>
  <c r="Y79"/>
  <c r="Z79"/>
  <c r="AA79"/>
  <c r="C80"/>
  <c r="D80"/>
  <c r="E80"/>
  <c r="F80"/>
  <c r="G80"/>
  <c r="H80"/>
  <c r="I80"/>
  <c r="J80"/>
  <c r="K80"/>
  <c r="L80"/>
  <c r="M80"/>
  <c r="N80"/>
  <c r="O80"/>
  <c r="P80"/>
  <c r="Q80"/>
  <c r="R80"/>
  <c r="S80"/>
  <c r="T80"/>
  <c r="U80"/>
  <c r="V80"/>
  <c r="W80"/>
  <c r="X80"/>
  <c r="Y80"/>
  <c r="Z80"/>
  <c r="AA80"/>
  <c r="C81"/>
  <c r="D81"/>
  <c r="E81"/>
  <c r="F81"/>
  <c r="G81"/>
  <c r="H81"/>
  <c r="I81"/>
  <c r="J81"/>
  <c r="K81"/>
  <c r="L81"/>
  <c r="M81"/>
  <c r="N81"/>
  <c r="O81"/>
  <c r="P81"/>
  <c r="Q81"/>
  <c r="R81"/>
  <c r="S81"/>
  <c r="T81"/>
  <c r="U81"/>
  <c r="V81"/>
  <c r="W81"/>
  <c r="X81"/>
  <c r="Y81"/>
  <c r="Z81"/>
  <c r="AA81"/>
  <c r="C82"/>
  <c r="D82"/>
  <c r="E82"/>
  <c r="F82"/>
  <c r="G82"/>
  <c r="H82"/>
  <c r="I82"/>
  <c r="J82"/>
  <c r="K82"/>
  <c r="L82"/>
  <c r="M82"/>
  <c r="N82"/>
  <c r="O82"/>
  <c r="P82"/>
  <c r="Q82"/>
  <c r="R82"/>
  <c r="S82"/>
  <c r="T82"/>
  <c r="U82"/>
  <c r="V82"/>
  <c r="W82"/>
  <c r="X82"/>
  <c r="Y82"/>
  <c r="Z82"/>
  <c r="AA82"/>
  <c r="C83"/>
  <c r="D83"/>
  <c r="E83"/>
  <c r="F83"/>
  <c r="G83"/>
  <c r="H83"/>
  <c r="I83"/>
  <c r="J83"/>
  <c r="K83"/>
  <c r="L83"/>
  <c r="M83"/>
  <c r="N83"/>
  <c r="O83"/>
  <c r="P83"/>
  <c r="Q83"/>
  <c r="R83"/>
  <c r="S83"/>
  <c r="T83"/>
  <c r="U83"/>
  <c r="V83"/>
  <c r="W83"/>
  <c r="X83"/>
  <c r="Y83"/>
  <c r="Z83"/>
  <c r="AA83"/>
  <c r="C84"/>
  <c r="D84"/>
  <c r="E84"/>
  <c r="F84"/>
  <c r="G84"/>
  <c r="H84"/>
  <c r="I84"/>
  <c r="J84"/>
  <c r="K84"/>
  <c r="L84"/>
  <c r="M84"/>
  <c r="N84"/>
  <c r="O84"/>
  <c r="P84"/>
  <c r="Q84"/>
  <c r="R84"/>
  <c r="S84"/>
  <c r="T84"/>
  <c r="U84"/>
  <c r="V84"/>
  <c r="W84"/>
  <c r="X84"/>
  <c r="Y84"/>
  <c r="Z84"/>
  <c r="AA84"/>
  <c r="C85"/>
  <c r="D85"/>
  <c r="E85"/>
  <c r="F85"/>
  <c r="G85"/>
  <c r="H85"/>
  <c r="I85"/>
  <c r="J85"/>
  <c r="K85"/>
  <c r="L85"/>
  <c r="M85"/>
  <c r="N85"/>
  <c r="O85"/>
  <c r="P85"/>
  <c r="Q85"/>
  <c r="R85"/>
  <c r="S85"/>
  <c r="T85"/>
  <c r="U85"/>
  <c r="V85"/>
  <c r="W85"/>
  <c r="X85"/>
  <c r="Y85"/>
  <c r="Z85"/>
  <c r="AA85"/>
  <c r="C86"/>
  <c r="D86"/>
  <c r="E86"/>
  <c r="F86"/>
  <c r="G86"/>
  <c r="H86"/>
  <c r="I86"/>
  <c r="J86"/>
  <c r="K86"/>
  <c r="L86"/>
  <c r="M86"/>
  <c r="N86"/>
  <c r="O86"/>
  <c r="P86"/>
  <c r="Q86"/>
  <c r="R86"/>
  <c r="S86"/>
  <c r="T86"/>
  <c r="U86"/>
  <c r="V86"/>
  <c r="W86"/>
  <c r="X86"/>
  <c r="Y86"/>
  <c r="Z86"/>
  <c r="AA86"/>
  <c r="C87"/>
  <c r="D87"/>
  <c r="E87"/>
  <c r="F87"/>
  <c r="G87"/>
  <c r="H87"/>
  <c r="I87"/>
  <c r="J87"/>
  <c r="K87"/>
  <c r="L87"/>
  <c r="M87"/>
  <c r="N87"/>
  <c r="O87"/>
  <c r="P87"/>
  <c r="Q87"/>
  <c r="R87"/>
  <c r="S87"/>
  <c r="T87"/>
  <c r="U87"/>
  <c r="V87"/>
  <c r="W87"/>
  <c r="X87"/>
  <c r="Y87"/>
  <c r="Z87"/>
  <c r="AA87"/>
  <c r="C88"/>
  <c r="D88"/>
  <c r="E88"/>
  <c r="F88"/>
  <c r="G88"/>
  <c r="H88"/>
  <c r="I88"/>
  <c r="J88"/>
  <c r="K88"/>
  <c r="L88"/>
  <c r="M88"/>
  <c r="N88"/>
  <c r="O88"/>
  <c r="P88"/>
  <c r="Q88"/>
  <c r="R88"/>
  <c r="S88"/>
  <c r="T88"/>
  <c r="U88"/>
  <c r="V88"/>
  <c r="W88"/>
  <c r="X88"/>
  <c r="Y88"/>
  <c r="Z88"/>
  <c r="AA88"/>
  <c r="C89"/>
  <c r="D89"/>
  <c r="E89"/>
  <c r="F89"/>
  <c r="G89"/>
  <c r="H89"/>
  <c r="I89"/>
  <c r="J89"/>
  <c r="K89"/>
  <c r="L89"/>
  <c r="M89"/>
  <c r="N89"/>
  <c r="O89"/>
  <c r="P89"/>
  <c r="Q89"/>
  <c r="R89"/>
  <c r="S89"/>
  <c r="T89"/>
  <c r="U89"/>
  <c r="V89"/>
  <c r="W89"/>
  <c r="X89"/>
  <c r="Y89"/>
  <c r="Z89"/>
  <c r="AA89"/>
  <c r="C90"/>
  <c r="D90"/>
  <c r="E90"/>
  <c r="F90"/>
  <c r="G90"/>
  <c r="H90"/>
  <c r="I90"/>
  <c r="J90"/>
  <c r="K90"/>
  <c r="L90"/>
  <c r="M90"/>
  <c r="N90"/>
  <c r="O90"/>
  <c r="P90"/>
  <c r="Q90"/>
  <c r="R90"/>
  <c r="S90"/>
  <c r="T90"/>
  <c r="U90"/>
  <c r="V90"/>
  <c r="W90"/>
  <c r="X90"/>
  <c r="Y90"/>
  <c r="Z90"/>
  <c r="AA90"/>
  <c r="C91"/>
  <c r="D91"/>
  <c r="E91"/>
  <c r="F91"/>
  <c r="G91"/>
  <c r="H91"/>
  <c r="I91"/>
  <c r="J91"/>
  <c r="K91"/>
  <c r="L91"/>
  <c r="M91"/>
  <c r="N91"/>
  <c r="O91"/>
  <c r="P91"/>
  <c r="Q91"/>
  <c r="R91"/>
  <c r="S91"/>
  <c r="T91"/>
  <c r="U91"/>
  <c r="V91"/>
  <c r="W91"/>
  <c r="X91"/>
  <c r="Y91"/>
  <c r="Z91"/>
  <c r="AA91"/>
  <c r="C92"/>
  <c r="D92"/>
  <c r="E92"/>
  <c r="F92"/>
  <c r="G92"/>
  <c r="H92"/>
  <c r="I92"/>
  <c r="J92"/>
  <c r="K92"/>
  <c r="L92"/>
  <c r="M92"/>
  <c r="N92"/>
  <c r="O92"/>
  <c r="P92"/>
  <c r="Q92"/>
  <c r="R92"/>
  <c r="S92"/>
  <c r="T92"/>
  <c r="U92"/>
  <c r="V92"/>
  <c r="W92"/>
  <c r="X92"/>
  <c r="Y92"/>
  <c r="Z92"/>
  <c r="AA92"/>
  <c r="C93"/>
  <c r="D93"/>
  <c r="E93"/>
  <c r="F93"/>
  <c r="G93"/>
  <c r="H93"/>
  <c r="I93"/>
  <c r="J93"/>
  <c r="K93"/>
  <c r="L93"/>
  <c r="M93"/>
  <c r="N93"/>
  <c r="O93"/>
  <c r="P93"/>
  <c r="Q93"/>
  <c r="R93"/>
  <c r="S93"/>
  <c r="T93"/>
  <c r="U93"/>
  <c r="V93"/>
  <c r="W93"/>
  <c r="X93"/>
  <c r="Y93"/>
  <c r="Z93"/>
  <c r="AA93"/>
  <c r="C94"/>
  <c r="D94"/>
  <c r="E94"/>
  <c r="F94"/>
  <c r="G94"/>
  <c r="H94"/>
  <c r="I94"/>
  <c r="J94"/>
  <c r="K94"/>
  <c r="L94"/>
  <c r="M94"/>
  <c r="N94"/>
  <c r="O94"/>
  <c r="P94"/>
  <c r="Q94"/>
  <c r="R94"/>
  <c r="S94"/>
  <c r="T94"/>
  <c r="U94"/>
  <c r="V94"/>
  <c r="W94"/>
  <c r="X94"/>
  <c r="Y94"/>
  <c r="Z94"/>
  <c r="AA94"/>
  <c r="C95"/>
  <c r="D95"/>
  <c r="E95"/>
  <c r="F95"/>
  <c r="G95"/>
  <c r="H95"/>
  <c r="I95"/>
  <c r="J95"/>
  <c r="K95"/>
  <c r="L95"/>
  <c r="M95"/>
  <c r="N95"/>
  <c r="O95"/>
  <c r="P95"/>
  <c r="Q95"/>
  <c r="R95"/>
  <c r="S95"/>
  <c r="T95"/>
  <c r="U95"/>
  <c r="V95"/>
  <c r="W95"/>
  <c r="X95"/>
  <c r="Y95"/>
  <c r="Z95"/>
  <c r="AA95"/>
  <c r="C96"/>
  <c r="D96"/>
  <c r="E96"/>
  <c r="F96"/>
  <c r="G96"/>
  <c r="H96"/>
  <c r="I96"/>
  <c r="J96"/>
  <c r="K96"/>
  <c r="L96"/>
  <c r="M96"/>
  <c r="N96"/>
  <c r="O96"/>
  <c r="P96"/>
  <c r="Q96"/>
  <c r="R96"/>
  <c r="S96"/>
  <c r="T96"/>
  <c r="U96"/>
  <c r="V96"/>
  <c r="W96"/>
  <c r="X96"/>
  <c r="Y96"/>
  <c r="Z96"/>
  <c r="AA96"/>
  <c r="C97"/>
  <c r="D97"/>
  <c r="E97"/>
  <c r="F97"/>
  <c r="G97"/>
  <c r="H97"/>
  <c r="I97"/>
  <c r="J97"/>
  <c r="K97"/>
  <c r="L97"/>
  <c r="M97"/>
  <c r="N97"/>
  <c r="O97"/>
  <c r="P97"/>
  <c r="Q97"/>
  <c r="R97"/>
  <c r="S97"/>
  <c r="T97"/>
  <c r="U97"/>
  <c r="V97"/>
  <c r="W97"/>
  <c r="X97"/>
  <c r="Y97"/>
  <c r="Z97"/>
  <c r="AA97"/>
  <c r="C98"/>
  <c r="D98"/>
  <c r="E98"/>
  <c r="F98"/>
  <c r="G98"/>
  <c r="H98"/>
  <c r="I98"/>
  <c r="J98"/>
  <c r="K98"/>
  <c r="L98"/>
  <c r="M98"/>
  <c r="N98"/>
  <c r="O98"/>
  <c r="P98"/>
  <c r="Q98"/>
  <c r="R98"/>
  <c r="S98"/>
  <c r="T98"/>
  <c r="U98"/>
  <c r="V98"/>
  <c r="W98"/>
  <c r="X98"/>
  <c r="Y98"/>
  <c r="Z98"/>
  <c r="AA98"/>
  <c r="C99"/>
  <c r="D99"/>
  <c r="E99"/>
  <c r="F99"/>
  <c r="G99"/>
  <c r="H99"/>
  <c r="I99"/>
  <c r="J99"/>
  <c r="K99"/>
  <c r="L99"/>
  <c r="M99"/>
  <c r="N99"/>
  <c r="O99"/>
  <c r="P99"/>
  <c r="Q99"/>
  <c r="R99"/>
  <c r="S99"/>
  <c r="T99"/>
  <c r="U99"/>
  <c r="V99"/>
  <c r="W99"/>
  <c r="X99"/>
  <c r="Y99"/>
  <c r="Z99"/>
  <c r="AA99"/>
  <c r="C100"/>
  <c r="D100"/>
  <c r="E100"/>
  <c r="F100"/>
  <c r="G100"/>
  <c r="H100"/>
  <c r="I100"/>
  <c r="J100"/>
  <c r="K100"/>
  <c r="L100"/>
  <c r="M100"/>
  <c r="N100"/>
  <c r="O100"/>
  <c r="P100"/>
  <c r="Q100"/>
  <c r="R100"/>
  <c r="S100"/>
  <c r="T100"/>
  <c r="U100"/>
  <c r="V100"/>
  <c r="W100"/>
  <c r="X100"/>
  <c r="Y100"/>
  <c r="Z100"/>
  <c r="AA100"/>
  <c r="C57" i="15"/>
  <c r="D57"/>
  <c r="E57"/>
  <c r="F57"/>
  <c r="G57"/>
  <c r="H57"/>
  <c r="I57"/>
  <c r="J57"/>
  <c r="K57"/>
  <c r="L57"/>
  <c r="M57"/>
  <c r="N57"/>
  <c r="O57"/>
  <c r="P57"/>
  <c r="Q57"/>
  <c r="R57"/>
  <c r="S57"/>
  <c r="T57"/>
  <c r="U57"/>
  <c r="V57"/>
  <c r="W57"/>
  <c r="X57"/>
  <c r="Y57"/>
  <c r="Z57"/>
  <c r="AA57"/>
  <c r="C58"/>
  <c r="D58"/>
  <c r="E58"/>
  <c r="F58"/>
  <c r="G58"/>
  <c r="H58"/>
  <c r="I58"/>
  <c r="J58"/>
  <c r="K58"/>
  <c r="L58"/>
  <c r="M58"/>
  <c r="N58"/>
  <c r="O58"/>
  <c r="P58"/>
  <c r="Q58"/>
  <c r="R58"/>
  <c r="S58"/>
  <c r="T58"/>
  <c r="U58"/>
  <c r="V58"/>
  <c r="W58"/>
  <c r="X58"/>
  <c r="Y58"/>
  <c r="Z58"/>
  <c r="AA58"/>
  <c r="C59"/>
  <c r="D59"/>
  <c r="E59"/>
  <c r="F59"/>
  <c r="G59"/>
  <c r="H59"/>
  <c r="I59"/>
  <c r="J59"/>
  <c r="K59"/>
  <c r="L59"/>
  <c r="M59"/>
  <c r="N59"/>
  <c r="O59"/>
  <c r="P59"/>
  <c r="Q59"/>
  <c r="R59"/>
  <c r="S59"/>
  <c r="T59"/>
  <c r="U59"/>
  <c r="V59"/>
  <c r="W59"/>
  <c r="X59"/>
  <c r="Y59"/>
  <c r="Z59"/>
  <c r="AA59"/>
  <c r="C60"/>
  <c r="D60"/>
  <c r="E60"/>
  <c r="F60"/>
  <c r="G60"/>
  <c r="H60"/>
  <c r="I60"/>
  <c r="J60"/>
  <c r="K60"/>
  <c r="L60"/>
  <c r="M60"/>
  <c r="N60"/>
  <c r="O60"/>
  <c r="P60"/>
  <c r="Q60"/>
  <c r="R60"/>
  <c r="S60"/>
  <c r="T60"/>
  <c r="U60"/>
  <c r="V60"/>
  <c r="W60"/>
  <c r="X60"/>
  <c r="Y60"/>
  <c r="Z60"/>
  <c r="AA60"/>
  <c r="C61"/>
  <c r="D61"/>
  <c r="E61"/>
  <c r="F61"/>
  <c r="G61"/>
  <c r="H61"/>
  <c r="I61"/>
  <c r="J61"/>
  <c r="K61"/>
  <c r="L61"/>
  <c r="M61"/>
  <c r="N61"/>
  <c r="O61"/>
  <c r="P61"/>
  <c r="Q61"/>
  <c r="R61"/>
  <c r="S61"/>
  <c r="T61"/>
  <c r="U61"/>
  <c r="V61"/>
  <c r="W61"/>
  <c r="X61"/>
  <c r="Y61"/>
  <c r="Z61"/>
  <c r="AA61"/>
  <c r="C62"/>
  <c r="D62"/>
  <c r="E62"/>
  <c r="F62"/>
  <c r="G62"/>
  <c r="H62"/>
  <c r="I62"/>
  <c r="J62"/>
  <c r="K62"/>
  <c r="L62"/>
  <c r="M62"/>
  <c r="N62"/>
  <c r="O62"/>
  <c r="P62"/>
  <c r="Q62"/>
  <c r="R62"/>
  <c r="S62"/>
  <c r="T62"/>
  <c r="U62"/>
  <c r="V62"/>
  <c r="W62"/>
  <c r="X62"/>
  <c r="Y62"/>
  <c r="Z62"/>
  <c r="AA62"/>
  <c r="C63"/>
  <c r="D63"/>
  <c r="E63"/>
  <c r="F63"/>
  <c r="G63"/>
  <c r="H63"/>
  <c r="I63"/>
  <c r="J63"/>
  <c r="K63"/>
  <c r="L63"/>
  <c r="M63"/>
  <c r="N63"/>
  <c r="O63"/>
  <c r="P63"/>
  <c r="Q63"/>
  <c r="R63"/>
  <c r="S63"/>
  <c r="T63"/>
  <c r="U63"/>
  <c r="V63"/>
  <c r="W63"/>
  <c r="X63"/>
  <c r="Y63"/>
  <c r="Z63"/>
  <c r="AA63"/>
  <c r="C64"/>
  <c r="D64"/>
  <c r="E64"/>
  <c r="F64"/>
  <c r="G64"/>
  <c r="H64"/>
  <c r="I64"/>
  <c r="J64"/>
  <c r="K64"/>
  <c r="L64"/>
  <c r="M64"/>
  <c r="N64"/>
  <c r="O64"/>
  <c r="P64"/>
  <c r="Q64"/>
  <c r="R64"/>
  <c r="S64"/>
  <c r="T64"/>
  <c r="U64"/>
  <c r="V64"/>
  <c r="W64"/>
  <c r="X64"/>
  <c r="Y64"/>
  <c r="Z64"/>
  <c r="AA64"/>
  <c r="C65"/>
  <c r="D65"/>
  <c r="E65"/>
  <c r="F65"/>
  <c r="G65"/>
  <c r="H65"/>
  <c r="I65"/>
  <c r="J65"/>
  <c r="K65"/>
  <c r="L65"/>
  <c r="M65"/>
  <c r="N65"/>
  <c r="O65"/>
  <c r="P65"/>
  <c r="Q65"/>
  <c r="R65"/>
  <c r="S65"/>
  <c r="T65"/>
  <c r="U65"/>
  <c r="V65"/>
  <c r="W65"/>
  <c r="X65"/>
  <c r="Y65"/>
  <c r="Z65"/>
  <c r="AA65"/>
  <c r="C66"/>
  <c r="D66"/>
  <c r="E66"/>
  <c r="F66"/>
  <c r="G66"/>
  <c r="H66"/>
  <c r="I66"/>
  <c r="J66"/>
  <c r="K66"/>
  <c r="L66"/>
  <c r="M66"/>
  <c r="N66"/>
  <c r="O66"/>
  <c r="P66"/>
  <c r="Q66"/>
  <c r="R66"/>
  <c r="S66"/>
  <c r="T66"/>
  <c r="U66"/>
  <c r="V66"/>
  <c r="W66"/>
  <c r="X66"/>
  <c r="Y66"/>
  <c r="Z66"/>
  <c r="AA66"/>
  <c r="C67"/>
  <c r="D67"/>
  <c r="E67"/>
  <c r="F67"/>
  <c r="G67"/>
  <c r="H67"/>
  <c r="I67"/>
  <c r="J67"/>
  <c r="K67"/>
  <c r="L67"/>
  <c r="M67"/>
  <c r="N67"/>
  <c r="O67"/>
  <c r="P67"/>
  <c r="Q67"/>
  <c r="R67"/>
  <c r="S67"/>
  <c r="T67"/>
  <c r="U67"/>
  <c r="V67"/>
  <c r="W67"/>
  <c r="X67"/>
  <c r="Y67"/>
  <c r="Z67"/>
  <c r="AA67"/>
  <c r="C68"/>
  <c r="D68"/>
  <c r="E68"/>
  <c r="F68"/>
  <c r="G68"/>
  <c r="H68"/>
  <c r="I68"/>
  <c r="J68"/>
  <c r="K68"/>
  <c r="L68"/>
  <c r="M68"/>
  <c r="N68"/>
  <c r="O68"/>
  <c r="P68"/>
  <c r="Q68"/>
  <c r="R68"/>
  <c r="S68"/>
  <c r="T68"/>
  <c r="U68"/>
  <c r="V68"/>
  <c r="W68"/>
  <c r="X68"/>
  <c r="Y68"/>
  <c r="Z68"/>
  <c r="AA68"/>
  <c r="C69"/>
  <c r="D69"/>
  <c r="E69"/>
  <c r="F69"/>
  <c r="G69"/>
  <c r="H69"/>
  <c r="I69"/>
  <c r="J69"/>
  <c r="K69"/>
  <c r="L69"/>
  <c r="M69"/>
  <c r="N69"/>
  <c r="O69"/>
  <c r="P69"/>
  <c r="Q69"/>
  <c r="R69"/>
  <c r="S69"/>
  <c r="T69"/>
  <c r="U69"/>
  <c r="V69"/>
  <c r="W69"/>
  <c r="X69"/>
  <c r="Y69"/>
  <c r="Z69"/>
  <c r="AA69"/>
  <c r="C70"/>
  <c r="D70"/>
  <c r="E70"/>
  <c r="F70"/>
  <c r="G70"/>
  <c r="H70"/>
  <c r="I70"/>
  <c r="J70"/>
  <c r="K70"/>
  <c r="L70"/>
  <c r="M70"/>
  <c r="N70"/>
  <c r="O70"/>
  <c r="P70"/>
  <c r="Q70"/>
  <c r="R70"/>
  <c r="S70"/>
  <c r="T70"/>
  <c r="U70"/>
  <c r="V70"/>
  <c r="W70"/>
  <c r="X70"/>
  <c r="Y70"/>
  <c r="Z70"/>
  <c r="AA70"/>
  <c r="C71"/>
  <c r="D71"/>
  <c r="E71"/>
  <c r="F71"/>
  <c r="G71"/>
  <c r="H71"/>
  <c r="I71"/>
  <c r="J71"/>
  <c r="K71"/>
  <c r="L71"/>
  <c r="M71"/>
  <c r="N71"/>
  <c r="O71"/>
  <c r="P71"/>
  <c r="Q71"/>
  <c r="R71"/>
  <c r="S71"/>
  <c r="T71"/>
  <c r="U71"/>
  <c r="V71"/>
  <c r="W71"/>
  <c r="X71"/>
  <c r="Y71"/>
  <c r="Z71"/>
  <c r="AA71"/>
  <c r="C72"/>
  <c r="D72"/>
  <c r="E72"/>
  <c r="F72"/>
  <c r="G72"/>
  <c r="H72"/>
  <c r="I72"/>
  <c r="J72"/>
  <c r="K72"/>
  <c r="L72"/>
  <c r="M72"/>
  <c r="N72"/>
  <c r="O72"/>
  <c r="P72"/>
  <c r="Q72"/>
  <c r="R72"/>
  <c r="S72"/>
  <c r="T72"/>
  <c r="U72"/>
  <c r="V72"/>
  <c r="W72"/>
  <c r="X72"/>
  <c r="Y72"/>
  <c r="Z72"/>
  <c r="AA72"/>
  <c r="C73"/>
  <c r="D73"/>
  <c r="E73"/>
  <c r="F73"/>
  <c r="G73"/>
  <c r="H73"/>
  <c r="I73"/>
  <c r="J73"/>
  <c r="K73"/>
  <c r="L73"/>
  <c r="M73"/>
  <c r="N73"/>
  <c r="O73"/>
  <c r="P73"/>
  <c r="Q73"/>
  <c r="R73"/>
  <c r="S73"/>
  <c r="T73"/>
  <c r="U73"/>
  <c r="V73"/>
  <c r="W73"/>
  <c r="X73"/>
  <c r="Y73"/>
  <c r="Z73"/>
  <c r="AA73"/>
  <c r="C74"/>
  <c r="D74"/>
  <c r="E74"/>
  <c r="F74"/>
  <c r="G74"/>
  <c r="H74"/>
  <c r="I74"/>
  <c r="J74"/>
  <c r="K74"/>
  <c r="L74"/>
  <c r="M74"/>
  <c r="N74"/>
  <c r="O74"/>
  <c r="P74"/>
  <c r="Q74"/>
  <c r="R74"/>
  <c r="S74"/>
  <c r="T74"/>
  <c r="U74"/>
  <c r="V74"/>
  <c r="W74"/>
  <c r="X74"/>
  <c r="Y74"/>
  <c r="Z74"/>
  <c r="AA74"/>
  <c r="C75"/>
  <c r="D75"/>
  <c r="E75"/>
  <c r="F75"/>
  <c r="G75"/>
  <c r="H75"/>
  <c r="I75"/>
  <c r="J75"/>
  <c r="K75"/>
  <c r="L75"/>
  <c r="M75"/>
  <c r="N75"/>
  <c r="O75"/>
  <c r="P75"/>
  <c r="Q75"/>
  <c r="R75"/>
  <c r="S75"/>
  <c r="T75"/>
  <c r="U75"/>
  <c r="V75"/>
  <c r="W75"/>
  <c r="X75"/>
  <c r="Y75"/>
  <c r="Z75"/>
  <c r="AA75"/>
  <c r="C76"/>
  <c r="D76"/>
  <c r="E76"/>
  <c r="F76"/>
  <c r="G76"/>
  <c r="H76"/>
  <c r="I76"/>
  <c r="J76"/>
  <c r="K76"/>
  <c r="L76"/>
  <c r="M76"/>
  <c r="N76"/>
  <c r="O76"/>
  <c r="P76"/>
  <c r="Q76"/>
  <c r="R76"/>
  <c r="S76"/>
  <c r="T76"/>
  <c r="U76"/>
  <c r="V76"/>
  <c r="W76"/>
  <c r="X76"/>
  <c r="Y76"/>
  <c r="Z76"/>
  <c r="AA76"/>
  <c r="C77"/>
  <c r="D77"/>
  <c r="E77"/>
  <c r="F77"/>
  <c r="G77"/>
  <c r="H77"/>
  <c r="I77"/>
  <c r="J77"/>
  <c r="K77"/>
  <c r="L77"/>
  <c r="M77"/>
  <c r="N77"/>
  <c r="O77"/>
  <c r="P77"/>
  <c r="Q77"/>
  <c r="R77"/>
  <c r="S77"/>
  <c r="T77"/>
  <c r="U77"/>
  <c r="V77"/>
  <c r="W77"/>
  <c r="X77"/>
  <c r="Y77"/>
  <c r="Z77"/>
  <c r="AA77"/>
  <c r="C78"/>
  <c r="D78"/>
  <c r="E78"/>
  <c r="F78"/>
  <c r="G78"/>
  <c r="H78"/>
  <c r="I78"/>
  <c r="J78"/>
  <c r="K78"/>
  <c r="L78"/>
  <c r="M78"/>
  <c r="N78"/>
  <c r="O78"/>
  <c r="P78"/>
  <c r="Q78"/>
  <c r="R78"/>
  <c r="S78"/>
  <c r="T78"/>
  <c r="U78"/>
  <c r="V78"/>
  <c r="W78"/>
  <c r="X78"/>
  <c r="Y78"/>
  <c r="Z78"/>
  <c r="AA78"/>
  <c r="C79"/>
  <c r="D79"/>
  <c r="E79"/>
  <c r="F79"/>
  <c r="G79"/>
  <c r="H79"/>
  <c r="I79"/>
  <c r="J79"/>
  <c r="K79"/>
  <c r="L79"/>
  <c r="M79"/>
  <c r="N79"/>
  <c r="O79"/>
  <c r="P79"/>
  <c r="Q79"/>
  <c r="R79"/>
  <c r="S79"/>
  <c r="T79"/>
  <c r="U79"/>
  <c r="V79"/>
  <c r="W79"/>
  <c r="X79"/>
  <c r="Y79"/>
  <c r="Z79"/>
  <c r="AA79"/>
  <c r="C80"/>
  <c r="D80"/>
  <c r="E80"/>
  <c r="F80"/>
  <c r="G80"/>
  <c r="H80"/>
  <c r="I80"/>
  <c r="J80"/>
  <c r="K80"/>
  <c r="L80"/>
  <c r="M80"/>
  <c r="N80"/>
  <c r="O80"/>
  <c r="P80"/>
  <c r="Q80"/>
  <c r="R80"/>
  <c r="S80"/>
  <c r="T80"/>
  <c r="U80"/>
  <c r="V80"/>
  <c r="W80"/>
  <c r="X80"/>
  <c r="Y80"/>
  <c r="Z80"/>
  <c r="AA80"/>
  <c r="C81"/>
  <c r="D81"/>
  <c r="E81"/>
  <c r="F81"/>
  <c r="G81"/>
  <c r="H81"/>
  <c r="I81"/>
  <c r="J81"/>
  <c r="K81"/>
  <c r="L81"/>
  <c r="M81"/>
  <c r="N81"/>
  <c r="O81"/>
  <c r="P81"/>
  <c r="Q81"/>
  <c r="R81"/>
  <c r="S81"/>
  <c r="T81"/>
  <c r="U81"/>
  <c r="V81"/>
  <c r="W81"/>
  <c r="X81"/>
  <c r="Y81"/>
  <c r="Z81"/>
  <c r="AA81"/>
  <c r="C82"/>
  <c r="D82"/>
  <c r="E82"/>
  <c r="F82"/>
  <c r="G82"/>
  <c r="H82"/>
  <c r="I82"/>
  <c r="J82"/>
  <c r="K82"/>
  <c r="L82"/>
  <c r="M82"/>
  <c r="N82"/>
  <c r="O82"/>
  <c r="P82"/>
  <c r="Q82"/>
  <c r="R82"/>
  <c r="S82"/>
  <c r="T82"/>
  <c r="U82"/>
  <c r="V82"/>
  <c r="W82"/>
  <c r="X82"/>
  <c r="Y82"/>
  <c r="Z82"/>
  <c r="AA82"/>
  <c r="C83"/>
  <c r="D83"/>
  <c r="E83"/>
  <c r="F83"/>
  <c r="G83"/>
  <c r="H83"/>
  <c r="I83"/>
  <c r="J83"/>
  <c r="K83"/>
  <c r="L83"/>
  <c r="M83"/>
  <c r="N83"/>
  <c r="O83"/>
  <c r="P83"/>
  <c r="Q83"/>
  <c r="R83"/>
  <c r="S83"/>
  <c r="T83"/>
  <c r="U83"/>
  <c r="V83"/>
  <c r="W83"/>
  <c r="X83"/>
  <c r="Y83"/>
  <c r="Z83"/>
  <c r="AA83"/>
  <c r="C84"/>
  <c r="D84"/>
  <c r="E84"/>
  <c r="F84"/>
  <c r="G84"/>
  <c r="H84"/>
  <c r="I84"/>
  <c r="J84"/>
  <c r="K84"/>
  <c r="L84"/>
  <c r="M84"/>
  <c r="N84"/>
  <c r="O84"/>
  <c r="P84"/>
  <c r="Q84"/>
  <c r="R84"/>
  <c r="S84"/>
  <c r="T84"/>
  <c r="U84"/>
  <c r="V84"/>
  <c r="W84"/>
  <c r="X84"/>
  <c r="Y84"/>
  <c r="Z84"/>
  <c r="AA84"/>
  <c r="C85"/>
  <c r="D85"/>
  <c r="E85"/>
  <c r="F85"/>
  <c r="G85"/>
  <c r="H85"/>
  <c r="I85"/>
  <c r="J85"/>
  <c r="K85"/>
  <c r="L85"/>
  <c r="M85"/>
  <c r="N85"/>
  <c r="O85"/>
  <c r="P85"/>
  <c r="Q85"/>
  <c r="R85"/>
  <c r="S85"/>
  <c r="T85"/>
  <c r="U85"/>
  <c r="V85"/>
  <c r="W85"/>
  <c r="X85"/>
  <c r="Y85"/>
  <c r="Z85"/>
  <c r="AA85"/>
  <c r="C86"/>
  <c r="D86"/>
  <c r="E86"/>
  <c r="F86"/>
  <c r="G86"/>
  <c r="H86"/>
  <c r="I86"/>
  <c r="J86"/>
  <c r="K86"/>
  <c r="L86"/>
  <c r="M86"/>
  <c r="N86"/>
  <c r="O86"/>
  <c r="P86"/>
  <c r="Q86"/>
  <c r="R86"/>
  <c r="S86"/>
  <c r="T86"/>
  <c r="U86"/>
  <c r="V86"/>
  <c r="W86"/>
  <c r="X86"/>
  <c r="Y86"/>
  <c r="Z86"/>
  <c r="AA86"/>
  <c r="C87"/>
  <c r="D87"/>
  <c r="E87"/>
  <c r="F87"/>
  <c r="G87"/>
  <c r="H87"/>
  <c r="I87"/>
  <c r="J87"/>
  <c r="K87"/>
  <c r="L87"/>
  <c r="M87"/>
  <c r="N87"/>
  <c r="O87"/>
  <c r="P87"/>
  <c r="Q87"/>
  <c r="R87"/>
  <c r="S87"/>
  <c r="T87"/>
  <c r="U87"/>
  <c r="V87"/>
  <c r="W87"/>
  <c r="X87"/>
  <c r="Y87"/>
  <c r="Z87"/>
  <c r="AA87"/>
  <c r="C88"/>
  <c r="D88"/>
  <c r="E88"/>
  <c r="F88"/>
  <c r="G88"/>
  <c r="H88"/>
  <c r="I88"/>
  <c r="J88"/>
  <c r="K88"/>
  <c r="L88"/>
  <c r="M88"/>
  <c r="N88"/>
  <c r="O88"/>
  <c r="P88"/>
  <c r="Q88"/>
  <c r="R88"/>
  <c r="S88"/>
  <c r="T88"/>
  <c r="U88"/>
  <c r="V88"/>
  <c r="W88"/>
  <c r="X88"/>
  <c r="Y88"/>
  <c r="Z88"/>
  <c r="AA88"/>
  <c r="C89"/>
  <c r="D89"/>
  <c r="E89"/>
  <c r="F89"/>
  <c r="G89"/>
  <c r="H89"/>
  <c r="I89"/>
  <c r="J89"/>
  <c r="K89"/>
  <c r="L89"/>
  <c r="M89"/>
  <c r="N89"/>
  <c r="O89"/>
  <c r="P89"/>
  <c r="Q89"/>
  <c r="R89"/>
  <c r="S89"/>
  <c r="T89"/>
  <c r="U89"/>
  <c r="V89"/>
  <c r="W89"/>
  <c r="X89"/>
  <c r="Y89"/>
  <c r="Z89"/>
  <c r="AA89"/>
  <c r="C90"/>
  <c r="D90"/>
  <c r="E90"/>
  <c r="F90"/>
  <c r="G90"/>
  <c r="H90"/>
  <c r="I90"/>
  <c r="J90"/>
  <c r="K90"/>
  <c r="L90"/>
  <c r="M90"/>
  <c r="N90"/>
  <c r="O90"/>
  <c r="P90"/>
  <c r="Q90"/>
  <c r="R90"/>
  <c r="S90"/>
  <c r="T90"/>
  <c r="U90"/>
  <c r="V90"/>
  <c r="W90"/>
  <c r="X90"/>
  <c r="Y90"/>
  <c r="Z90"/>
  <c r="AA90"/>
  <c r="C91"/>
  <c r="D91"/>
  <c r="E91"/>
  <c r="F91"/>
  <c r="G91"/>
  <c r="H91"/>
  <c r="I91"/>
  <c r="J91"/>
  <c r="K91"/>
  <c r="L91"/>
  <c r="M91"/>
  <c r="N91"/>
  <c r="O91"/>
  <c r="P91"/>
  <c r="Q91"/>
  <c r="R91"/>
  <c r="S91"/>
  <c r="T91"/>
  <c r="U91"/>
  <c r="V91"/>
  <c r="W91"/>
  <c r="X91"/>
  <c r="Y91"/>
  <c r="Z91"/>
  <c r="AA91"/>
  <c r="C92"/>
  <c r="D92"/>
  <c r="E92"/>
  <c r="F92"/>
  <c r="G92"/>
  <c r="H92"/>
  <c r="I92"/>
  <c r="J92"/>
  <c r="K92"/>
  <c r="L92"/>
  <c r="M92"/>
  <c r="N92"/>
  <c r="O92"/>
  <c r="P92"/>
  <c r="Q92"/>
  <c r="R92"/>
  <c r="S92"/>
  <c r="T92"/>
  <c r="U92"/>
  <c r="V92"/>
  <c r="W92"/>
  <c r="X92"/>
  <c r="Y92"/>
  <c r="Z92"/>
  <c r="AA92"/>
  <c r="C93"/>
  <c r="D93"/>
  <c r="E93"/>
  <c r="F93"/>
  <c r="G93"/>
  <c r="H93"/>
  <c r="I93"/>
  <c r="J93"/>
  <c r="K93"/>
  <c r="L93"/>
  <c r="M93"/>
  <c r="N93"/>
  <c r="O93"/>
  <c r="P93"/>
  <c r="Q93"/>
  <c r="R93"/>
  <c r="S93"/>
  <c r="T93"/>
  <c r="U93"/>
  <c r="V93"/>
  <c r="W93"/>
  <c r="X93"/>
  <c r="Y93"/>
  <c r="Z93"/>
  <c r="AA93"/>
  <c r="C94"/>
  <c r="D94"/>
  <c r="E94"/>
  <c r="F94"/>
  <c r="G94"/>
  <c r="H94"/>
  <c r="I94"/>
  <c r="J94"/>
  <c r="K94"/>
  <c r="L94"/>
  <c r="M94"/>
  <c r="N94"/>
  <c r="O94"/>
  <c r="P94"/>
  <c r="Q94"/>
  <c r="R94"/>
  <c r="S94"/>
  <c r="T94"/>
  <c r="U94"/>
  <c r="V94"/>
  <c r="W94"/>
  <c r="X94"/>
  <c r="Y94"/>
  <c r="Z94"/>
  <c r="AA94"/>
  <c r="C95"/>
  <c r="D95"/>
  <c r="E95"/>
  <c r="F95"/>
  <c r="G95"/>
  <c r="H95"/>
  <c r="I95"/>
  <c r="J95"/>
  <c r="K95"/>
  <c r="L95"/>
  <c r="M95"/>
  <c r="N95"/>
  <c r="O95"/>
  <c r="P95"/>
  <c r="Q95"/>
  <c r="R95"/>
  <c r="S95"/>
  <c r="T95"/>
  <c r="U95"/>
  <c r="V95"/>
  <c r="W95"/>
  <c r="X95"/>
  <c r="Y95"/>
  <c r="Z95"/>
  <c r="AA95"/>
  <c r="C96"/>
  <c r="D96"/>
  <c r="E96"/>
  <c r="F96"/>
  <c r="G96"/>
  <c r="H96"/>
  <c r="I96"/>
  <c r="J96"/>
  <c r="K96"/>
  <c r="L96"/>
  <c r="M96"/>
  <c r="N96"/>
  <c r="O96"/>
  <c r="P96"/>
  <c r="Q96"/>
  <c r="R96"/>
  <c r="S96"/>
  <c r="T96"/>
  <c r="U96"/>
  <c r="V96"/>
  <c r="W96"/>
  <c r="X96"/>
  <c r="Y96"/>
  <c r="Z96"/>
  <c r="AA96"/>
  <c r="C97"/>
  <c r="D97"/>
  <c r="E97"/>
  <c r="F97"/>
  <c r="G97"/>
  <c r="H97"/>
  <c r="I97"/>
  <c r="J97"/>
  <c r="K97"/>
  <c r="L97"/>
  <c r="M97"/>
  <c r="N97"/>
  <c r="O97"/>
  <c r="P97"/>
  <c r="Q97"/>
  <c r="R97"/>
  <c r="S97"/>
  <c r="T97"/>
  <c r="U97"/>
  <c r="V97"/>
  <c r="W97"/>
  <c r="X97"/>
  <c r="Y97"/>
  <c r="Z97"/>
  <c r="AA97"/>
  <c r="C98"/>
  <c r="D98"/>
  <c r="E98"/>
  <c r="F98"/>
  <c r="G98"/>
  <c r="H98"/>
  <c r="I98"/>
  <c r="J98"/>
  <c r="K98"/>
  <c r="L98"/>
  <c r="M98"/>
  <c r="N98"/>
  <c r="O98"/>
  <c r="P98"/>
  <c r="Q98"/>
  <c r="R98"/>
  <c r="S98"/>
  <c r="T98"/>
  <c r="U98"/>
  <c r="V98"/>
  <c r="W98"/>
  <c r="X98"/>
  <c r="Y98"/>
  <c r="Z98"/>
  <c r="AA98"/>
  <c r="C99"/>
  <c r="D99"/>
  <c r="E99"/>
  <c r="F99"/>
  <c r="G99"/>
  <c r="H99"/>
  <c r="I99"/>
  <c r="J99"/>
  <c r="K99"/>
  <c r="L99"/>
  <c r="M99"/>
  <c r="N99"/>
  <c r="O99"/>
  <c r="P99"/>
  <c r="Q99"/>
  <c r="R99"/>
  <c r="S99"/>
  <c r="T99"/>
  <c r="U99"/>
  <c r="V99"/>
  <c r="W99"/>
  <c r="X99"/>
  <c r="Y99"/>
  <c r="Z99"/>
  <c r="AA99"/>
  <c r="C100"/>
  <c r="D100"/>
  <c r="E100"/>
  <c r="F100"/>
  <c r="G100"/>
  <c r="H100"/>
  <c r="I100"/>
  <c r="J100"/>
  <c r="K100"/>
  <c r="L100"/>
  <c r="M100"/>
  <c r="N100"/>
  <c r="O100"/>
  <c r="P100"/>
  <c r="Q100"/>
  <c r="R100"/>
  <c r="S100"/>
  <c r="T100"/>
  <c r="U100"/>
  <c r="V100"/>
  <c r="W100"/>
  <c r="X100"/>
  <c r="Y100"/>
  <c r="Z100"/>
  <c r="AA100"/>
  <c r="C57" i="14"/>
  <c r="D57"/>
  <c r="E57"/>
  <c r="F57"/>
  <c r="G57"/>
  <c r="H57"/>
  <c r="I57"/>
  <c r="J57"/>
  <c r="K57"/>
  <c r="L57"/>
  <c r="M57"/>
  <c r="N57"/>
  <c r="O57"/>
  <c r="P57"/>
  <c r="Q57"/>
  <c r="R57"/>
  <c r="S57"/>
  <c r="T57"/>
  <c r="U57"/>
  <c r="V57"/>
  <c r="W57"/>
  <c r="X57"/>
  <c r="Y57"/>
  <c r="Z57"/>
  <c r="AA57"/>
  <c r="C58"/>
  <c r="D58"/>
  <c r="E58"/>
  <c r="F58"/>
  <c r="G58"/>
  <c r="H58"/>
  <c r="I58"/>
  <c r="J58"/>
  <c r="K58"/>
  <c r="L58"/>
  <c r="M58"/>
  <c r="N58"/>
  <c r="O58"/>
  <c r="P58"/>
  <c r="Q58"/>
  <c r="R58"/>
  <c r="S58"/>
  <c r="T58"/>
  <c r="U58"/>
  <c r="V58"/>
  <c r="W58"/>
  <c r="X58"/>
  <c r="Y58"/>
  <c r="Z58"/>
  <c r="AA58"/>
  <c r="C59"/>
  <c r="D59"/>
  <c r="E59"/>
  <c r="F59"/>
  <c r="G59"/>
  <c r="H59"/>
  <c r="I59"/>
  <c r="J59"/>
  <c r="K59"/>
  <c r="L59"/>
  <c r="M59"/>
  <c r="N59"/>
  <c r="O59"/>
  <c r="P59"/>
  <c r="Q59"/>
  <c r="R59"/>
  <c r="S59"/>
  <c r="T59"/>
  <c r="U59"/>
  <c r="V59"/>
  <c r="W59"/>
  <c r="X59"/>
  <c r="Y59"/>
  <c r="Z59"/>
  <c r="AA59"/>
  <c r="C60"/>
  <c r="D60"/>
  <c r="E60"/>
  <c r="F60"/>
  <c r="G60"/>
  <c r="H60"/>
  <c r="I60"/>
  <c r="J60"/>
  <c r="K60"/>
  <c r="L60"/>
  <c r="M60"/>
  <c r="N60"/>
  <c r="O60"/>
  <c r="P60"/>
  <c r="Q60"/>
  <c r="R60"/>
  <c r="S60"/>
  <c r="T60"/>
  <c r="U60"/>
  <c r="V60"/>
  <c r="W60"/>
  <c r="X60"/>
  <c r="Y60"/>
  <c r="Z60"/>
  <c r="AA60"/>
  <c r="C61"/>
  <c r="D61"/>
  <c r="E61"/>
  <c r="F61"/>
  <c r="G61"/>
  <c r="H61"/>
  <c r="I61"/>
  <c r="J61"/>
  <c r="K61"/>
  <c r="L61"/>
  <c r="M61"/>
  <c r="N61"/>
  <c r="O61"/>
  <c r="P61"/>
  <c r="Q61"/>
  <c r="R61"/>
  <c r="S61"/>
  <c r="T61"/>
  <c r="U61"/>
  <c r="V61"/>
  <c r="W61"/>
  <c r="X61"/>
  <c r="Y61"/>
  <c r="Z61"/>
  <c r="AA61"/>
  <c r="C62"/>
  <c r="D62"/>
  <c r="E62"/>
  <c r="F62"/>
  <c r="G62"/>
  <c r="H62"/>
  <c r="I62"/>
  <c r="J62"/>
  <c r="K62"/>
  <c r="L62"/>
  <c r="M62"/>
  <c r="N62"/>
  <c r="O62"/>
  <c r="P62"/>
  <c r="Q62"/>
  <c r="R62"/>
  <c r="S62"/>
  <c r="T62"/>
  <c r="U62"/>
  <c r="V62"/>
  <c r="W62"/>
  <c r="X62"/>
  <c r="Y62"/>
  <c r="Z62"/>
  <c r="AA62"/>
  <c r="C63"/>
  <c r="D63"/>
  <c r="E63"/>
  <c r="F63"/>
  <c r="G63"/>
  <c r="H63"/>
  <c r="I63"/>
  <c r="J63"/>
  <c r="K63"/>
  <c r="L63"/>
  <c r="M63"/>
  <c r="N63"/>
  <c r="O63"/>
  <c r="P63"/>
  <c r="Q63"/>
  <c r="R63"/>
  <c r="S63"/>
  <c r="T63"/>
  <c r="U63"/>
  <c r="V63"/>
  <c r="W63"/>
  <c r="X63"/>
  <c r="Y63"/>
  <c r="Z63"/>
  <c r="AA63"/>
  <c r="C64"/>
  <c r="D64"/>
  <c r="E64"/>
  <c r="F64"/>
  <c r="G64"/>
  <c r="H64"/>
  <c r="I64"/>
  <c r="J64"/>
  <c r="K64"/>
  <c r="L64"/>
  <c r="M64"/>
  <c r="N64"/>
  <c r="O64"/>
  <c r="P64"/>
  <c r="Q64"/>
  <c r="R64"/>
  <c r="S64"/>
  <c r="T64"/>
  <c r="U64"/>
  <c r="V64"/>
  <c r="W64"/>
  <c r="X64"/>
  <c r="Y64"/>
  <c r="Z64"/>
  <c r="AA64"/>
  <c r="C65"/>
  <c r="D65"/>
  <c r="E65"/>
  <c r="F65"/>
  <c r="G65"/>
  <c r="H65"/>
  <c r="I65"/>
  <c r="J65"/>
  <c r="K65"/>
  <c r="L65"/>
  <c r="M65"/>
  <c r="N65"/>
  <c r="O65"/>
  <c r="P65"/>
  <c r="Q65"/>
  <c r="R65"/>
  <c r="S65"/>
  <c r="T65"/>
  <c r="U65"/>
  <c r="V65"/>
  <c r="W65"/>
  <c r="X65"/>
  <c r="Y65"/>
  <c r="Z65"/>
  <c r="AA65"/>
  <c r="C66"/>
  <c r="D66"/>
  <c r="E66"/>
  <c r="F66"/>
  <c r="G66"/>
  <c r="H66"/>
  <c r="I66"/>
  <c r="J66"/>
  <c r="K66"/>
  <c r="L66"/>
  <c r="M66"/>
  <c r="N66"/>
  <c r="O66"/>
  <c r="P66"/>
  <c r="Q66"/>
  <c r="R66"/>
  <c r="S66"/>
  <c r="T66"/>
  <c r="U66"/>
  <c r="V66"/>
  <c r="W66"/>
  <c r="X66"/>
  <c r="Y66"/>
  <c r="Z66"/>
  <c r="AA66"/>
  <c r="C67"/>
  <c r="D67"/>
  <c r="E67"/>
  <c r="F67"/>
  <c r="G67"/>
  <c r="H67"/>
  <c r="I67"/>
  <c r="J67"/>
  <c r="K67"/>
  <c r="L67"/>
  <c r="M67"/>
  <c r="N67"/>
  <c r="O67"/>
  <c r="P67"/>
  <c r="Q67"/>
  <c r="R67"/>
  <c r="S67"/>
  <c r="T67"/>
  <c r="U67"/>
  <c r="V67"/>
  <c r="W67"/>
  <c r="X67"/>
  <c r="Y67"/>
  <c r="Z67"/>
  <c r="AA67"/>
  <c r="C68"/>
  <c r="D68"/>
  <c r="E68"/>
  <c r="F68"/>
  <c r="G68"/>
  <c r="H68"/>
  <c r="I68"/>
  <c r="J68"/>
  <c r="K68"/>
  <c r="L68"/>
  <c r="M68"/>
  <c r="N68"/>
  <c r="O68"/>
  <c r="P68"/>
  <c r="Q68"/>
  <c r="R68"/>
  <c r="S68"/>
  <c r="T68"/>
  <c r="U68"/>
  <c r="V68"/>
  <c r="W68"/>
  <c r="X68"/>
  <c r="Y68"/>
  <c r="Z68"/>
  <c r="AA68"/>
  <c r="C69"/>
  <c r="D69"/>
  <c r="E69"/>
  <c r="F69"/>
  <c r="G69"/>
  <c r="H69"/>
  <c r="I69"/>
  <c r="J69"/>
  <c r="K69"/>
  <c r="L69"/>
  <c r="M69"/>
  <c r="N69"/>
  <c r="O69"/>
  <c r="P69"/>
  <c r="Q69"/>
  <c r="R69"/>
  <c r="S69"/>
  <c r="T69"/>
  <c r="U69"/>
  <c r="V69"/>
  <c r="W69"/>
  <c r="X69"/>
  <c r="Y69"/>
  <c r="Z69"/>
  <c r="AA69"/>
  <c r="C70"/>
  <c r="D70"/>
  <c r="E70"/>
  <c r="F70"/>
  <c r="G70"/>
  <c r="H70"/>
  <c r="I70"/>
  <c r="J70"/>
  <c r="K70"/>
  <c r="L70"/>
  <c r="M70"/>
  <c r="N70"/>
  <c r="O70"/>
  <c r="P70"/>
  <c r="Q70"/>
  <c r="R70"/>
  <c r="S70"/>
  <c r="T70"/>
  <c r="U70"/>
  <c r="V70"/>
  <c r="W70"/>
  <c r="X70"/>
  <c r="Y70"/>
  <c r="Z70"/>
  <c r="AA70"/>
  <c r="C71"/>
  <c r="D71"/>
  <c r="E71"/>
  <c r="F71"/>
  <c r="G71"/>
  <c r="H71"/>
  <c r="I71"/>
  <c r="J71"/>
  <c r="K71"/>
  <c r="L71"/>
  <c r="M71"/>
  <c r="N71"/>
  <c r="O71"/>
  <c r="P71"/>
  <c r="Q71"/>
  <c r="R71"/>
  <c r="S71"/>
  <c r="T71"/>
  <c r="U71"/>
  <c r="V71"/>
  <c r="W71"/>
  <c r="X71"/>
  <c r="Y71"/>
  <c r="Z71"/>
  <c r="AA71"/>
  <c r="C72"/>
  <c r="D72"/>
  <c r="E72"/>
  <c r="F72"/>
  <c r="G72"/>
  <c r="H72"/>
  <c r="I72"/>
  <c r="J72"/>
  <c r="K72"/>
  <c r="L72"/>
  <c r="M72"/>
  <c r="N72"/>
  <c r="O72"/>
  <c r="P72"/>
  <c r="Q72"/>
  <c r="R72"/>
  <c r="S72"/>
  <c r="T72"/>
  <c r="U72"/>
  <c r="V72"/>
  <c r="W72"/>
  <c r="X72"/>
  <c r="Y72"/>
  <c r="Z72"/>
  <c r="AA72"/>
  <c r="C73"/>
  <c r="D73"/>
  <c r="E73"/>
  <c r="F73"/>
  <c r="G73"/>
  <c r="H73"/>
  <c r="I73"/>
  <c r="J73"/>
  <c r="K73"/>
  <c r="L73"/>
  <c r="M73"/>
  <c r="N73"/>
  <c r="O73"/>
  <c r="P73"/>
  <c r="Q73"/>
  <c r="R73"/>
  <c r="S73"/>
  <c r="T73"/>
  <c r="U73"/>
  <c r="V73"/>
  <c r="W73"/>
  <c r="X73"/>
  <c r="Y73"/>
  <c r="Z73"/>
  <c r="AA73"/>
  <c r="C74"/>
  <c r="D74"/>
  <c r="E74"/>
  <c r="F74"/>
  <c r="G74"/>
  <c r="H74"/>
  <c r="I74"/>
  <c r="J74"/>
  <c r="K74"/>
  <c r="L74"/>
  <c r="M74"/>
  <c r="N74"/>
  <c r="O74"/>
  <c r="P74"/>
  <c r="Q74"/>
  <c r="R74"/>
  <c r="S74"/>
  <c r="T74"/>
  <c r="U74"/>
  <c r="V74"/>
  <c r="W74"/>
  <c r="X74"/>
  <c r="Y74"/>
  <c r="Z74"/>
  <c r="AA74"/>
  <c r="C75"/>
  <c r="D75"/>
  <c r="E75"/>
  <c r="F75"/>
  <c r="G75"/>
  <c r="H75"/>
  <c r="I75"/>
  <c r="J75"/>
  <c r="K75"/>
  <c r="L75"/>
  <c r="M75"/>
  <c r="N75"/>
  <c r="O75"/>
  <c r="P75"/>
  <c r="Q75"/>
  <c r="R75"/>
  <c r="S75"/>
  <c r="T75"/>
  <c r="U75"/>
  <c r="V75"/>
  <c r="W75"/>
  <c r="X75"/>
  <c r="Y75"/>
  <c r="Z75"/>
  <c r="AA75"/>
  <c r="C76"/>
  <c r="D76"/>
  <c r="E76"/>
  <c r="F76"/>
  <c r="G76"/>
  <c r="H76"/>
  <c r="I76"/>
  <c r="J76"/>
  <c r="K76"/>
  <c r="L76"/>
  <c r="M76"/>
  <c r="N76"/>
  <c r="O76"/>
  <c r="P76"/>
  <c r="Q76"/>
  <c r="R76"/>
  <c r="S76"/>
  <c r="T76"/>
  <c r="U76"/>
  <c r="V76"/>
  <c r="W76"/>
  <c r="X76"/>
  <c r="Y76"/>
  <c r="Z76"/>
  <c r="AA76"/>
  <c r="C77"/>
  <c r="D77"/>
  <c r="E77"/>
  <c r="F77"/>
  <c r="G77"/>
  <c r="H77"/>
  <c r="I77"/>
  <c r="J77"/>
  <c r="K77"/>
  <c r="L77"/>
  <c r="M77"/>
  <c r="N77"/>
  <c r="O77"/>
  <c r="P77"/>
  <c r="Q77"/>
  <c r="R77"/>
  <c r="S77"/>
  <c r="T77"/>
  <c r="U77"/>
  <c r="V77"/>
  <c r="W77"/>
  <c r="X77"/>
  <c r="Y77"/>
  <c r="Z77"/>
  <c r="AA77"/>
  <c r="C78"/>
  <c r="D78"/>
  <c r="E78"/>
  <c r="F78"/>
  <c r="G78"/>
  <c r="H78"/>
  <c r="I78"/>
  <c r="J78"/>
  <c r="K78"/>
  <c r="L78"/>
  <c r="M78"/>
  <c r="N78"/>
  <c r="O78"/>
  <c r="P78"/>
  <c r="Q78"/>
  <c r="R78"/>
  <c r="S78"/>
  <c r="T78"/>
  <c r="U78"/>
  <c r="V78"/>
  <c r="W78"/>
  <c r="X78"/>
  <c r="Y78"/>
  <c r="Z78"/>
  <c r="AA78"/>
  <c r="C79"/>
  <c r="D79"/>
  <c r="E79"/>
  <c r="F79"/>
  <c r="G79"/>
  <c r="H79"/>
  <c r="I79"/>
  <c r="J79"/>
  <c r="K79"/>
  <c r="L79"/>
  <c r="M79"/>
  <c r="N79"/>
  <c r="O79"/>
  <c r="P79"/>
  <c r="Q79"/>
  <c r="R79"/>
  <c r="S79"/>
  <c r="T79"/>
  <c r="U79"/>
  <c r="V79"/>
  <c r="W79"/>
  <c r="X79"/>
  <c r="Y79"/>
  <c r="Z79"/>
  <c r="AA79"/>
  <c r="C80"/>
  <c r="D80"/>
  <c r="E80"/>
  <c r="F80"/>
  <c r="G80"/>
  <c r="H80"/>
  <c r="I80"/>
  <c r="J80"/>
  <c r="K80"/>
  <c r="L80"/>
  <c r="M80"/>
  <c r="N80"/>
  <c r="O80"/>
  <c r="P80"/>
  <c r="Q80"/>
  <c r="R80"/>
  <c r="S80"/>
  <c r="T80"/>
  <c r="U80"/>
  <c r="V80"/>
  <c r="W80"/>
  <c r="X80"/>
  <c r="Y80"/>
  <c r="Z80"/>
  <c r="AA80"/>
  <c r="C81"/>
  <c r="D81"/>
  <c r="E81"/>
  <c r="F81"/>
  <c r="G81"/>
  <c r="H81"/>
  <c r="I81"/>
  <c r="J81"/>
  <c r="K81"/>
  <c r="L81"/>
  <c r="M81"/>
  <c r="N81"/>
  <c r="O81"/>
  <c r="P81"/>
  <c r="Q81"/>
  <c r="R81"/>
  <c r="S81"/>
  <c r="T81"/>
  <c r="U81"/>
  <c r="V81"/>
  <c r="W81"/>
  <c r="X81"/>
  <c r="Y81"/>
  <c r="Z81"/>
  <c r="AA81"/>
  <c r="C82"/>
  <c r="D82"/>
  <c r="E82"/>
  <c r="F82"/>
  <c r="G82"/>
  <c r="H82"/>
  <c r="I82"/>
  <c r="J82"/>
  <c r="K82"/>
  <c r="L82"/>
  <c r="M82"/>
  <c r="N82"/>
  <c r="O82"/>
  <c r="P82"/>
  <c r="Q82"/>
  <c r="R82"/>
  <c r="S82"/>
  <c r="T82"/>
  <c r="U82"/>
  <c r="V82"/>
  <c r="W82"/>
  <c r="X82"/>
  <c r="Y82"/>
  <c r="Z82"/>
  <c r="AA82"/>
  <c r="C83"/>
  <c r="D83"/>
  <c r="E83"/>
  <c r="F83"/>
  <c r="G83"/>
  <c r="H83"/>
  <c r="I83"/>
  <c r="J83"/>
  <c r="K83"/>
  <c r="L83"/>
  <c r="M83"/>
  <c r="N83"/>
  <c r="O83"/>
  <c r="P83"/>
  <c r="Q83"/>
  <c r="R83"/>
  <c r="S83"/>
  <c r="T83"/>
  <c r="U83"/>
  <c r="V83"/>
  <c r="W83"/>
  <c r="X83"/>
  <c r="Y83"/>
  <c r="Z83"/>
  <c r="AA83"/>
  <c r="C84"/>
  <c r="D84"/>
  <c r="E84"/>
  <c r="F84"/>
  <c r="G84"/>
  <c r="H84"/>
  <c r="I84"/>
  <c r="J84"/>
  <c r="K84"/>
  <c r="L84"/>
  <c r="M84"/>
  <c r="N84"/>
  <c r="O84"/>
  <c r="P84"/>
  <c r="Q84"/>
  <c r="R84"/>
  <c r="S84"/>
  <c r="T84"/>
  <c r="U84"/>
  <c r="V84"/>
  <c r="W84"/>
  <c r="X84"/>
  <c r="Y84"/>
  <c r="Z84"/>
  <c r="AA84"/>
  <c r="C85"/>
  <c r="D85"/>
  <c r="E85"/>
  <c r="F85"/>
  <c r="G85"/>
  <c r="H85"/>
  <c r="I85"/>
  <c r="J85"/>
  <c r="K85"/>
  <c r="L85"/>
  <c r="M85"/>
  <c r="N85"/>
  <c r="O85"/>
  <c r="P85"/>
  <c r="Q85"/>
  <c r="R85"/>
  <c r="S85"/>
  <c r="T85"/>
  <c r="U85"/>
  <c r="V85"/>
  <c r="W85"/>
  <c r="X85"/>
  <c r="Y85"/>
  <c r="Z85"/>
  <c r="AA85"/>
  <c r="C86"/>
  <c r="D86"/>
  <c r="E86"/>
  <c r="F86"/>
  <c r="G86"/>
  <c r="H86"/>
  <c r="I86"/>
  <c r="J86"/>
  <c r="K86"/>
  <c r="L86"/>
  <c r="M86"/>
  <c r="N86"/>
  <c r="O86"/>
  <c r="P86"/>
  <c r="Q86"/>
  <c r="R86"/>
  <c r="S86"/>
  <c r="T86"/>
  <c r="U86"/>
  <c r="V86"/>
  <c r="W86"/>
  <c r="X86"/>
  <c r="Y86"/>
  <c r="Z86"/>
  <c r="AA86"/>
  <c r="C87"/>
  <c r="D87"/>
  <c r="E87"/>
  <c r="F87"/>
  <c r="G87"/>
  <c r="H87"/>
  <c r="I87"/>
  <c r="J87"/>
  <c r="K87"/>
  <c r="L87"/>
  <c r="M87"/>
  <c r="N87"/>
  <c r="O87"/>
  <c r="P87"/>
  <c r="Q87"/>
  <c r="R87"/>
  <c r="S87"/>
  <c r="T87"/>
  <c r="U87"/>
  <c r="V87"/>
  <c r="W87"/>
  <c r="X87"/>
  <c r="Y87"/>
  <c r="Z87"/>
  <c r="AA87"/>
  <c r="C88"/>
  <c r="D88"/>
  <c r="E88"/>
  <c r="F88"/>
  <c r="G88"/>
  <c r="H88"/>
  <c r="I88"/>
  <c r="J88"/>
  <c r="K88"/>
  <c r="L88"/>
  <c r="M88"/>
  <c r="N88"/>
  <c r="O88"/>
  <c r="P88"/>
  <c r="Q88"/>
  <c r="R88"/>
  <c r="S88"/>
  <c r="T88"/>
  <c r="U88"/>
  <c r="V88"/>
  <c r="W88"/>
  <c r="X88"/>
  <c r="Y88"/>
  <c r="Z88"/>
  <c r="AA88"/>
  <c r="C89"/>
  <c r="D89"/>
  <c r="E89"/>
  <c r="F89"/>
  <c r="G89"/>
  <c r="H89"/>
  <c r="I89"/>
  <c r="J89"/>
  <c r="K89"/>
  <c r="L89"/>
  <c r="M89"/>
  <c r="N89"/>
  <c r="O89"/>
  <c r="P89"/>
  <c r="Q89"/>
  <c r="R89"/>
  <c r="S89"/>
  <c r="T89"/>
  <c r="U89"/>
  <c r="V89"/>
  <c r="W89"/>
  <c r="X89"/>
  <c r="Y89"/>
  <c r="Z89"/>
  <c r="AA89"/>
  <c r="C90"/>
  <c r="D90"/>
  <c r="E90"/>
  <c r="F90"/>
  <c r="G90"/>
  <c r="H90"/>
  <c r="I90"/>
  <c r="J90"/>
  <c r="K90"/>
  <c r="L90"/>
  <c r="M90"/>
  <c r="N90"/>
  <c r="O90"/>
  <c r="P90"/>
  <c r="Q90"/>
  <c r="R90"/>
  <c r="S90"/>
  <c r="T90"/>
  <c r="U90"/>
  <c r="V90"/>
  <c r="W90"/>
  <c r="X90"/>
  <c r="Y90"/>
  <c r="Z90"/>
  <c r="AA90"/>
  <c r="C91"/>
  <c r="D91"/>
  <c r="E91"/>
  <c r="F91"/>
  <c r="G91"/>
  <c r="H91"/>
  <c r="I91"/>
  <c r="J91"/>
  <c r="K91"/>
  <c r="L91"/>
  <c r="M91"/>
  <c r="N91"/>
  <c r="O91"/>
  <c r="P91"/>
  <c r="Q91"/>
  <c r="R91"/>
  <c r="S91"/>
  <c r="T91"/>
  <c r="U91"/>
  <c r="V91"/>
  <c r="W91"/>
  <c r="X91"/>
  <c r="Y91"/>
  <c r="Z91"/>
  <c r="AA91"/>
  <c r="C92"/>
  <c r="D92"/>
  <c r="E92"/>
  <c r="F92"/>
  <c r="G92"/>
  <c r="H92"/>
  <c r="I92"/>
  <c r="J92"/>
  <c r="K92"/>
  <c r="L92"/>
  <c r="M92"/>
  <c r="N92"/>
  <c r="O92"/>
  <c r="P92"/>
  <c r="Q92"/>
  <c r="R92"/>
  <c r="S92"/>
  <c r="T92"/>
  <c r="U92"/>
  <c r="V92"/>
  <c r="W92"/>
  <c r="X92"/>
  <c r="Y92"/>
  <c r="Z92"/>
  <c r="AA92"/>
  <c r="C93"/>
  <c r="D93"/>
  <c r="E93"/>
  <c r="F93"/>
  <c r="G93"/>
  <c r="H93"/>
  <c r="I93"/>
  <c r="J93"/>
  <c r="K93"/>
  <c r="L93"/>
  <c r="M93"/>
  <c r="N93"/>
  <c r="O93"/>
  <c r="P93"/>
  <c r="Q93"/>
  <c r="R93"/>
  <c r="S93"/>
  <c r="T93"/>
  <c r="U93"/>
  <c r="V93"/>
  <c r="W93"/>
  <c r="X93"/>
  <c r="Y93"/>
  <c r="Z93"/>
  <c r="AA93"/>
  <c r="C94"/>
  <c r="D94"/>
  <c r="E94"/>
  <c r="F94"/>
  <c r="G94"/>
  <c r="H94"/>
  <c r="I94"/>
  <c r="J94"/>
  <c r="K94"/>
  <c r="L94"/>
  <c r="M94"/>
  <c r="N94"/>
  <c r="O94"/>
  <c r="P94"/>
  <c r="Q94"/>
  <c r="R94"/>
  <c r="S94"/>
  <c r="T94"/>
  <c r="U94"/>
  <c r="V94"/>
  <c r="W94"/>
  <c r="X94"/>
  <c r="Y94"/>
  <c r="Z94"/>
  <c r="AA94"/>
  <c r="C95"/>
  <c r="D95"/>
  <c r="E95"/>
  <c r="F95"/>
  <c r="G95"/>
  <c r="H95"/>
  <c r="I95"/>
  <c r="J95"/>
  <c r="K95"/>
  <c r="L95"/>
  <c r="M95"/>
  <c r="N95"/>
  <c r="O95"/>
  <c r="P95"/>
  <c r="Q95"/>
  <c r="R95"/>
  <c r="S95"/>
  <c r="T95"/>
  <c r="U95"/>
  <c r="V95"/>
  <c r="W95"/>
  <c r="X95"/>
  <c r="Y95"/>
  <c r="Z95"/>
  <c r="AA95"/>
  <c r="C96"/>
  <c r="D96"/>
  <c r="E96"/>
  <c r="F96"/>
  <c r="G96"/>
  <c r="H96"/>
  <c r="I96"/>
  <c r="J96"/>
  <c r="K96"/>
  <c r="L96"/>
  <c r="M96"/>
  <c r="N96"/>
  <c r="O96"/>
  <c r="P96"/>
  <c r="Q96"/>
  <c r="R96"/>
  <c r="S96"/>
  <c r="T96"/>
  <c r="U96"/>
  <c r="V96"/>
  <c r="W96"/>
  <c r="X96"/>
  <c r="Y96"/>
  <c r="Z96"/>
  <c r="AA96"/>
  <c r="C97"/>
  <c r="D97"/>
  <c r="E97"/>
  <c r="F97"/>
  <c r="G97"/>
  <c r="H97"/>
  <c r="I97"/>
  <c r="J97"/>
  <c r="K97"/>
  <c r="L97"/>
  <c r="M97"/>
  <c r="N97"/>
  <c r="O97"/>
  <c r="P97"/>
  <c r="Q97"/>
  <c r="R97"/>
  <c r="S97"/>
  <c r="T97"/>
  <c r="U97"/>
  <c r="V97"/>
  <c r="W97"/>
  <c r="X97"/>
  <c r="Y97"/>
  <c r="Z97"/>
  <c r="AA97"/>
  <c r="C98"/>
  <c r="D98"/>
  <c r="E98"/>
  <c r="F98"/>
  <c r="G98"/>
  <c r="H98"/>
  <c r="I98"/>
  <c r="J98"/>
  <c r="K98"/>
  <c r="L98"/>
  <c r="M98"/>
  <c r="N98"/>
  <c r="O98"/>
  <c r="P98"/>
  <c r="Q98"/>
  <c r="R98"/>
  <c r="S98"/>
  <c r="T98"/>
  <c r="U98"/>
  <c r="V98"/>
  <c r="W98"/>
  <c r="X98"/>
  <c r="Y98"/>
  <c r="Z98"/>
  <c r="AA98"/>
  <c r="C99"/>
  <c r="D99"/>
  <c r="E99"/>
  <c r="F99"/>
  <c r="G99"/>
  <c r="H99"/>
  <c r="I99"/>
  <c r="J99"/>
  <c r="K99"/>
  <c r="L99"/>
  <c r="M99"/>
  <c r="N99"/>
  <c r="O99"/>
  <c r="P99"/>
  <c r="Q99"/>
  <c r="R99"/>
  <c r="S99"/>
  <c r="T99"/>
  <c r="U99"/>
  <c r="V99"/>
  <c r="W99"/>
  <c r="X99"/>
  <c r="Y99"/>
  <c r="Z99"/>
  <c r="AA99"/>
  <c r="C100"/>
  <c r="D100"/>
  <c r="E100"/>
  <c r="F100"/>
  <c r="G100"/>
  <c r="H100"/>
  <c r="I100"/>
  <c r="J100"/>
  <c r="K100"/>
  <c r="L100"/>
  <c r="M100"/>
  <c r="N100"/>
  <c r="O100"/>
  <c r="P100"/>
  <c r="Q100"/>
  <c r="R100"/>
  <c r="S100"/>
  <c r="T100"/>
  <c r="U100"/>
  <c r="V100"/>
  <c r="W100"/>
  <c r="X100"/>
  <c r="Y100"/>
  <c r="Z100"/>
  <c r="AA100"/>
  <c r="C57" i="13"/>
  <c r="D57"/>
  <c r="E57"/>
  <c r="F57"/>
  <c r="G57"/>
  <c r="H57"/>
  <c r="I57"/>
  <c r="J57"/>
  <c r="K57"/>
  <c r="L57"/>
  <c r="M57"/>
  <c r="N57"/>
  <c r="O57"/>
  <c r="P57"/>
  <c r="Q57"/>
  <c r="R57"/>
  <c r="S57"/>
  <c r="T57"/>
  <c r="U57"/>
  <c r="V57"/>
  <c r="W57"/>
  <c r="X57"/>
  <c r="Y57"/>
  <c r="Z57"/>
  <c r="AA57"/>
  <c r="C58"/>
  <c r="D58"/>
  <c r="E58"/>
  <c r="F58"/>
  <c r="G58"/>
  <c r="H58"/>
  <c r="I58"/>
  <c r="J58"/>
  <c r="K58"/>
  <c r="L58"/>
  <c r="M58"/>
  <c r="N58"/>
  <c r="O58"/>
  <c r="P58"/>
  <c r="Q58"/>
  <c r="R58"/>
  <c r="S58"/>
  <c r="T58"/>
  <c r="U58"/>
  <c r="V58"/>
  <c r="W58"/>
  <c r="X58"/>
  <c r="Y58"/>
  <c r="Z58"/>
  <c r="AA58"/>
  <c r="C59"/>
  <c r="D59"/>
  <c r="E59"/>
  <c r="F59"/>
  <c r="G59"/>
  <c r="H59"/>
  <c r="I59"/>
  <c r="J59"/>
  <c r="K59"/>
  <c r="L59"/>
  <c r="M59"/>
  <c r="N59"/>
  <c r="O59"/>
  <c r="P59"/>
  <c r="Q59"/>
  <c r="R59"/>
  <c r="S59"/>
  <c r="T59"/>
  <c r="U59"/>
  <c r="V59"/>
  <c r="W59"/>
  <c r="X59"/>
  <c r="Y59"/>
  <c r="Z59"/>
  <c r="AA59"/>
  <c r="C60"/>
  <c r="D60"/>
  <c r="E60"/>
  <c r="F60"/>
  <c r="G60"/>
  <c r="H60"/>
  <c r="I60"/>
  <c r="J60"/>
  <c r="K60"/>
  <c r="L60"/>
  <c r="M60"/>
  <c r="N60"/>
  <c r="O60"/>
  <c r="P60"/>
  <c r="Q60"/>
  <c r="R60"/>
  <c r="S60"/>
  <c r="T60"/>
  <c r="U60"/>
  <c r="V60"/>
  <c r="W60"/>
  <c r="X60"/>
  <c r="Y60"/>
  <c r="Z60"/>
  <c r="AA60"/>
  <c r="C61"/>
  <c r="D61"/>
  <c r="E61"/>
  <c r="F61"/>
  <c r="G61"/>
  <c r="H61"/>
  <c r="I61"/>
  <c r="J61"/>
  <c r="K61"/>
  <c r="L61"/>
  <c r="M61"/>
  <c r="N61"/>
  <c r="O61"/>
  <c r="P61"/>
  <c r="Q61"/>
  <c r="R61"/>
  <c r="S61"/>
  <c r="T61"/>
  <c r="U61"/>
  <c r="V61"/>
  <c r="W61"/>
  <c r="X61"/>
  <c r="Y61"/>
  <c r="Z61"/>
  <c r="AA61"/>
  <c r="C62"/>
  <c r="D62"/>
  <c r="E62"/>
  <c r="F62"/>
  <c r="G62"/>
  <c r="H62"/>
  <c r="I62"/>
  <c r="J62"/>
  <c r="K62"/>
  <c r="L62"/>
  <c r="M62"/>
  <c r="N62"/>
  <c r="O62"/>
  <c r="P62"/>
  <c r="Q62"/>
  <c r="R62"/>
  <c r="S62"/>
  <c r="T62"/>
  <c r="U62"/>
  <c r="V62"/>
  <c r="W62"/>
  <c r="X62"/>
  <c r="Y62"/>
  <c r="Z62"/>
  <c r="AA62"/>
  <c r="C63"/>
  <c r="D63"/>
  <c r="E63"/>
  <c r="F63"/>
  <c r="G63"/>
  <c r="H63"/>
  <c r="I63"/>
  <c r="J63"/>
  <c r="K63"/>
  <c r="L63"/>
  <c r="M63"/>
  <c r="N63"/>
  <c r="O63"/>
  <c r="P63"/>
  <c r="Q63"/>
  <c r="R63"/>
  <c r="S63"/>
  <c r="T63"/>
  <c r="U63"/>
  <c r="V63"/>
  <c r="W63"/>
  <c r="X63"/>
  <c r="Y63"/>
  <c r="Z63"/>
  <c r="AA63"/>
  <c r="C64"/>
  <c r="D64"/>
  <c r="E64"/>
  <c r="F64"/>
  <c r="G64"/>
  <c r="H64"/>
  <c r="I64"/>
  <c r="J64"/>
  <c r="K64"/>
  <c r="L64"/>
  <c r="M64"/>
  <c r="N64"/>
  <c r="O64"/>
  <c r="P64"/>
  <c r="Q64"/>
  <c r="R64"/>
  <c r="S64"/>
  <c r="T64"/>
  <c r="U64"/>
  <c r="V64"/>
  <c r="W64"/>
  <c r="X64"/>
  <c r="Y64"/>
  <c r="Z64"/>
  <c r="AA64"/>
  <c r="C65"/>
  <c r="D65"/>
  <c r="E65"/>
  <c r="F65"/>
  <c r="G65"/>
  <c r="H65"/>
  <c r="I65"/>
  <c r="J65"/>
  <c r="K65"/>
  <c r="L65"/>
  <c r="M65"/>
  <c r="N65"/>
  <c r="O65"/>
  <c r="P65"/>
  <c r="Q65"/>
  <c r="R65"/>
  <c r="S65"/>
  <c r="T65"/>
  <c r="U65"/>
  <c r="V65"/>
  <c r="W65"/>
  <c r="X65"/>
  <c r="Y65"/>
  <c r="Z65"/>
  <c r="AA65"/>
  <c r="C66"/>
  <c r="D66"/>
  <c r="E66"/>
  <c r="F66"/>
  <c r="G66"/>
  <c r="H66"/>
  <c r="I66"/>
  <c r="J66"/>
  <c r="K66"/>
  <c r="L66"/>
  <c r="M66"/>
  <c r="N66"/>
  <c r="O66"/>
  <c r="P66"/>
  <c r="Q66"/>
  <c r="R66"/>
  <c r="S66"/>
  <c r="T66"/>
  <c r="U66"/>
  <c r="V66"/>
  <c r="W66"/>
  <c r="X66"/>
  <c r="Y66"/>
  <c r="Z66"/>
  <c r="AA66"/>
  <c r="C67"/>
  <c r="D67"/>
  <c r="E67"/>
  <c r="F67"/>
  <c r="G67"/>
  <c r="H67"/>
  <c r="I67"/>
  <c r="J67"/>
  <c r="K67"/>
  <c r="L67"/>
  <c r="M67"/>
  <c r="N67"/>
  <c r="O67"/>
  <c r="P67"/>
  <c r="Q67"/>
  <c r="R67"/>
  <c r="S67"/>
  <c r="T67"/>
  <c r="U67"/>
  <c r="V67"/>
  <c r="W67"/>
  <c r="X67"/>
  <c r="Y67"/>
  <c r="Z67"/>
  <c r="AA67"/>
  <c r="C68"/>
  <c r="D68"/>
  <c r="E68"/>
  <c r="F68"/>
  <c r="G68"/>
  <c r="H68"/>
  <c r="I68"/>
  <c r="J68"/>
  <c r="K68"/>
  <c r="L68"/>
  <c r="M68"/>
  <c r="N68"/>
  <c r="O68"/>
  <c r="P68"/>
  <c r="Q68"/>
  <c r="R68"/>
  <c r="S68"/>
  <c r="T68"/>
  <c r="U68"/>
  <c r="V68"/>
  <c r="W68"/>
  <c r="X68"/>
  <c r="Y68"/>
  <c r="Z68"/>
  <c r="AA68"/>
  <c r="C69"/>
  <c r="D69"/>
  <c r="E69"/>
  <c r="F69"/>
  <c r="G69"/>
  <c r="H69"/>
  <c r="I69"/>
  <c r="J69"/>
  <c r="K69"/>
  <c r="L69"/>
  <c r="M69"/>
  <c r="N69"/>
  <c r="O69"/>
  <c r="P69"/>
  <c r="Q69"/>
  <c r="R69"/>
  <c r="S69"/>
  <c r="T69"/>
  <c r="U69"/>
  <c r="V69"/>
  <c r="W69"/>
  <c r="X69"/>
  <c r="Y69"/>
  <c r="Z69"/>
  <c r="AA69"/>
  <c r="C70"/>
  <c r="D70"/>
  <c r="E70"/>
  <c r="F70"/>
  <c r="G70"/>
  <c r="H70"/>
  <c r="I70"/>
  <c r="J70"/>
  <c r="K70"/>
  <c r="L70"/>
  <c r="M70"/>
  <c r="N70"/>
  <c r="O70"/>
  <c r="P70"/>
  <c r="Q70"/>
  <c r="R70"/>
  <c r="S70"/>
  <c r="T70"/>
  <c r="U70"/>
  <c r="V70"/>
  <c r="W70"/>
  <c r="X70"/>
  <c r="Y70"/>
  <c r="Z70"/>
  <c r="AA70"/>
  <c r="C71"/>
  <c r="D71"/>
  <c r="E71"/>
  <c r="F71"/>
  <c r="G71"/>
  <c r="H71"/>
  <c r="I71"/>
  <c r="J71"/>
  <c r="K71"/>
  <c r="L71"/>
  <c r="M71"/>
  <c r="N71"/>
  <c r="O71"/>
  <c r="P71"/>
  <c r="Q71"/>
  <c r="R71"/>
  <c r="S71"/>
  <c r="T71"/>
  <c r="U71"/>
  <c r="V71"/>
  <c r="W71"/>
  <c r="X71"/>
  <c r="Y71"/>
  <c r="Z71"/>
  <c r="AA71"/>
  <c r="C72"/>
  <c r="D72"/>
  <c r="E72"/>
  <c r="F72"/>
  <c r="G72"/>
  <c r="H72"/>
  <c r="I72"/>
  <c r="J72"/>
  <c r="K72"/>
  <c r="L72"/>
  <c r="M72"/>
  <c r="N72"/>
  <c r="O72"/>
  <c r="P72"/>
  <c r="Q72"/>
  <c r="R72"/>
  <c r="S72"/>
  <c r="T72"/>
  <c r="U72"/>
  <c r="V72"/>
  <c r="W72"/>
  <c r="X72"/>
  <c r="Y72"/>
  <c r="Z72"/>
  <c r="AA72"/>
  <c r="C73"/>
  <c r="D73"/>
  <c r="E73"/>
  <c r="F73"/>
  <c r="G73"/>
  <c r="H73"/>
  <c r="I73"/>
  <c r="J73"/>
  <c r="K73"/>
  <c r="L73"/>
  <c r="M73"/>
  <c r="N73"/>
  <c r="O73"/>
  <c r="P73"/>
  <c r="Q73"/>
  <c r="R73"/>
  <c r="S73"/>
  <c r="T73"/>
  <c r="U73"/>
  <c r="V73"/>
  <c r="W73"/>
  <c r="X73"/>
  <c r="Y73"/>
  <c r="Z73"/>
  <c r="AA73"/>
  <c r="C74"/>
  <c r="D74"/>
  <c r="E74"/>
  <c r="F74"/>
  <c r="G74"/>
  <c r="H74"/>
  <c r="I74"/>
  <c r="J74"/>
  <c r="K74"/>
  <c r="L74"/>
  <c r="M74"/>
  <c r="N74"/>
  <c r="O74"/>
  <c r="P74"/>
  <c r="Q74"/>
  <c r="R74"/>
  <c r="S74"/>
  <c r="T74"/>
  <c r="U74"/>
  <c r="V74"/>
  <c r="W74"/>
  <c r="X74"/>
  <c r="Y74"/>
  <c r="Z74"/>
  <c r="AA74"/>
  <c r="C75"/>
  <c r="D75"/>
  <c r="E75"/>
  <c r="F75"/>
  <c r="G75"/>
  <c r="H75"/>
  <c r="I75"/>
  <c r="J75"/>
  <c r="K75"/>
  <c r="L75"/>
  <c r="M75"/>
  <c r="N75"/>
  <c r="O75"/>
  <c r="P75"/>
  <c r="Q75"/>
  <c r="R75"/>
  <c r="S75"/>
  <c r="T75"/>
  <c r="U75"/>
  <c r="V75"/>
  <c r="W75"/>
  <c r="X75"/>
  <c r="Y75"/>
  <c r="Z75"/>
  <c r="AA75"/>
  <c r="C76"/>
  <c r="D76"/>
  <c r="E76"/>
  <c r="F76"/>
  <c r="G76"/>
  <c r="H76"/>
  <c r="I76"/>
  <c r="J76"/>
  <c r="K76"/>
  <c r="L76"/>
  <c r="M76"/>
  <c r="N76"/>
  <c r="O76"/>
  <c r="P76"/>
  <c r="Q76"/>
  <c r="R76"/>
  <c r="S76"/>
  <c r="T76"/>
  <c r="U76"/>
  <c r="V76"/>
  <c r="W76"/>
  <c r="X76"/>
  <c r="Y76"/>
  <c r="Z76"/>
  <c r="AA76"/>
  <c r="C77"/>
  <c r="D77"/>
  <c r="E77"/>
  <c r="F77"/>
  <c r="G77"/>
  <c r="H77"/>
  <c r="I77"/>
  <c r="J77"/>
  <c r="K77"/>
  <c r="L77"/>
  <c r="M77"/>
  <c r="N77"/>
  <c r="O77"/>
  <c r="P77"/>
  <c r="Q77"/>
  <c r="R77"/>
  <c r="S77"/>
  <c r="T77"/>
  <c r="U77"/>
  <c r="V77"/>
  <c r="W77"/>
  <c r="X77"/>
  <c r="Y77"/>
  <c r="Z77"/>
  <c r="AA77"/>
  <c r="C78"/>
  <c r="D78"/>
  <c r="E78"/>
  <c r="F78"/>
  <c r="G78"/>
  <c r="H78"/>
  <c r="I78"/>
  <c r="J78"/>
  <c r="K78"/>
  <c r="L78"/>
  <c r="M78"/>
  <c r="N78"/>
  <c r="O78"/>
  <c r="P78"/>
  <c r="Q78"/>
  <c r="R78"/>
  <c r="S78"/>
  <c r="T78"/>
  <c r="U78"/>
  <c r="V78"/>
  <c r="W78"/>
  <c r="X78"/>
  <c r="Y78"/>
  <c r="Z78"/>
  <c r="AA78"/>
  <c r="C79"/>
  <c r="D79"/>
  <c r="E79"/>
  <c r="F79"/>
  <c r="G79"/>
  <c r="H79"/>
  <c r="I79"/>
  <c r="J79"/>
  <c r="K79"/>
  <c r="L79"/>
  <c r="M79"/>
  <c r="N79"/>
  <c r="O79"/>
  <c r="P79"/>
  <c r="Q79"/>
  <c r="R79"/>
  <c r="S79"/>
  <c r="T79"/>
  <c r="U79"/>
  <c r="V79"/>
  <c r="W79"/>
  <c r="X79"/>
  <c r="Y79"/>
  <c r="Z79"/>
  <c r="AA79"/>
  <c r="C80"/>
  <c r="D80"/>
  <c r="E80"/>
  <c r="F80"/>
  <c r="G80"/>
  <c r="H80"/>
  <c r="I80"/>
  <c r="J80"/>
  <c r="K80"/>
  <c r="L80"/>
  <c r="M80"/>
  <c r="N80"/>
  <c r="O80"/>
  <c r="P80"/>
  <c r="Q80"/>
  <c r="R80"/>
  <c r="S80"/>
  <c r="T80"/>
  <c r="U80"/>
  <c r="V80"/>
  <c r="W80"/>
  <c r="X80"/>
  <c r="Y80"/>
  <c r="Z80"/>
  <c r="AA80"/>
  <c r="C81"/>
  <c r="D81"/>
  <c r="E81"/>
  <c r="F81"/>
  <c r="G81"/>
  <c r="H81"/>
  <c r="I81"/>
  <c r="J81"/>
  <c r="K81"/>
  <c r="L81"/>
  <c r="M81"/>
  <c r="N81"/>
  <c r="O81"/>
  <c r="P81"/>
  <c r="Q81"/>
  <c r="R81"/>
  <c r="S81"/>
  <c r="T81"/>
  <c r="U81"/>
  <c r="V81"/>
  <c r="W81"/>
  <c r="X81"/>
  <c r="Y81"/>
  <c r="Z81"/>
  <c r="AA81"/>
  <c r="C82"/>
  <c r="D82"/>
  <c r="E82"/>
  <c r="F82"/>
  <c r="G82"/>
  <c r="H82"/>
  <c r="I82"/>
  <c r="J82"/>
  <c r="K82"/>
  <c r="L82"/>
  <c r="M82"/>
  <c r="N82"/>
  <c r="O82"/>
  <c r="P82"/>
  <c r="Q82"/>
  <c r="R82"/>
  <c r="S82"/>
  <c r="T82"/>
  <c r="U82"/>
  <c r="V82"/>
  <c r="W82"/>
  <c r="X82"/>
  <c r="Y82"/>
  <c r="Z82"/>
  <c r="AA82"/>
  <c r="C83"/>
  <c r="D83"/>
  <c r="E83"/>
  <c r="F83"/>
  <c r="G83"/>
  <c r="H83"/>
  <c r="I83"/>
  <c r="J83"/>
  <c r="K83"/>
  <c r="L83"/>
  <c r="M83"/>
  <c r="N83"/>
  <c r="O83"/>
  <c r="P83"/>
  <c r="Q83"/>
  <c r="R83"/>
  <c r="S83"/>
  <c r="T83"/>
  <c r="U83"/>
  <c r="V83"/>
  <c r="W83"/>
  <c r="X83"/>
  <c r="Y83"/>
  <c r="Z83"/>
  <c r="AA83"/>
  <c r="C84"/>
  <c r="D84"/>
  <c r="E84"/>
  <c r="F84"/>
  <c r="G84"/>
  <c r="H84"/>
  <c r="I84"/>
  <c r="J84"/>
  <c r="K84"/>
  <c r="L84"/>
  <c r="M84"/>
  <c r="N84"/>
  <c r="O84"/>
  <c r="P84"/>
  <c r="Q84"/>
  <c r="R84"/>
  <c r="S84"/>
  <c r="T84"/>
  <c r="U84"/>
  <c r="V84"/>
  <c r="W84"/>
  <c r="X84"/>
  <c r="Y84"/>
  <c r="Z84"/>
  <c r="AA84"/>
  <c r="C85"/>
  <c r="D85"/>
  <c r="E85"/>
  <c r="F85"/>
  <c r="G85"/>
  <c r="H85"/>
  <c r="I85"/>
  <c r="J85"/>
  <c r="K85"/>
  <c r="L85"/>
  <c r="M85"/>
  <c r="N85"/>
  <c r="O85"/>
  <c r="P85"/>
  <c r="Q85"/>
  <c r="R85"/>
  <c r="S85"/>
  <c r="T85"/>
  <c r="U85"/>
  <c r="V85"/>
  <c r="W85"/>
  <c r="X85"/>
  <c r="Y85"/>
  <c r="Z85"/>
  <c r="AA85"/>
  <c r="C86"/>
  <c r="D86"/>
  <c r="E86"/>
  <c r="F86"/>
  <c r="G86"/>
  <c r="H86"/>
  <c r="I86"/>
  <c r="J86"/>
  <c r="K86"/>
  <c r="L86"/>
  <c r="M86"/>
  <c r="N86"/>
  <c r="O86"/>
  <c r="P86"/>
  <c r="Q86"/>
  <c r="R86"/>
  <c r="S86"/>
  <c r="T86"/>
  <c r="U86"/>
  <c r="V86"/>
  <c r="W86"/>
  <c r="X86"/>
  <c r="Y86"/>
  <c r="Z86"/>
  <c r="AA86"/>
  <c r="C87"/>
  <c r="D87"/>
  <c r="E87"/>
  <c r="F87"/>
  <c r="G87"/>
  <c r="H87"/>
  <c r="I87"/>
  <c r="J87"/>
  <c r="K87"/>
  <c r="L87"/>
  <c r="M87"/>
  <c r="N87"/>
  <c r="O87"/>
  <c r="P87"/>
  <c r="Q87"/>
  <c r="R87"/>
  <c r="S87"/>
  <c r="T87"/>
  <c r="U87"/>
  <c r="V87"/>
  <c r="W87"/>
  <c r="X87"/>
  <c r="Y87"/>
  <c r="Z87"/>
  <c r="AA87"/>
  <c r="C88"/>
  <c r="D88"/>
  <c r="E88"/>
  <c r="F88"/>
  <c r="G88"/>
  <c r="H88"/>
  <c r="I88"/>
  <c r="J88"/>
  <c r="K88"/>
  <c r="L88"/>
  <c r="M88"/>
  <c r="N88"/>
  <c r="O88"/>
  <c r="P88"/>
  <c r="Q88"/>
  <c r="R88"/>
  <c r="S88"/>
  <c r="T88"/>
  <c r="U88"/>
  <c r="V88"/>
  <c r="W88"/>
  <c r="X88"/>
  <c r="Y88"/>
  <c r="Z88"/>
  <c r="AA88"/>
  <c r="C89"/>
  <c r="D89"/>
  <c r="E89"/>
  <c r="F89"/>
  <c r="G89"/>
  <c r="H89"/>
  <c r="I89"/>
  <c r="J89"/>
  <c r="K89"/>
  <c r="L89"/>
  <c r="M89"/>
  <c r="N89"/>
  <c r="O89"/>
  <c r="P89"/>
  <c r="Q89"/>
  <c r="R89"/>
  <c r="S89"/>
  <c r="T89"/>
  <c r="U89"/>
  <c r="V89"/>
  <c r="W89"/>
  <c r="X89"/>
  <c r="Y89"/>
  <c r="Z89"/>
  <c r="AA89"/>
  <c r="C90"/>
  <c r="D90"/>
  <c r="E90"/>
  <c r="F90"/>
  <c r="G90"/>
  <c r="H90"/>
  <c r="I90"/>
  <c r="J90"/>
  <c r="K90"/>
  <c r="L90"/>
  <c r="M90"/>
  <c r="N90"/>
  <c r="O90"/>
  <c r="P90"/>
  <c r="Q90"/>
  <c r="R90"/>
  <c r="S90"/>
  <c r="T90"/>
  <c r="U90"/>
  <c r="V90"/>
  <c r="W90"/>
  <c r="X90"/>
  <c r="Y90"/>
  <c r="Z90"/>
  <c r="AA90"/>
  <c r="C91"/>
  <c r="D91"/>
  <c r="E91"/>
  <c r="F91"/>
  <c r="G91"/>
  <c r="H91"/>
  <c r="I91"/>
  <c r="J91"/>
  <c r="K91"/>
  <c r="L91"/>
  <c r="M91"/>
  <c r="N91"/>
  <c r="O91"/>
  <c r="P91"/>
  <c r="Q91"/>
  <c r="R91"/>
  <c r="S91"/>
  <c r="T91"/>
  <c r="U91"/>
  <c r="V91"/>
  <c r="W91"/>
  <c r="X91"/>
  <c r="Y91"/>
  <c r="Z91"/>
  <c r="AA91"/>
  <c r="C92"/>
  <c r="D92"/>
  <c r="E92"/>
  <c r="F92"/>
  <c r="G92"/>
  <c r="H92"/>
  <c r="I92"/>
  <c r="J92"/>
  <c r="K92"/>
  <c r="L92"/>
  <c r="M92"/>
  <c r="N92"/>
  <c r="O92"/>
  <c r="P92"/>
  <c r="Q92"/>
  <c r="R92"/>
  <c r="S92"/>
  <c r="T92"/>
  <c r="U92"/>
  <c r="V92"/>
  <c r="W92"/>
  <c r="X92"/>
  <c r="Y92"/>
  <c r="Z92"/>
  <c r="AA92"/>
  <c r="C93"/>
  <c r="D93"/>
  <c r="E93"/>
  <c r="F93"/>
  <c r="G93"/>
  <c r="H93"/>
  <c r="I93"/>
  <c r="J93"/>
  <c r="K93"/>
  <c r="L93"/>
  <c r="M93"/>
  <c r="N93"/>
  <c r="O93"/>
  <c r="P93"/>
  <c r="Q93"/>
  <c r="R93"/>
  <c r="S93"/>
  <c r="T93"/>
  <c r="U93"/>
  <c r="V93"/>
  <c r="W93"/>
  <c r="X93"/>
  <c r="Y93"/>
  <c r="Z93"/>
  <c r="AA93"/>
  <c r="C94"/>
  <c r="D94"/>
  <c r="E94"/>
  <c r="F94"/>
  <c r="G94"/>
  <c r="H94"/>
  <c r="I94"/>
  <c r="J94"/>
  <c r="K94"/>
  <c r="L94"/>
  <c r="M94"/>
  <c r="N94"/>
  <c r="O94"/>
  <c r="P94"/>
  <c r="Q94"/>
  <c r="R94"/>
  <c r="S94"/>
  <c r="T94"/>
  <c r="U94"/>
  <c r="V94"/>
  <c r="W94"/>
  <c r="X94"/>
  <c r="Y94"/>
  <c r="Z94"/>
  <c r="AA94"/>
  <c r="C95"/>
  <c r="D95"/>
  <c r="E95"/>
  <c r="F95"/>
  <c r="G95"/>
  <c r="H95"/>
  <c r="I95"/>
  <c r="J95"/>
  <c r="K95"/>
  <c r="L95"/>
  <c r="M95"/>
  <c r="N95"/>
  <c r="O95"/>
  <c r="P95"/>
  <c r="Q95"/>
  <c r="R95"/>
  <c r="S95"/>
  <c r="T95"/>
  <c r="U95"/>
  <c r="V95"/>
  <c r="W95"/>
  <c r="X95"/>
  <c r="Y95"/>
  <c r="Z95"/>
  <c r="AA95"/>
  <c r="C96"/>
  <c r="D96"/>
  <c r="E96"/>
  <c r="F96"/>
  <c r="G96"/>
  <c r="H96"/>
  <c r="I96"/>
  <c r="J96"/>
  <c r="K96"/>
  <c r="L96"/>
  <c r="M96"/>
  <c r="N96"/>
  <c r="O96"/>
  <c r="P96"/>
  <c r="Q96"/>
  <c r="R96"/>
  <c r="S96"/>
  <c r="T96"/>
  <c r="U96"/>
  <c r="V96"/>
  <c r="W96"/>
  <c r="X96"/>
  <c r="Y96"/>
  <c r="Z96"/>
  <c r="AA96"/>
  <c r="C97"/>
  <c r="D97"/>
  <c r="E97"/>
  <c r="F97"/>
  <c r="G97"/>
  <c r="H97"/>
  <c r="I97"/>
  <c r="J97"/>
  <c r="K97"/>
  <c r="L97"/>
  <c r="M97"/>
  <c r="N97"/>
  <c r="O97"/>
  <c r="P97"/>
  <c r="Q97"/>
  <c r="R97"/>
  <c r="S97"/>
  <c r="T97"/>
  <c r="U97"/>
  <c r="V97"/>
  <c r="W97"/>
  <c r="X97"/>
  <c r="Y97"/>
  <c r="Z97"/>
  <c r="AA97"/>
  <c r="C98"/>
  <c r="D98"/>
  <c r="E98"/>
  <c r="F98"/>
  <c r="G98"/>
  <c r="H98"/>
  <c r="I98"/>
  <c r="J98"/>
  <c r="K98"/>
  <c r="L98"/>
  <c r="M98"/>
  <c r="N98"/>
  <c r="O98"/>
  <c r="P98"/>
  <c r="Q98"/>
  <c r="R98"/>
  <c r="S98"/>
  <c r="T98"/>
  <c r="U98"/>
  <c r="V98"/>
  <c r="W98"/>
  <c r="X98"/>
  <c r="Y98"/>
  <c r="Z98"/>
  <c r="AA98"/>
  <c r="C99"/>
  <c r="D99"/>
  <c r="E99"/>
  <c r="F99"/>
  <c r="G99"/>
  <c r="H99"/>
  <c r="I99"/>
  <c r="J99"/>
  <c r="K99"/>
  <c r="L99"/>
  <c r="M99"/>
  <c r="N99"/>
  <c r="O99"/>
  <c r="P99"/>
  <c r="Q99"/>
  <c r="R99"/>
  <c r="S99"/>
  <c r="T99"/>
  <c r="U99"/>
  <c r="V99"/>
  <c r="W99"/>
  <c r="X99"/>
  <c r="Y99"/>
  <c r="Z99"/>
  <c r="AA99"/>
  <c r="C100"/>
  <c r="D100"/>
  <c r="E100"/>
  <c r="F100"/>
  <c r="G100"/>
  <c r="H100"/>
  <c r="I100"/>
  <c r="J100"/>
  <c r="K100"/>
  <c r="L100"/>
  <c r="M100"/>
  <c r="N100"/>
  <c r="O100"/>
  <c r="P100"/>
  <c r="Q100"/>
  <c r="R100"/>
  <c r="S100"/>
  <c r="T100"/>
  <c r="U100"/>
  <c r="V100"/>
  <c r="W100"/>
  <c r="X100"/>
  <c r="Y100"/>
  <c r="Z100"/>
  <c r="AA100"/>
  <c r="C57" i="12"/>
  <c r="D57"/>
  <c r="E57"/>
  <c r="F57"/>
  <c r="G57"/>
  <c r="H57"/>
  <c r="I57"/>
  <c r="J57"/>
  <c r="K57"/>
  <c r="L57"/>
  <c r="M57"/>
  <c r="N57"/>
  <c r="O57"/>
  <c r="P57"/>
  <c r="Q57"/>
  <c r="R57"/>
  <c r="S57"/>
  <c r="T57"/>
  <c r="U57"/>
  <c r="V57"/>
  <c r="W57"/>
  <c r="X57"/>
  <c r="Y57"/>
  <c r="Z57"/>
  <c r="AA57"/>
  <c r="C58"/>
  <c r="D58"/>
  <c r="E58"/>
  <c r="F58"/>
  <c r="G58"/>
  <c r="H58"/>
  <c r="I58"/>
  <c r="J58"/>
  <c r="K58"/>
  <c r="L58"/>
  <c r="M58"/>
  <c r="N58"/>
  <c r="O58"/>
  <c r="P58"/>
  <c r="Q58"/>
  <c r="R58"/>
  <c r="S58"/>
  <c r="T58"/>
  <c r="U58"/>
  <c r="V58"/>
  <c r="W58"/>
  <c r="X58"/>
  <c r="Y58"/>
  <c r="Z58"/>
  <c r="AA58"/>
  <c r="C59"/>
  <c r="D59"/>
  <c r="E59"/>
  <c r="F59"/>
  <c r="G59"/>
  <c r="H59"/>
  <c r="I59"/>
  <c r="J59"/>
  <c r="K59"/>
  <c r="L59"/>
  <c r="M59"/>
  <c r="N59"/>
  <c r="O59"/>
  <c r="P59"/>
  <c r="Q59"/>
  <c r="R59"/>
  <c r="S59"/>
  <c r="T59"/>
  <c r="U59"/>
  <c r="V59"/>
  <c r="W59"/>
  <c r="X59"/>
  <c r="Y59"/>
  <c r="Z59"/>
  <c r="AA59"/>
  <c r="C60"/>
  <c r="D60"/>
  <c r="E60"/>
  <c r="F60"/>
  <c r="G60"/>
  <c r="H60"/>
  <c r="I60"/>
  <c r="J60"/>
  <c r="K60"/>
  <c r="L60"/>
  <c r="M60"/>
  <c r="N60"/>
  <c r="O60"/>
  <c r="P60"/>
  <c r="Q60"/>
  <c r="R60"/>
  <c r="S60"/>
  <c r="T60"/>
  <c r="U60"/>
  <c r="V60"/>
  <c r="W60"/>
  <c r="X60"/>
  <c r="Y60"/>
  <c r="Z60"/>
  <c r="AA60"/>
  <c r="C61"/>
  <c r="D61"/>
  <c r="E61"/>
  <c r="F61"/>
  <c r="G61"/>
  <c r="H61"/>
  <c r="I61"/>
  <c r="J61"/>
  <c r="K61"/>
  <c r="L61"/>
  <c r="M61"/>
  <c r="N61"/>
  <c r="O61"/>
  <c r="P61"/>
  <c r="Q61"/>
  <c r="R61"/>
  <c r="S61"/>
  <c r="T61"/>
  <c r="U61"/>
  <c r="V61"/>
  <c r="W61"/>
  <c r="X61"/>
  <c r="Y61"/>
  <c r="Z61"/>
  <c r="AA61"/>
  <c r="C62"/>
  <c r="D62"/>
  <c r="E62"/>
  <c r="F62"/>
  <c r="G62"/>
  <c r="H62"/>
  <c r="I62"/>
  <c r="J62"/>
  <c r="K62"/>
  <c r="L62"/>
  <c r="M62"/>
  <c r="N62"/>
  <c r="O62"/>
  <c r="P62"/>
  <c r="Q62"/>
  <c r="R62"/>
  <c r="S62"/>
  <c r="T62"/>
  <c r="U62"/>
  <c r="V62"/>
  <c r="W62"/>
  <c r="X62"/>
  <c r="Y62"/>
  <c r="Z62"/>
  <c r="AA62"/>
  <c r="C63"/>
  <c r="D63"/>
  <c r="E63"/>
  <c r="F63"/>
  <c r="G63"/>
  <c r="H63"/>
  <c r="I63"/>
  <c r="J63"/>
  <c r="K63"/>
  <c r="L63"/>
  <c r="M63"/>
  <c r="N63"/>
  <c r="O63"/>
  <c r="P63"/>
  <c r="Q63"/>
  <c r="R63"/>
  <c r="S63"/>
  <c r="T63"/>
  <c r="U63"/>
  <c r="V63"/>
  <c r="W63"/>
  <c r="X63"/>
  <c r="Y63"/>
  <c r="Z63"/>
  <c r="AA63"/>
  <c r="C64"/>
  <c r="D64"/>
  <c r="E64"/>
  <c r="F64"/>
  <c r="G64"/>
  <c r="H64"/>
  <c r="I64"/>
  <c r="J64"/>
  <c r="K64"/>
  <c r="L64"/>
  <c r="M64"/>
  <c r="N64"/>
  <c r="O64"/>
  <c r="P64"/>
  <c r="Q64"/>
  <c r="R64"/>
  <c r="S64"/>
  <c r="T64"/>
  <c r="U64"/>
  <c r="V64"/>
  <c r="W64"/>
  <c r="X64"/>
  <c r="Y64"/>
  <c r="Z64"/>
  <c r="AA64"/>
  <c r="C65"/>
  <c r="D65"/>
  <c r="E65"/>
  <c r="F65"/>
  <c r="G65"/>
  <c r="H65"/>
  <c r="I65"/>
  <c r="J65"/>
  <c r="K65"/>
  <c r="L65"/>
  <c r="M65"/>
  <c r="N65"/>
  <c r="O65"/>
  <c r="P65"/>
  <c r="Q65"/>
  <c r="R65"/>
  <c r="S65"/>
  <c r="T65"/>
  <c r="U65"/>
  <c r="V65"/>
  <c r="W65"/>
  <c r="X65"/>
  <c r="Y65"/>
  <c r="Z65"/>
  <c r="AA65"/>
  <c r="C66"/>
  <c r="D66"/>
  <c r="E66"/>
  <c r="F66"/>
  <c r="G66"/>
  <c r="H66"/>
  <c r="I66"/>
  <c r="J66"/>
  <c r="K66"/>
  <c r="L66"/>
  <c r="M66"/>
  <c r="N66"/>
  <c r="O66"/>
  <c r="P66"/>
  <c r="Q66"/>
  <c r="R66"/>
  <c r="S66"/>
  <c r="T66"/>
  <c r="U66"/>
  <c r="V66"/>
  <c r="W66"/>
  <c r="X66"/>
  <c r="Y66"/>
  <c r="Z66"/>
  <c r="AA66"/>
  <c r="C67"/>
  <c r="D67"/>
  <c r="E67"/>
  <c r="F67"/>
  <c r="G67"/>
  <c r="H67"/>
  <c r="I67"/>
  <c r="J67"/>
  <c r="K67"/>
  <c r="L67"/>
  <c r="M67"/>
  <c r="N67"/>
  <c r="O67"/>
  <c r="P67"/>
  <c r="Q67"/>
  <c r="R67"/>
  <c r="S67"/>
  <c r="T67"/>
  <c r="U67"/>
  <c r="V67"/>
  <c r="W67"/>
  <c r="X67"/>
  <c r="Y67"/>
  <c r="Z67"/>
  <c r="AA67"/>
  <c r="C68"/>
  <c r="D68"/>
  <c r="E68"/>
  <c r="F68"/>
  <c r="G68"/>
  <c r="H68"/>
  <c r="I68"/>
  <c r="J68"/>
  <c r="K68"/>
  <c r="L68"/>
  <c r="M68"/>
  <c r="N68"/>
  <c r="O68"/>
  <c r="P68"/>
  <c r="Q68"/>
  <c r="R68"/>
  <c r="S68"/>
  <c r="T68"/>
  <c r="U68"/>
  <c r="V68"/>
  <c r="W68"/>
  <c r="X68"/>
  <c r="Y68"/>
  <c r="Z68"/>
  <c r="AA68"/>
  <c r="C69"/>
  <c r="D69"/>
  <c r="E69"/>
  <c r="F69"/>
  <c r="G69"/>
  <c r="H69"/>
  <c r="I69"/>
  <c r="J69"/>
  <c r="K69"/>
  <c r="L69"/>
  <c r="M69"/>
  <c r="N69"/>
  <c r="O69"/>
  <c r="P69"/>
  <c r="Q69"/>
  <c r="R69"/>
  <c r="S69"/>
  <c r="T69"/>
  <c r="U69"/>
  <c r="V69"/>
  <c r="W69"/>
  <c r="X69"/>
  <c r="Y69"/>
  <c r="Z69"/>
  <c r="AA69"/>
  <c r="C70"/>
  <c r="D70"/>
  <c r="E70"/>
  <c r="F70"/>
  <c r="G70"/>
  <c r="H70"/>
  <c r="I70"/>
  <c r="J70"/>
  <c r="K70"/>
  <c r="L70"/>
  <c r="M70"/>
  <c r="N70"/>
  <c r="O70"/>
  <c r="P70"/>
  <c r="Q70"/>
  <c r="R70"/>
  <c r="S70"/>
  <c r="T70"/>
  <c r="U70"/>
  <c r="V70"/>
  <c r="W70"/>
  <c r="X70"/>
  <c r="Y70"/>
  <c r="Z70"/>
  <c r="AA70"/>
  <c r="C71"/>
  <c r="D71"/>
  <c r="E71"/>
  <c r="F71"/>
  <c r="G71"/>
  <c r="H71"/>
  <c r="I71"/>
  <c r="J71"/>
  <c r="K71"/>
  <c r="L71"/>
  <c r="M71"/>
  <c r="N71"/>
  <c r="O71"/>
  <c r="P71"/>
  <c r="Q71"/>
  <c r="R71"/>
  <c r="S71"/>
  <c r="T71"/>
  <c r="U71"/>
  <c r="V71"/>
  <c r="W71"/>
  <c r="X71"/>
  <c r="Y71"/>
  <c r="Z71"/>
  <c r="AA71"/>
  <c r="C72"/>
  <c r="D72"/>
  <c r="E72"/>
  <c r="F72"/>
  <c r="G72"/>
  <c r="H72"/>
  <c r="I72"/>
  <c r="J72"/>
  <c r="K72"/>
  <c r="L72"/>
  <c r="M72"/>
  <c r="N72"/>
  <c r="O72"/>
  <c r="P72"/>
  <c r="Q72"/>
  <c r="R72"/>
  <c r="S72"/>
  <c r="T72"/>
  <c r="U72"/>
  <c r="V72"/>
  <c r="W72"/>
  <c r="X72"/>
  <c r="Y72"/>
  <c r="Z72"/>
  <c r="AA72"/>
  <c r="C73"/>
  <c r="D73"/>
  <c r="E73"/>
  <c r="F73"/>
  <c r="G73"/>
  <c r="H73"/>
  <c r="I73"/>
  <c r="J73"/>
  <c r="K73"/>
  <c r="L73"/>
  <c r="M73"/>
  <c r="N73"/>
  <c r="O73"/>
  <c r="P73"/>
  <c r="Q73"/>
  <c r="R73"/>
  <c r="S73"/>
  <c r="T73"/>
  <c r="U73"/>
  <c r="V73"/>
  <c r="W73"/>
  <c r="X73"/>
  <c r="Y73"/>
  <c r="Z73"/>
  <c r="AA73"/>
  <c r="C74"/>
  <c r="D74"/>
  <c r="E74"/>
  <c r="F74"/>
  <c r="G74"/>
  <c r="H74"/>
  <c r="I74"/>
  <c r="J74"/>
  <c r="K74"/>
  <c r="L74"/>
  <c r="M74"/>
  <c r="N74"/>
  <c r="O74"/>
  <c r="P74"/>
  <c r="Q74"/>
  <c r="R74"/>
  <c r="S74"/>
  <c r="T74"/>
  <c r="U74"/>
  <c r="V74"/>
  <c r="W74"/>
  <c r="X74"/>
  <c r="Y74"/>
  <c r="Z74"/>
  <c r="AA74"/>
  <c r="C75"/>
  <c r="D75"/>
  <c r="E75"/>
  <c r="F75"/>
  <c r="G75"/>
  <c r="H75"/>
  <c r="I75"/>
  <c r="J75"/>
  <c r="K75"/>
  <c r="L75"/>
  <c r="M75"/>
  <c r="N75"/>
  <c r="O75"/>
  <c r="P75"/>
  <c r="Q75"/>
  <c r="R75"/>
  <c r="S75"/>
  <c r="T75"/>
  <c r="U75"/>
  <c r="V75"/>
  <c r="W75"/>
  <c r="X75"/>
  <c r="Y75"/>
  <c r="Z75"/>
  <c r="AA75"/>
  <c r="C76"/>
  <c r="D76"/>
  <c r="E76"/>
  <c r="F76"/>
  <c r="G76"/>
  <c r="H76"/>
  <c r="I76"/>
  <c r="J76"/>
  <c r="K76"/>
  <c r="L76"/>
  <c r="M76"/>
  <c r="N76"/>
  <c r="O76"/>
  <c r="P76"/>
  <c r="Q76"/>
  <c r="R76"/>
  <c r="S76"/>
  <c r="T76"/>
  <c r="U76"/>
  <c r="V76"/>
  <c r="W76"/>
  <c r="X76"/>
  <c r="Y76"/>
  <c r="Z76"/>
  <c r="AA76"/>
  <c r="C77"/>
  <c r="D77"/>
  <c r="E77"/>
  <c r="F77"/>
  <c r="G77"/>
  <c r="H77"/>
  <c r="I77"/>
  <c r="J77"/>
  <c r="K77"/>
  <c r="L77"/>
  <c r="M77"/>
  <c r="N77"/>
  <c r="O77"/>
  <c r="P77"/>
  <c r="Q77"/>
  <c r="R77"/>
  <c r="S77"/>
  <c r="T77"/>
  <c r="U77"/>
  <c r="V77"/>
  <c r="W77"/>
  <c r="X77"/>
  <c r="Y77"/>
  <c r="Z77"/>
  <c r="AA77"/>
  <c r="C78"/>
  <c r="D78"/>
  <c r="E78"/>
  <c r="F78"/>
  <c r="G78"/>
  <c r="H78"/>
  <c r="I78"/>
  <c r="J78"/>
  <c r="K78"/>
  <c r="L78"/>
  <c r="M78"/>
  <c r="N78"/>
  <c r="O78"/>
  <c r="P78"/>
  <c r="Q78"/>
  <c r="R78"/>
  <c r="S78"/>
  <c r="T78"/>
  <c r="U78"/>
  <c r="V78"/>
  <c r="W78"/>
  <c r="X78"/>
  <c r="Y78"/>
  <c r="Z78"/>
  <c r="AA78"/>
  <c r="C79"/>
  <c r="D79"/>
  <c r="E79"/>
  <c r="F79"/>
  <c r="G79"/>
  <c r="H79"/>
  <c r="I79"/>
  <c r="J79"/>
  <c r="K79"/>
  <c r="L79"/>
  <c r="M79"/>
  <c r="N79"/>
  <c r="O79"/>
  <c r="P79"/>
  <c r="Q79"/>
  <c r="R79"/>
  <c r="S79"/>
  <c r="T79"/>
  <c r="U79"/>
  <c r="V79"/>
  <c r="W79"/>
  <c r="X79"/>
  <c r="Y79"/>
  <c r="Z79"/>
  <c r="AA79"/>
  <c r="C80"/>
  <c r="D80"/>
  <c r="E80"/>
  <c r="F80"/>
  <c r="G80"/>
  <c r="H80"/>
  <c r="I80"/>
  <c r="J80"/>
  <c r="K80"/>
  <c r="L80"/>
  <c r="M80"/>
  <c r="N80"/>
  <c r="O80"/>
  <c r="P80"/>
  <c r="Q80"/>
  <c r="R80"/>
  <c r="S80"/>
  <c r="T80"/>
  <c r="U80"/>
  <c r="V80"/>
  <c r="W80"/>
  <c r="X80"/>
  <c r="Y80"/>
  <c r="Z80"/>
  <c r="AA80"/>
  <c r="C81"/>
  <c r="D81"/>
  <c r="E81"/>
  <c r="F81"/>
  <c r="G81"/>
  <c r="H81"/>
  <c r="I81"/>
  <c r="J81"/>
  <c r="K81"/>
  <c r="L81"/>
  <c r="M81"/>
  <c r="N81"/>
  <c r="O81"/>
  <c r="P81"/>
  <c r="Q81"/>
  <c r="R81"/>
  <c r="S81"/>
  <c r="T81"/>
  <c r="U81"/>
  <c r="V81"/>
  <c r="W81"/>
  <c r="X81"/>
  <c r="Y81"/>
  <c r="Z81"/>
  <c r="AA81"/>
  <c r="C82"/>
  <c r="D82"/>
  <c r="E82"/>
  <c r="F82"/>
  <c r="G82"/>
  <c r="H82"/>
  <c r="I82"/>
  <c r="J82"/>
  <c r="K82"/>
  <c r="L82"/>
  <c r="M82"/>
  <c r="N82"/>
  <c r="O82"/>
  <c r="P82"/>
  <c r="Q82"/>
  <c r="R82"/>
  <c r="S82"/>
  <c r="T82"/>
  <c r="U82"/>
  <c r="V82"/>
  <c r="W82"/>
  <c r="X82"/>
  <c r="Y82"/>
  <c r="Z82"/>
  <c r="AA82"/>
  <c r="C83"/>
  <c r="D83"/>
  <c r="E83"/>
  <c r="F83"/>
  <c r="G83"/>
  <c r="H83"/>
  <c r="I83"/>
  <c r="J83"/>
  <c r="K83"/>
  <c r="L83"/>
  <c r="M83"/>
  <c r="N83"/>
  <c r="O83"/>
  <c r="P83"/>
  <c r="Q83"/>
  <c r="R83"/>
  <c r="S83"/>
  <c r="T83"/>
  <c r="U83"/>
  <c r="V83"/>
  <c r="W83"/>
  <c r="X83"/>
  <c r="Y83"/>
  <c r="Z83"/>
  <c r="AA83"/>
  <c r="C84"/>
  <c r="D84"/>
  <c r="E84"/>
  <c r="F84"/>
  <c r="G84"/>
  <c r="H84"/>
  <c r="I84"/>
  <c r="J84"/>
  <c r="K84"/>
  <c r="L84"/>
  <c r="M84"/>
  <c r="N84"/>
  <c r="O84"/>
  <c r="P84"/>
  <c r="Q84"/>
  <c r="R84"/>
  <c r="S84"/>
  <c r="T84"/>
  <c r="U84"/>
  <c r="V84"/>
  <c r="W84"/>
  <c r="X84"/>
  <c r="Y84"/>
  <c r="Z84"/>
  <c r="AA84"/>
  <c r="C85"/>
  <c r="D85"/>
  <c r="E85"/>
  <c r="F85"/>
  <c r="G85"/>
  <c r="H85"/>
  <c r="I85"/>
  <c r="J85"/>
  <c r="K85"/>
  <c r="L85"/>
  <c r="M85"/>
  <c r="N85"/>
  <c r="O85"/>
  <c r="P85"/>
  <c r="Q85"/>
  <c r="R85"/>
  <c r="S85"/>
  <c r="T85"/>
  <c r="U85"/>
  <c r="V85"/>
  <c r="W85"/>
  <c r="X85"/>
  <c r="Y85"/>
  <c r="Z85"/>
  <c r="AA85"/>
  <c r="C86"/>
  <c r="D86"/>
  <c r="E86"/>
  <c r="F86"/>
  <c r="G86"/>
  <c r="H86"/>
  <c r="I86"/>
  <c r="J86"/>
  <c r="K86"/>
  <c r="L86"/>
  <c r="M86"/>
  <c r="N86"/>
  <c r="O86"/>
  <c r="P86"/>
  <c r="Q86"/>
  <c r="R86"/>
  <c r="S86"/>
  <c r="T86"/>
  <c r="U86"/>
  <c r="V86"/>
  <c r="W86"/>
  <c r="X86"/>
  <c r="Y86"/>
  <c r="Z86"/>
  <c r="AA86"/>
  <c r="C87"/>
  <c r="D87"/>
  <c r="E87"/>
  <c r="F87"/>
  <c r="G87"/>
  <c r="H87"/>
  <c r="I87"/>
  <c r="J87"/>
  <c r="K87"/>
  <c r="L87"/>
  <c r="M87"/>
  <c r="N87"/>
  <c r="O87"/>
  <c r="P87"/>
  <c r="Q87"/>
  <c r="R87"/>
  <c r="S87"/>
  <c r="T87"/>
  <c r="U87"/>
  <c r="V87"/>
  <c r="W87"/>
  <c r="X87"/>
  <c r="Y87"/>
  <c r="Z87"/>
  <c r="AA87"/>
  <c r="C88"/>
  <c r="D88"/>
  <c r="E88"/>
  <c r="F88"/>
  <c r="G88"/>
  <c r="H88"/>
  <c r="I88"/>
  <c r="J88"/>
  <c r="K88"/>
  <c r="L88"/>
  <c r="M88"/>
  <c r="N88"/>
  <c r="O88"/>
  <c r="P88"/>
  <c r="Q88"/>
  <c r="R88"/>
  <c r="S88"/>
  <c r="T88"/>
  <c r="U88"/>
  <c r="V88"/>
  <c r="W88"/>
  <c r="X88"/>
  <c r="Y88"/>
  <c r="Z88"/>
  <c r="AA88"/>
  <c r="C89"/>
  <c r="D89"/>
  <c r="E89"/>
  <c r="F89"/>
  <c r="G89"/>
  <c r="H89"/>
  <c r="I89"/>
  <c r="J89"/>
  <c r="K89"/>
  <c r="L89"/>
  <c r="M89"/>
  <c r="N89"/>
  <c r="O89"/>
  <c r="P89"/>
  <c r="Q89"/>
  <c r="R89"/>
  <c r="S89"/>
  <c r="T89"/>
  <c r="U89"/>
  <c r="V89"/>
  <c r="W89"/>
  <c r="X89"/>
  <c r="Y89"/>
  <c r="Z89"/>
  <c r="AA89"/>
  <c r="C90"/>
  <c r="D90"/>
  <c r="E90"/>
  <c r="F90"/>
  <c r="G90"/>
  <c r="H90"/>
  <c r="I90"/>
  <c r="J90"/>
  <c r="K90"/>
  <c r="L90"/>
  <c r="M90"/>
  <c r="N90"/>
  <c r="O90"/>
  <c r="P90"/>
  <c r="Q90"/>
  <c r="R90"/>
  <c r="S90"/>
  <c r="T90"/>
  <c r="U90"/>
  <c r="V90"/>
  <c r="W90"/>
  <c r="X90"/>
  <c r="Y90"/>
  <c r="Z90"/>
  <c r="AA90"/>
  <c r="C91"/>
  <c r="D91"/>
  <c r="E91"/>
  <c r="F91"/>
  <c r="G91"/>
  <c r="H91"/>
  <c r="I91"/>
  <c r="J91"/>
  <c r="K91"/>
  <c r="L91"/>
  <c r="M91"/>
  <c r="N91"/>
  <c r="O91"/>
  <c r="P91"/>
  <c r="Q91"/>
  <c r="R91"/>
  <c r="S91"/>
  <c r="T91"/>
  <c r="U91"/>
  <c r="V91"/>
  <c r="W91"/>
  <c r="X91"/>
  <c r="Y91"/>
  <c r="Z91"/>
  <c r="AA91"/>
  <c r="C92"/>
  <c r="D92"/>
  <c r="E92"/>
  <c r="F92"/>
  <c r="G92"/>
  <c r="H92"/>
  <c r="I92"/>
  <c r="J92"/>
  <c r="K92"/>
  <c r="L92"/>
  <c r="M92"/>
  <c r="N92"/>
  <c r="O92"/>
  <c r="P92"/>
  <c r="Q92"/>
  <c r="R92"/>
  <c r="S92"/>
  <c r="T92"/>
  <c r="U92"/>
  <c r="V92"/>
  <c r="W92"/>
  <c r="X92"/>
  <c r="Y92"/>
  <c r="Z92"/>
  <c r="AA92"/>
  <c r="C93"/>
  <c r="D93"/>
  <c r="E93"/>
  <c r="F93"/>
  <c r="G93"/>
  <c r="H93"/>
  <c r="I93"/>
  <c r="J93"/>
  <c r="K93"/>
  <c r="L93"/>
  <c r="M93"/>
  <c r="N93"/>
  <c r="O93"/>
  <c r="P93"/>
  <c r="Q93"/>
  <c r="R93"/>
  <c r="S93"/>
  <c r="T93"/>
  <c r="U93"/>
  <c r="V93"/>
  <c r="W93"/>
  <c r="X93"/>
  <c r="Y93"/>
  <c r="Z93"/>
  <c r="AA93"/>
  <c r="C94"/>
  <c r="D94"/>
  <c r="E94"/>
  <c r="F94"/>
  <c r="G94"/>
  <c r="H94"/>
  <c r="I94"/>
  <c r="J94"/>
  <c r="K94"/>
  <c r="L94"/>
  <c r="M94"/>
  <c r="N94"/>
  <c r="O94"/>
  <c r="P94"/>
  <c r="Q94"/>
  <c r="R94"/>
  <c r="S94"/>
  <c r="T94"/>
  <c r="U94"/>
  <c r="V94"/>
  <c r="W94"/>
  <c r="X94"/>
  <c r="Y94"/>
  <c r="Z94"/>
  <c r="AA94"/>
  <c r="C95"/>
  <c r="D95"/>
  <c r="E95"/>
  <c r="F95"/>
  <c r="G95"/>
  <c r="H95"/>
  <c r="I95"/>
  <c r="J95"/>
  <c r="K95"/>
  <c r="L95"/>
  <c r="M95"/>
  <c r="N95"/>
  <c r="O95"/>
  <c r="P95"/>
  <c r="Q95"/>
  <c r="R95"/>
  <c r="S95"/>
  <c r="T95"/>
  <c r="U95"/>
  <c r="V95"/>
  <c r="W95"/>
  <c r="X95"/>
  <c r="Y95"/>
  <c r="Z95"/>
  <c r="AA95"/>
  <c r="C96"/>
  <c r="D96"/>
  <c r="E96"/>
  <c r="F96"/>
  <c r="G96"/>
  <c r="H96"/>
  <c r="I96"/>
  <c r="J96"/>
  <c r="K96"/>
  <c r="L96"/>
  <c r="M96"/>
  <c r="N96"/>
  <c r="O96"/>
  <c r="P96"/>
  <c r="Q96"/>
  <c r="R96"/>
  <c r="S96"/>
  <c r="T96"/>
  <c r="U96"/>
  <c r="V96"/>
  <c r="W96"/>
  <c r="X96"/>
  <c r="Y96"/>
  <c r="Z96"/>
  <c r="AA96"/>
  <c r="C97"/>
  <c r="D97"/>
  <c r="E97"/>
  <c r="F97"/>
  <c r="G97"/>
  <c r="H97"/>
  <c r="I97"/>
  <c r="J97"/>
  <c r="K97"/>
  <c r="L97"/>
  <c r="M97"/>
  <c r="N97"/>
  <c r="O97"/>
  <c r="P97"/>
  <c r="Q97"/>
  <c r="R97"/>
  <c r="S97"/>
  <c r="T97"/>
  <c r="U97"/>
  <c r="V97"/>
  <c r="W97"/>
  <c r="X97"/>
  <c r="Y97"/>
  <c r="Z97"/>
  <c r="AA97"/>
  <c r="C98"/>
  <c r="D98"/>
  <c r="E98"/>
  <c r="F98"/>
  <c r="G98"/>
  <c r="H98"/>
  <c r="I98"/>
  <c r="J98"/>
  <c r="K98"/>
  <c r="L98"/>
  <c r="M98"/>
  <c r="N98"/>
  <c r="O98"/>
  <c r="P98"/>
  <c r="Q98"/>
  <c r="R98"/>
  <c r="S98"/>
  <c r="T98"/>
  <c r="U98"/>
  <c r="V98"/>
  <c r="W98"/>
  <c r="X98"/>
  <c r="Y98"/>
  <c r="Z98"/>
  <c r="AA98"/>
  <c r="C99"/>
  <c r="D99"/>
  <c r="E99"/>
  <c r="F99"/>
  <c r="G99"/>
  <c r="H99"/>
  <c r="I99"/>
  <c r="J99"/>
  <c r="K99"/>
  <c r="L99"/>
  <c r="M99"/>
  <c r="N99"/>
  <c r="O99"/>
  <c r="P99"/>
  <c r="Q99"/>
  <c r="R99"/>
  <c r="S99"/>
  <c r="T99"/>
  <c r="U99"/>
  <c r="V99"/>
  <c r="W99"/>
  <c r="X99"/>
  <c r="Y99"/>
  <c r="Z99"/>
  <c r="AA99"/>
  <c r="C100"/>
  <c r="D100"/>
  <c r="E100"/>
  <c r="F100"/>
  <c r="G100"/>
  <c r="H100"/>
  <c r="I100"/>
  <c r="J100"/>
  <c r="K100"/>
  <c r="L100"/>
  <c r="M100"/>
  <c r="N100"/>
  <c r="O100"/>
  <c r="P100"/>
  <c r="Q100"/>
  <c r="R100"/>
  <c r="S100"/>
  <c r="T100"/>
  <c r="U100"/>
  <c r="V100"/>
  <c r="W100"/>
  <c r="X100"/>
  <c r="Y100"/>
  <c r="Z100"/>
  <c r="AA100"/>
  <c r="C57" i="11"/>
  <c r="D57"/>
  <c r="E57"/>
  <c r="F57"/>
  <c r="G57"/>
  <c r="H57"/>
  <c r="I57"/>
  <c r="J57"/>
  <c r="K57"/>
  <c r="L57"/>
  <c r="M57"/>
  <c r="N57"/>
  <c r="O57"/>
  <c r="P57"/>
  <c r="Q57"/>
  <c r="R57"/>
  <c r="S57"/>
  <c r="T57"/>
  <c r="U57"/>
  <c r="V57"/>
  <c r="W57"/>
  <c r="X57"/>
  <c r="Y57"/>
  <c r="Z57"/>
  <c r="AA57"/>
  <c r="C58"/>
  <c r="D58"/>
  <c r="E58"/>
  <c r="F58"/>
  <c r="G58"/>
  <c r="H58"/>
  <c r="I58"/>
  <c r="J58"/>
  <c r="K58"/>
  <c r="L58"/>
  <c r="M58"/>
  <c r="N58"/>
  <c r="O58"/>
  <c r="P58"/>
  <c r="Q58"/>
  <c r="R58"/>
  <c r="S58"/>
  <c r="T58"/>
  <c r="U58"/>
  <c r="V58"/>
  <c r="W58"/>
  <c r="X58"/>
  <c r="Y58"/>
  <c r="Z58"/>
  <c r="AA58"/>
  <c r="C59"/>
  <c r="D59"/>
  <c r="E59"/>
  <c r="F59"/>
  <c r="G59"/>
  <c r="H59"/>
  <c r="I59"/>
  <c r="J59"/>
  <c r="K59"/>
  <c r="L59"/>
  <c r="M59"/>
  <c r="N59"/>
  <c r="O59"/>
  <c r="P59"/>
  <c r="Q59"/>
  <c r="R59"/>
  <c r="S59"/>
  <c r="T59"/>
  <c r="U59"/>
  <c r="V59"/>
  <c r="W59"/>
  <c r="X59"/>
  <c r="Y59"/>
  <c r="Z59"/>
  <c r="AA59"/>
  <c r="C60"/>
  <c r="D60"/>
  <c r="E60"/>
  <c r="F60"/>
  <c r="G60"/>
  <c r="H60"/>
  <c r="I60"/>
  <c r="J60"/>
  <c r="K60"/>
  <c r="L60"/>
  <c r="M60"/>
  <c r="N60"/>
  <c r="O60"/>
  <c r="P60"/>
  <c r="Q60"/>
  <c r="R60"/>
  <c r="S60"/>
  <c r="T60"/>
  <c r="U60"/>
  <c r="V60"/>
  <c r="W60"/>
  <c r="X60"/>
  <c r="Y60"/>
  <c r="Z60"/>
  <c r="AA60"/>
  <c r="C61"/>
  <c r="D61"/>
  <c r="E61"/>
  <c r="F61"/>
  <c r="G61"/>
  <c r="H61"/>
  <c r="I61"/>
  <c r="J61"/>
  <c r="K61"/>
  <c r="L61"/>
  <c r="M61"/>
  <c r="N61"/>
  <c r="O61"/>
  <c r="P61"/>
  <c r="Q61"/>
  <c r="R61"/>
  <c r="S61"/>
  <c r="T61"/>
  <c r="U61"/>
  <c r="V61"/>
  <c r="W61"/>
  <c r="X61"/>
  <c r="Y61"/>
  <c r="Z61"/>
  <c r="AA61"/>
  <c r="C62"/>
  <c r="D62"/>
  <c r="E62"/>
  <c r="F62"/>
  <c r="G62"/>
  <c r="H62"/>
  <c r="I62"/>
  <c r="J62"/>
  <c r="K62"/>
  <c r="L62"/>
  <c r="M62"/>
  <c r="N62"/>
  <c r="O62"/>
  <c r="P62"/>
  <c r="Q62"/>
  <c r="R62"/>
  <c r="S62"/>
  <c r="T62"/>
  <c r="U62"/>
  <c r="V62"/>
  <c r="W62"/>
  <c r="X62"/>
  <c r="Y62"/>
  <c r="Z62"/>
  <c r="AA62"/>
  <c r="C63"/>
  <c r="D63"/>
  <c r="E63"/>
  <c r="F63"/>
  <c r="G63"/>
  <c r="H63"/>
  <c r="I63"/>
  <c r="J63"/>
  <c r="K63"/>
  <c r="L63"/>
  <c r="M63"/>
  <c r="N63"/>
  <c r="O63"/>
  <c r="P63"/>
  <c r="Q63"/>
  <c r="R63"/>
  <c r="S63"/>
  <c r="T63"/>
  <c r="U63"/>
  <c r="V63"/>
  <c r="W63"/>
  <c r="X63"/>
  <c r="Y63"/>
  <c r="Z63"/>
  <c r="AA63"/>
  <c r="C64"/>
  <c r="D64"/>
  <c r="E64"/>
  <c r="F64"/>
  <c r="G64"/>
  <c r="H64"/>
  <c r="I64"/>
  <c r="J64"/>
  <c r="K64"/>
  <c r="L64"/>
  <c r="M64"/>
  <c r="N64"/>
  <c r="O64"/>
  <c r="P64"/>
  <c r="Q64"/>
  <c r="R64"/>
  <c r="S64"/>
  <c r="T64"/>
  <c r="U64"/>
  <c r="V64"/>
  <c r="W64"/>
  <c r="X64"/>
  <c r="Y64"/>
  <c r="Z64"/>
  <c r="AA64"/>
  <c r="C65"/>
  <c r="D65"/>
  <c r="E65"/>
  <c r="F65"/>
  <c r="G65"/>
  <c r="H65"/>
  <c r="I65"/>
  <c r="J65"/>
  <c r="K65"/>
  <c r="L65"/>
  <c r="M65"/>
  <c r="N65"/>
  <c r="O65"/>
  <c r="P65"/>
  <c r="Q65"/>
  <c r="R65"/>
  <c r="S65"/>
  <c r="T65"/>
  <c r="U65"/>
  <c r="V65"/>
  <c r="W65"/>
  <c r="X65"/>
  <c r="Y65"/>
  <c r="Z65"/>
  <c r="AA65"/>
  <c r="C66"/>
  <c r="D66"/>
  <c r="E66"/>
  <c r="F66"/>
  <c r="G66"/>
  <c r="H66"/>
  <c r="I66"/>
  <c r="J66"/>
  <c r="K66"/>
  <c r="L66"/>
  <c r="M66"/>
  <c r="N66"/>
  <c r="O66"/>
  <c r="P66"/>
  <c r="Q66"/>
  <c r="R66"/>
  <c r="S66"/>
  <c r="T66"/>
  <c r="U66"/>
  <c r="V66"/>
  <c r="W66"/>
  <c r="X66"/>
  <c r="Y66"/>
  <c r="Z66"/>
  <c r="AA66"/>
  <c r="C67"/>
  <c r="D67"/>
  <c r="E67"/>
  <c r="F67"/>
  <c r="G67"/>
  <c r="H67"/>
  <c r="I67"/>
  <c r="J67"/>
  <c r="K67"/>
  <c r="L67"/>
  <c r="M67"/>
  <c r="N67"/>
  <c r="O67"/>
  <c r="P67"/>
  <c r="Q67"/>
  <c r="R67"/>
  <c r="S67"/>
  <c r="T67"/>
  <c r="U67"/>
  <c r="V67"/>
  <c r="W67"/>
  <c r="X67"/>
  <c r="Y67"/>
  <c r="Z67"/>
  <c r="AA67"/>
  <c r="C68"/>
  <c r="D68"/>
  <c r="E68"/>
  <c r="F68"/>
  <c r="G68"/>
  <c r="H68"/>
  <c r="I68"/>
  <c r="J68"/>
  <c r="K68"/>
  <c r="L68"/>
  <c r="M68"/>
  <c r="N68"/>
  <c r="O68"/>
  <c r="P68"/>
  <c r="Q68"/>
  <c r="R68"/>
  <c r="S68"/>
  <c r="T68"/>
  <c r="U68"/>
  <c r="V68"/>
  <c r="W68"/>
  <c r="X68"/>
  <c r="Y68"/>
  <c r="Z68"/>
  <c r="AA68"/>
  <c r="C69"/>
  <c r="D69"/>
  <c r="E69"/>
  <c r="F69"/>
  <c r="G69"/>
  <c r="H69"/>
  <c r="I69"/>
  <c r="J69"/>
  <c r="K69"/>
  <c r="L69"/>
  <c r="M69"/>
  <c r="N69"/>
  <c r="O69"/>
  <c r="P69"/>
  <c r="Q69"/>
  <c r="R69"/>
  <c r="S69"/>
  <c r="T69"/>
  <c r="U69"/>
  <c r="V69"/>
  <c r="W69"/>
  <c r="X69"/>
  <c r="Y69"/>
  <c r="Z69"/>
  <c r="AA69"/>
  <c r="C70"/>
  <c r="D70"/>
  <c r="E70"/>
  <c r="F70"/>
  <c r="G70"/>
  <c r="H70"/>
  <c r="I70"/>
  <c r="J70"/>
  <c r="K70"/>
  <c r="L70"/>
  <c r="M70"/>
  <c r="N70"/>
  <c r="O70"/>
  <c r="P70"/>
  <c r="Q70"/>
  <c r="R70"/>
  <c r="S70"/>
  <c r="T70"/>
  <c r="U70"/>
  <c r="V70"/>
  <c r="W70"/>
  <c r="X70"/>
  <c r="Y70"/>
  <c r="Z70"/>
  <c r="AA70"/>
  <c r="C71"/>
  <c r="D71"/>
  <c r="E71"/>
  <c r="F71"/>
  <c r="G71"/>
  <c r="H71"/>
  <c r="I71"/>
  <c r="J71"/>
  <c r="K71"/>
  <c r="L71"/>
  <c r="M71"/>
  <c r="N71"/>
  <c r="O71"/>
  <c r="P71"/>
  <c r="Q71"/>
  <c r="R71"/>
  <c r="S71"/>
  <c r="T71"/>
  <c r="U71"/>
  <c r="V71"/>
  <c r="W71"/>
  <c r="X71"/>
  <c r="Y71"/>
  <c r="Z71"/>
  <c r="AA71"/>
  <c r="C72"/>
  <c r="D72"/>
  <c r="E72"/>
  <c r="F72"/>
  <c r="G72"/>
  <c r="H72"/>
  <c r="I72"/>
  <c r="J72"/>
  <c r="K72"/>
  <c r="L72"/>
  <c r="M72"/>
  <c r="N72"/>
  <c r="O72"/>
  <c r="P72"/>
  <c r="Q72"/>
  <c r="R72"/>
  <c r="S72"/>
  <c r="T72"/>
  <c r="U72"/>
  <c r="V72"/>
  <c r="W72"/>
  <c r="X72"/>
  <c r="Y72"/>
  <c r="Z72"/>
  <c r="AA72"/>
  <c r="C73"/>
  <c r="D73"/>
  <c r="E73"/>
  <c r="F73"/>
  <c r="G73"/>
  <c r="H73"/>
  <c r="I73"/>
  <c r="J73"/>
  <c r="K73"/>
  <c r="L73"/>
  <c r="M73"/>
  <c r="N73"/>
  <c r="O73"/>
  <c r="P73"/>
  <c r="Q73"/>
  <c r="R73"/>
  <c r="S73"/>
  <c r="T73"/>
  <c r="U73"/>
  <c r="V73"/>
  <c r="W73"/>
  <c r="X73"/>
  <c r="Y73"/>
  <c r="Z73"/>
  <c r="AA73"/>
  <c r="C74"/>
  <c r="D74"/>
  <c r="E74"/>
  <c r="F74"/>
  <c r="G74"/>
  <c r="H74"/>
  <c r="I74"/>
  <c r="J74"/>
  <c r="K74"/>
  <c r="L74"/>
  <c r="M74"/>
  <c r="N74"/>
  <c r="O74"/>
  <c r="P74"/>
  <c r="Q74"/>
  <c r="R74"/>
  <c r="S74"/>
  <c r="T74"/>
  <c r="U74"/>
  <c r="V74"/>
  <c r="W74"/>
  <c r="X74"/>
  <c r="Y74"/>
  <c r="Z74"/>
  <c r="AA74"/>
  <c r="C75"/>
  <c r="D75"/>
  <c r="E75"/>
  <c r="F75"/>
  <c r="G75"/>
  <c r="H75"/>
  <c r="I75"/>
  <c r="J75"/>
  <c r="K75"/>
  <c r="L75"/>
  <c r="M75"/>
  <c r="N75"/>
  <c r="O75"/>
  <c r="P75"/>
  <c r="Q75"/>
  <c r="R75"/>
  <c r="S75"/>
  <c r="T75"/>
  <c r="U75"/>
  <c r="V75"/>
  <c r="W75"/>
  <c r="X75"/>
  <c r="Y75"/>
  <c r="Z75"/>
  <c r="AA75"/>
  <c r="C76"/>
  <c r="D76"/>
  <c r="E76"/>
  <c r="F76"/>
  <c r="G76"/>
  <c r="H76"/>
  <c r="I76"/>
  <c r="J76"/>
  <c r="K76"/>
  <c r="L76"/>
  <c r="M76"/>
  <c r="N76"/>
  <c r="O76"/>
  <c r="P76"/>
  <c r="Q76"/>
  <c r="R76"/>
  <c r="S76"/>
  <c r="T76"/>
  <c r="U76"/>
  <c r="V76"/>
  <c r="W76"/>
  <c r="X76"/>
  <c r="Y76"/>
  <c r="Z76"/>
  <c r="AA76"/>
  <c r="C77"/>
  <c r="D77"/>
  <c r="E77"/>
  <c r="F77"/>
  <c r="G77"/>
  <c r="H77"/>
  <c r="I77"/>
  <c r="J77"/>
  <c r="K77"/>
  <c r="L77"/>
  <c r="M77"/>
  <c r="N77"/>
  <c r="O77"/>
  <c r="P77"/>
  <c r="Q77"/>
  <c r="R77"/>
  <c r="S77"/>
  <c r="T77"/>
  <c r="U77"/>
  <c r="V77"/>
  <c r="W77"/>
  <c r="X77"/>
  <c r="Y77"/>
  <c r="Z77"/>
  <c r="AA77"/>
  <c r="C78"/>
  <c r="D78"/>
  <c r="E78"/>
  <c r="F78"/>
  <c r="G78"/>
  <c r="H78"/>
  <c r="I78"/>
  <c r="J78"/>
  <c r="K78"/>
  <c r="L78"/>
  <c r="M78"/>
  <c r="N78"/>
  <c r="O78"/>
  <c r="P78"/>
  <c r="Q78"/>
  <c r="R78"/>
  <c r="S78"/>
  <c r="T78"/>
  <c r="U78"/>
  <c r="V78"/>
  <c r="W78"/>
  <c r="X78"/>
  <c r="Y78"/>
  <c r="Z78"/>
  <c r="AA78"/>
  <c r="C79"/>
  <c r="D79"/>
  <c r="E79"/>
  <c r="F79"/>
  <c r="G79"/>
  <c r="H79"/>
  <c r="I79"/>
  <c r="J79"/>
  <c r="K79"/>
  <c r="L79"/>
  <c r="M79"/>
  <c r="N79"/>
  <c r="O79"/>
  <c r="P79"/>
  <c r="Q79"/>
  <c r="R79"/>
  <c r="S79"/>
  <c r="T79"/>
  <c r="U79"/>
  <c r="V79"/>
  <c r="W79"/>
  <c r="X79"/>
  <c r="Y79"/>
  <c r="Z79"/>
  <c r="AA79"/>
  <c r="C80"/>
  <c r="D80"/>
  <c r="E80"/>
  <c r="F80"/>
  <c r="G80"/>
  <c r="H80"/>
  <c r="I80"/>
  <c r="J80"/>
  <c r="K80"/>
  <c r="L80"/>
  <c r="M80"/>
  <c r="N80"/>
  <c r="O80"/>
  <c r="P80"/>
  <c r="Q80"/>
  <c r="R80"/>
  <c r="S80"/>
  <c r="T80"/>
  <c r="U80"/>
  <c r="V80"/>
  <c r="W80"/>
  <c r="X80"/>
  <c r="Y80"/>
  <c r="Z80"/>
  <c r="AA80"/>
  <c r="C81"/>
  <c r="D81"/>
  <c r="E81"/>
  <c r="F81"/>
  <c r="G81"/>
  <c r="H81"/>
  <c r="I81"/>
  <c r="J81"/>
  <c r="K81"/>
  <c r="L81"/>
  <c r="M81"/>
  <c r="N81"/>
  <c r="O81"/>
  <c r="P81"/>
  <c r="Q81"/>
  <c r="R81"/>
  <c r="S81"/>
  <c r="T81"/>
  <c r="U81"/>
  <c r="V81"/>
  <c r="W81"/>
  <c r="X81"/>
  <c r="Y81"/>
  <c r="Z81"/>
  <c r="AA81"/>
  <c r="C82"/>
  <c r="D82"/>
  <c r="E82"/>
  <c r="F82"/>
  <c r="G82"/>
  <c r="H82"/>
  <c r="I82"/>
  <c r="J82"/>
  <c r="K82"/>
  <c r="L82"/>
  <c r="M82"/>
  <c r="N82"/>
  <c r="O82"/>
  <c r="P82"/>
  <c r="Q82"/>
  <c r="R82"/>
  <c r="S82"/>
  <c r="T82"/>
  <c r="U82"/>
  <c r="V82"/>
  <c r="W82"/>
  <c r="X82"/>
  <c r="Y82"/>
  <c r="Z82"/>
  <c r="AA82"/>
  <c r="C83"/>
  <c r="D83"/>
  <c r="E83"/>
  <c r="F83"/>
  <c r="G83"/>
  <c r="H83"/>
  <c r="I83"/>
  <c r="J83"/>
  <c r="K83"/>
  <c r="L83"/>
  <c r="M83"/>
  <c r="N83"/>
  <c r="O83"/>
  <c r="P83"/>
  <c r="Q83"/>
  <c r="R83"/>
  <c r="S83"/>
  <c r="T83"/>
  <c r="U83"/>
  <c r="V83"/>
  <c r="W83"/>
  <c r="X83"/>
  <c r="Y83"/>
  <c r="Z83"/>
  <c r="AA83"/>
  <c r="C84"/>
  <c r="D84"/>
  <c r="E84"/>
  <c r="F84"/>
  <c r="G84"/>
  <c r="H84"/>
  <c r="I84"/>
  <c r="J84"/>
  <c r="K84"/>
  <c r="L84"/>
  <c r="M84"/>
  <c r="N84"/>
  <c r="O84"/>
  <c r="P84"/>
  <c r="Q84"/>
  <c r="R84"/>
  <c r="S84"/>
  <c r="T84"/>
  <c r="U84"/>
  <c r="V84"/>
  <c r="W84"/>
  <c r="X84"/>
  <c r="Y84"/>
  <c r="Z84"/>
  <c r="AA84"/>
  <c r="C85"/>
  <c r="D85"/>
  <c r="E85"/>
  <c r="F85"/>
  <c r="G85"/>
  <c r="H85"/>
  <c r="I85"/>
  <c r="J85"/>
  <c r="K85"/>
  <c r="L85"/>
  <c r="M85"/>
  <c r="N85"/>
  <c r="O85"/>
  <c r="P85"/>
  <c r="Q85"/>
  <c r="R85"/>
  <c r="S85"/>
  <c r="T85"/>
  <c r="U85"/>
  <c r="V85"/>
  <c r="W85"/>
  <c r="X85"/>
  <c r="Y85"/>
  <c r="Z85"/>
  <c r="AA85"/>
  <c r="C86"/>
  <c r="D86"/>
  <c r="E86"/>
  <c r="F86"/>
  <c r="G86"/>
  <c r="H86"/>
  <c r="I86"/>
  <c r="J86"/>
  <c r="K86"/>
  <c r="L86"/>
  <c r="M86"/>
  <c r="N86"/>
  <c r="O86"/>
  <c r="P86"/>
  <c r="Q86"/>
  <c r="R86"/>
  <c r="S86"/>
  <c r="T86"/>
  <c r="U86"/>
  <c r="V86"/>
  <c r="W86"/>
  <c r="X86"/>
  <c r="Y86"/>
  <c r="Z86"/>
  <c r="AA86"/>
  <c r="C87"/>
  <c r="D87"/>
  <c r="E87"/>
  <c r="F87"/>
  <c r="G87"/>
  <c r="H87"/>
  <c r="I87"/>
  <c r="J87"/>
  <c r="K87"/>
  <c r="L87"/>
  <c r="M87"/>
  <c r="N87"/>
  <c r="O87"/>
  <c r="P87"/>
  <c r="Q87"/>
  <c r="R87"/>
  <c r="S87"/>
  <c r="T87"/>
  <c r="U87"/>
  <c r="V87"/>
  <c r="W87"/>
  <c r="X87"/>
  <c r="Y87"/>
  <c r="Z87"/>
  <c r="AA87"/>
  <c r="C88"/>
  <c r="D88"/>
  <c r="E88"/>
  <c r="F88"/>
  <c r="G88"/>
  <c r="H88"/>
  <c r="I88"/>
  <c r="J88"/>
  <c r="K88"/>
  <c r="L88"/>
  <c r="M88"/>
  <c r="N88"/>
  <c r="O88"/>
  <c r="P88"/>
  <c r="Q88"/>
  <c r="R88"/>
  <c r="S88"/>
  <c r="T88"/>
  <c r="U88"/>
  <c r="V88"/>
  <c r="W88"/>
  <c r="X88"/>
  <c r="Y88"/>
  <c r="Z88"/>
  <c r="AA88"/>
  <c r="C89"/>
  <c r="D89"/>
  <c r="E89"/>
  <c r="F89"/>
  <c r="G89"/>
  <c r="H89"/>
  <c r="I89"/>
  <c r="J89"/>
  <c r="K89"/>
  <c r="L89"/>
  <c r="M89"/>
  <c r="N89"/>
  <c r="O89"/>
  <c r="P89"/>
  <c r="Q89"/>
  <c r="R89"/>
  <c r="S89"/>
  <c r="T89"/>
  <c r="U89"/>
  <c r="V89"/>
  <c r="W89"/>
  <c r="X89"/>
  <c r="Y89"/>
  <c r="Z89"/>
  <c r="AA89"/>
  <c r="C90"/>
  <c r="D90"/>
  <c r="E90"/>
  <c r="F90"/>
  <c r="G90"/>
  <c r="H90"/>
  <c r="I90"/>
  <c r="J90"/>
  <c r="K90"/>
  <c r="L90"/>
  <c r="M90"/>
  <c r="N90"/>
  <c r="O90"/>
  <c r="P90"/>
  <c r="Q90"/>
  <c r="R90"/>
  <c r="S90"/>
  <c r="T90"/>
  <c r="U90"/>
  <c r="V90"/>
  <c r="W90"/>
  <c r="X90"/>
  <c r="Y90"/>
  <c r="Z90"/>
  <c r="AA90"/>
  <c r="C91"/>
  <c r="D91"/>
  <c r="E91"/>
  <c r="F91"/>
  <c r="G91"/>
  <c r="H91"/>
  <c r="I91"/>
  <c r="J91"/>
  <c r="K91"/>
  <c r="L91"/>
  <c r="M91"/>
  <c r="N91"/>
  <c r="O91"/>
  <c r="P91"/>
  <c r="Q91"/>
  <c r="R91"/>
  <c r="S91"/>
  <c r="T91"/>
  <c r="U91"/>
  <c r="V91"/>
  <c r="W91"/>
  <c r="X91"/>
  <c r="Y91"/>
  <c r="Z91"/>
  <c r="AA91"/>
  <c r="C92"/>
  <c r="D92"/>
  <c r="E92"/>
  <c r="F92"/>
  <c r="G92"/>
  <c r="H92"/>
  <c r="I92"/>
  <c r="J92"/>
  <c r="K92"/>
  <c r="L92"/>
  <c r="M92"/>
  <c r="N92"/>
  <c r="O92"/>
  <c r="P92"/>
  <c r="Q92"/>
  <c r="R92"/>
  <c r="S92"/>
  <c r="T92"/>
  <c r="U92"/>
  <c r="V92"/>
  <c r="W92"/>
  <c r="X92"/>
  <c r="Y92"/>
  <c r="Z92"/>
  <c r="AA92"/>
  <c r="C93"/>
  <c r="D93"/>
  <c r="E93"/>
  <c r="F93"/>
  <c r="G93"/>
  <c r="H93"/>
  <c r="I93"/>
  <c r="J93"/>
  <c r="K93"/>
  <c r="L93"/>
  <c r="M93"/>
  <c r="N93"/>
  <c r="O93"/>
  <c r="P93"/>
  <c r="Q93"/>
  <c r="R93"/>
  <c r="S93"/>
  <c r="T93"/>
  <c r="U93"/>
  <c r="V93"/>
  <c r="W93"/>
  <c r="X93"/>
  <c r="Y93"/>
  <c r="Z93"/>
  <c r="AA93"/>
  <c r="C94"/>
  <c r="D94"/>
  <c r="E94"/>
  <c r="F94"/>
  <c r="G94"/>
  <c r="H94"/>
  <c r="I94"/>
  <c r="J94"/>
  <c r="K94"/>
  <c r="L94"/>
  <c r="M94"/>
  <c r="N94"/>
  <c r="O94"/>
  <c r="P94"/>
  <c r="Q94"/>
  <c r="R94"/>
  <c r="S94"/>
  <c r="T94"/>
  <c r="U94"/>
  <c r="V94"/>
  <c r="W94"/>
  <c r="X94"/>
  <c r="Y94"/>
  <c r="Z94"/>
  <c r="AA94"/>
  <c r="C95"/>
  <c r="D95"/>
  <c r="E95"/>
  <c r="F95"/>
  <c r="G95"/>
  <c r="H95"/>
  <c r="I95"/>
  <c r="J95"/>
  <c r="K95"/>
  <c r="L95"/>
  <c r="M95"/>
  <c r="N95"/>
  <c r="O95"/>
  <c r="P95"/>
  <c r="Q95"/>
  <c r="R95"/>
  <c r="S95"/>
  <c r="T95"/>
  <c r="U95"/>
  <c r="V95"/>
  <c r="W95"/>
  <c r="X95"/>
  <c r="Y95"/>
  <c r="Z95"/>
  <c r="AA95"/>
  <c r="C96"/>
  <c r="D96"/>
  <c r="E96"/>
  <c r="F96"/>
  <c r="G96"/>
  <c r="H96"/>
  <c r="I96"/>
  <c r="J96"/>
  <c r="K96"/>
  <c r="L96"/>
  <c r="M96"/>
  <c r="N96"/>
  <c r="O96"/>
  <c r="P96"/>
  <c r="Q96"/>
  <c r="R96"/>
  <c r="S96"/>
  <c r="T96"/>
  <c r="U96"/>
  <c r="V96"/>
  <c r="W96"/>
  <c r="X96"/>
  <c r="Y96"/>
  <c r="Z96"/>
  <c r="AA96"/>
  <c r="C97"/>
  <c r="D97"/>
  <c r="E97"/>
  <c r="F97"/>
  <c r="G97"/>
  <c r="H97"/>
  <c r="I97"/>
  <c r="J97"/>
  <c r="K97"/>
  <c r="L97"/>
  <c r="M97"/>
  <c r="N97"/>
  <c r="O97"/>
  <c r="P97"/>
  <c r="Q97"/>
  <c r="R97"/>
  <c r="S97"/>
  <c r="T97"/>
  <c r="U97"/>
  <c r="V97"/>
  <c r="W97"/>
  <c r="X97"/>
  <c r="Y97"/>
  <c r="Z97"/>
  <c r="AA97"/>
  <c r="C98"/>
  <c r="D98"/>
  <c r="E98"/>
  <c r="F98"/>
  <c r="G98"/>
  <c r="H98"/>
  <c r="I98"/>
  <c r="J98"/>
  <c r="K98"/>
  <c r="L98"/>
  <c r="M98"/>
  <c r="N98"/>
  <c r="O98"/>
  <c r="P98"/>
  <c r="Q98"/>
  <c r="R98"/>
  <c r="S98"/>
  <c r="T98"/>
  <c r="U98"/>
  <c r="V98"/>
  <c r="W98"/>
  <c r="X98"/>
  <c r="Y98"/>
  <c r="Z98"/>
  <c r="AA98"/>
  <c r="C99"/>
  <c r="D99"/>
  <c r="E99"/>
  <c r="F99"/>
  <c r="G99"/>
  <c r="H99"/>
  <c r="I99"/>
  <c r="J99"/>
  <c r="K99"/>
  <c r="L99"/>
  <c r="M99"/>
  <c r="N99"/>
  <c r="O99"/>
  <c r="P99"/>
  <c r="Q99"/>
  <c r="R99"/>
  <c r="S99"/>
  <c r="T99"/>
  <c r="U99"/>
  <c r="V99"/>
  <c r="W99"/>
  <c r="X99"/>
  <c r="Y99"/>
  <c r="Z99"/>
  <c r="AA99"/>
  <c r="C100"/>
  <c r="D100"/>
  <c r="E100"/>
  <c r="F100"/>
  <c r="G100"/>
  <c r="H100"/>
  <c r="I100"/>
  <c r="J100"/>
  <c r="K100"/>
  <c r="L100"/>
  <c r="M100"/>
  <c r="N100"/>
  <c r="O100"/>
  <c r="P100"/>
  <c r="Q100"/>
  <c r="R100"/>
  <c r="S100"/>
  <c r="T100"/>
  <c r="U100"/>
  <c r="V100"/>
  <c r="W100"/>
  <c r="X100"/>
  <c r="Y100"/>
  <c r="Z100"/>
  <c r="AA100"/>
  <c r="C57" i="10"/>
  <c r="D57"/>
  <c r="E57"/>
  <c r="F57"/>
  <c r="G57"/>
  <c r="H57"/>
  <c r="I57"/>
  <c r="J57"/>
  <c r="K57"/>
  <c r="L57"/>
  <c r="M57"/>
  <c r="N57"/>
  <c r="O57"/>
  <c r="P57"/>
  <c r="Q57"/>
  <c r="R57"/>
  <c r="S57"/>
  <c r="T57"/>
  <c r="U57"/>
  <c r="V57"/>
  <c r="W57"/>
  <c r="X57"/>
  <c r="Y57"/>
  <c r="Z57"/>
  <c r="AA57"/>
  <c r="C58"/>
  <c r="D58"/>
  <c r="E58"/>
  <c r="F58"/>
  <c r="G58"/>
  <c r="H58"/>
  <c r="I58"/>
  <c r="J58"/>
  <c r="K58"/>
  <c r="L58"/>
  <c r="M58"/>
  <c r="N58"/>
  <c r="O58"/>
  <c r="P58"/>
  <c r="Q58"/>
  <c r="R58"/>
  <c r="S58"/>
  <c r="T58"/>
  <c r="U58"/>
  <c r="V58"/>
  <c r="W58"/>
  <c r="X58"/>
  <c r="Y58"/>
  <c r="Z58"/>
  <c r="AA58"/>
  <c r="C59"/>
  <c r="D59"/>
  <c r="E59"/>
  <c r="F59"/>
  <c r="G59"/>
  <c r="H59"/>
  <c r="I59"/>
  <c r="J59"/>
  <c r="K59"/>
  <c r="L59"/>
  <c r="M59"/>
  <c r="N59"/>
  <c r="O59"/>
  <c r="P59"/>
  <c r="Q59"/>
  <c r="R59"/>
  <c r="S59"/>
  <c r="T59"/>
  <c r="U59"/>
  <c r="V59"/>
  <c r="W59"/>
  <c r="X59"/>
  <c r="Y59"/>
  <c r="Z59"/>
  <c r="AA59"/>
  <c r="C60"/>
  <c r="D60"/>
  <c r="E60"/>
  <c r="F60"/>
  <c r="G60"/>
  <c r="H60"/>
  <c r="I60"/>
  <c r="J60"/>
  <c r="K60"/>
  <c r="L60"/>
  <c r="M60"/>
  <c r="N60"/>
  <c r="O60"/>
  <c r="P60"/>
  <c r="Q60"/>
  <c r="R60"/>
  <c r="S60"/>
  <c r="T60"/>
  <c r="U60"/>
  <c r="V60"/>
  <c r="W60"/>
  <c r="X60"/>
  <c r="Y60"/>
  <c r="Z60"/>
  <c r="AA60"/>
  <c r="C61"/>
  <c r="D61"/>
  <c r="E61"/>
  <c r="F61"/>
  <c r="G61"/>
  <c r="H61"/>
  <c r="I61"/>
  <c r="J61"/>
  <c r="K61"/>
  <c r="L61"/>
  <c r="M61"/>
  <c r="N61"/>
  <c r="O61"/>
  <c r="P61"/>
  <c r="Q61"/>
  <c r="R61"/>
  <c r="S61"/>
  <c r="T61"/>
  <c r="U61"/>
  <c r="V61"/>
  <c r="W61"/>
  <c r="X61"/>
  <c r="Y61"/>
  <c r="Z61"/>
  <c r="AA61"/>
  <c r="C62"/>
  <c r="D62"/>
  <c r="E62"/>
  <c r="F62"/>
  <c r="G62"/>
  <c r="H62"/>
  <c r="I62"/>
  <c r="J62"/>
  <c r="K62"/>
  <c r="L62"/>
  <c r="M62"/>
  <c r="N62"/>
  <c r="O62"/>
  <c r="P62"/>
  <c r="Q62"/>
  <c r="R62"/>
  <c r="S62"/>
  <c r="T62"/>
  <c r="U62"/>
  <c r="V62"/>
  <c r="W62"/>
  <c r="X62"/>
  <c r="Y62"/>
  <c r="Z62"/>
  <c r="AA62"/>
  <c r="C63"/>
  <c r="D63"/>
  <c r="E63"/>
  <c r="F63"/>
  <c r="G63"/>
  <c r="H63"/>
  <c r="I63"/>
  <c r="J63"/>
  <c r="K63"/>
  <c r="L63"/>
  <c r="M63"/>
  <c r="N63"/>
  <c r="O63"/>
  <c r="P63"/>
  <c r="Q63"/>
  <c r="R63"/>
  <c r="S63"/>
  <c r="T63"/>
  <c r="U63"/>
  <c r="V63"/>
  <c r="W63"/>
  <c r="X63"/>
  <c r="Y63"/>
  <c r="Z63"/>
  <c r="AA63"/>
  <c r="C64"/>
  <c r="D64"/>
  <c r="E64"/>
  <c r="F64"/>
  <c r="G64"/>
  <c r="H64"/>
  <c r="I64"/>
  <c r="J64"/>
  <c r="K64"/>
  <c r="L64"/>
  <c r="M64"/>
  <c r="N64"/>
  <c r="O64"/>
  <c r="P64"/>
  <c r="Q64"/>
  <c r="R64"/>
  <c r="S64"/>
  <c r="T64"/>
  <c r="U64"/>
  <c r="V64"/>
  <c r="W64"/>
  <c r="X64"/>
  <c r="Y64"/>
  <c r="Z64"/>
  <c r="AA64"/>
  <c r="C65"/>
  <c r="D65"/>
  <c r="E65"/>
  <c r="F65"/>
  <c r="G65"/>
  <c r="H65"/>
  <c r="I65"/>
  <c r="J65"/>
  <c r="K65"/>
  <c r="L65"/>
  <c r="M65"/>
  <c r="N65"/>
  <c r="O65"/>
  <c r="P65"/>
  <c r="Q65"/>
  <c r="R65"/>
  <c r="S65"/>
  <c r="T65"/>
  <c r="U65"/>
  <c r="V65"/>
  <c r="W65"/>
  <c r="X65"/>
  <c r="Y65"/>
  <c r="Z65"/>
  <c r="AA65"/>
  <c r="C66"/>
  <c r="D66"/>
  <c r="E66"/>
  <c r="F66"/>
  <c r="G66"/>
  <c r="H66"/>
  <c r="I66"/>
  <c r="J66"/>
  <c r="K66"/>
  <c r="L66"/>
  <c r="M66"/>
  <c r="N66"/>
  <c r="O66"/>
  <c r="P66"/>
  <c r="Q66"/>
  <c r="R66"/>
  <c r="S66"/>
  <c r="T66"/>
  <c r="U66"/>
  <c r="V66"/>
  <c r="W66"/>
  <c r="X66"/>
  <c r="Y66"/>
  <c r="Z66"/>
  <c r="AA66"/>
  <c r="C67"/>
  <c r="D67"/>
  <c r="E67"/>
  <c r="F67"/>
  <c r="G67"/>
  <c r="H67"/>
  <c r="I67"/>
  <c r="J67"/>
  <c r="K67"/>
  <c r="L67"/>
  <c r="M67"/>
  <c r="N67"/>
  <c r="O67"/>
  <c r="P67"/>
  <c r="Q67"/>
  <c r="R67"/>
  <c r="S67"/>
  <c r="T67"/>
  <c r="U67"/>
  <c r="V67"/>
  <c r="W67"/>
  <c r="X67"/>
  <c r="Y67"/>
  <c r="Z67"/>
  <c r="AA67"/>
  <c r="C68"/>
  <c r="D68"/>
  <c r="E68"/>
  <c r="F68"/>
  <c r="G68"/>
  <c r="H68"/>
  <c r="I68"/>
  <c r="J68"/>
  <c r="K68"/>
  <c r="L68"/>
  <c r="M68"/>
  <c r="N68"/>
  <c r="O68"/>
  <c r="P68"/>
  <c r="Q68"/>
  <c r="R68"/>
  <c r="S68"/>
  <c r="T68"/>
  <c r="U68"/>
  <c r="V68"/>
  <c r="W68"/>
  <c r="X68"/>
  <c r="Y68"/>
  <c r="Z68"/>
  <c r="AA68"/>
  <c r="C69"/>
  <c r="D69"/>
  <c r="E69"/>
  <c r="F69"/>
  <c r="G69"/>
  <c r="H69"/>
  <c r="I69"/>
  <c r="J69"/>
  <c r="K69"/>
  <c r="L69"/>
  <c r="M69"/>
  <c r="N69"/>
  <c r="O69"/>
  <c r="P69"/>
  <c r="Q69"/>
  <c r="R69"/>
  <c r="S69"/>
  <c r="T69"/>
  <c r="U69"/>
  <c r="V69"/>
  <c r="W69"/>
  <c r="X69"/>
  <c r="Y69"/>
  <c r="Z69"/>
  <c r="AA69"/>
  <c r="C70"/>
  <c r="D70"/>
  <c r="E70"/>
  <c r="F70"/>
  <c r="G70"/>
  <c r="H70"/>
  <c r="I70"/>
  <c r="J70"/>
  <c r="K70"/>
  <c r="L70"/>
  <c r="M70"/>
  <c r="N70"/>
  <c r="O70"/>
  <c r="P70"/>
  <c r="Q70"/>
  <c r="R70"/>
  <c r="S70"/>
  <c r="T70"/>
  <c r="U70"/>
  <c r="V70"/>
  <c r="W70"/>
  <c r="X70"/>
  <c r="Y70"/>
  <c r="Z70"/>
  <c r="AA70"/>
  <c r="C71"/>
  <c r="D71"/>
  <c r="E71"/>
  <c r="F71"/>
  <c r="G71"/>
  <c r="H71"/>
  <c r="I71"/>
  <c r="J71"/>
  <c r="K71"/>
  <c r="L71"/>
  <c r="M71"/>
  <c r="N71"/>
  <c r="O71"/>
  <c r="P71"/>
  <c r="Q71"/>
  <c r="R71"/>
  <c r="S71"/>
  <c r="T71"/>
  <c r="U71"/>
  <c r="V71"/>
  <c r="W71"/>
  <c r="X71"/>
  <c r="Y71"/>
  <c r="Z71"/>
  <c r="AA71"/>
  <c r="C72"/>
  <c r="D72"/>
  <c r="E72"/>
  <c r="F72"/>
  <c r="G72"/>
  <c r="H72"/>
  <c r="I72"/>
  <c r="J72"/>
  <c r="K72"/>
  <c r="L72"/>
  <c r="M72"/>
  <c r="N72"/>
  <c r="O72"/>
  <c r="P72"/>
  <c r="Q72"/>
  <c r="R72"/>
  <c r="S72"/>
  <c r="T72"/>
  <c r="U72"/>
  <c r="V72"/>
  <c r="W72"/>
  <c r="X72"/>
  <c r="Y72"/>
  <c r="Z72"/>
  <c r="AA72"/>
  <c r="C73"/>
  <c r="D73"/>
  <c r="E73"/>
  <c r="F73"/>
  <c r="G73"/>
  <c r="H73"/>
  <c r="I73"/>
  <c r="J73"/>
  <c r="K73"/>
  <c r="L73"/>
  <c r="M73"/>
  <c r="N73"/>
  <c r="O73"/>
  <c r="P73"/>
  <c r="Q73"/>
  <c r="R73"/>
  <c r="S73"/>
  <c r="T73"/>
  <c r="U73"/>
  <c r="V73"/>
  <c r="W73"/>
  <c r="X73"/>
  <c r="Y73"/>
  <c r="Z73"/>
  <c r="AA73"/>
  <c r="C74"/>
  <c r="D74"/>
  <c r="E74"/>
  <c r="F74"/>
  <c r="G74"/>
  <c r="H74"/>
  <c r="I74"/>
  <c r="J74"/>
  <c r="K74"/>
  <c r="L74"/>
  <c r="M74"/>
  <c r="N74"/>
  <c r="O74"/>
  <c r="P74"/>
  <c r="Q74"/>
  <c r="R74"/>
  <c r="S74"/>
  <c r="T74"/>
  <c r="U74"/>
  <c r="V74"/>
  <c r="W74"/>
  <c r="X74"/>
  <c r="Y74"/>
  <c r="Z74"/>
  <c r="AA74"/>
  <c r="C75"/>
  <c r="D75"/>
  <c r="E75"/>
  <c r="F75"/>
  <c r="G75"/>
  <c r="H75"/>
  <c r="I75"/>
  <c r="J75"/>
  <c r="K75"/>
  <c r="L75"/>
  <c r="M75"/>
  <c r="N75"/>
  <c r="O75"/>
  <c r="P75"/>
  <c r="Q75"/>
  <c r="R75"/>
  <c r="S75"/>
  <c r="T75"/>
  <c r="U75"/>
  <c r="V75"/>
  <c r="W75"/>
  <c r="X75"/>
  <c r="Y75"/>
  <c r="Z75"/>
  <c r="AA75"/>
  <c r="C76"/>
  <c r="D76"/>
  <c r="E76"/>
  <c r="F76"/>
  <c r="G76"/>
  <c r="H76"/>
  <c r="I76"/>
  <c r="J76"/>
  <c r="K76"/>
  <c r="L76"/>
  <c r="M76"/>
  <c r="N76"/>
  <c r="O76"/>
  <c r="P76"/>
  <c r="Q76"/>
  <c r="R76"/>
  <c r="S76"/>
  <c r="T76"/>
  <c r="U76"/>
  <c r="V76"/>
  <c r="W76"/>
  <c r="X76"/>
  <c r="Y76"/>
  <c r="Z76"/>
  <c r="AA76"/>
  <c r="C77"/>
  <c r="D77"/>
  <c r="E77"/>
  <c r="F77"/>
  <c r="G77"/>
  <c r="H77"/>
  <c r="I77"/>
  <c r="J77"/>
  <c r="K77"/>
  <c r="L77"/>
  <c r="M77"/>
  <c r="N77"/>
  <c r="O77"/>
  <c r="P77"/>
  <c r="Q77"/>
  <c r="R77"/>
  <c r="S77"/>
  <c r="T77"/>
  <c r="U77"/>
  <c r="V77"/>
  <c r="W77"/>
  <c r="X77"/>
  <c r="Y77"/>
  <c r="Z77"/>
  <c r="AA77"/>
  <c r="C78"/>
  <c r="D78"/>
  <c r="E78"/>
  <c r="F78"/>
  <c r="G78"/>
  <c r="H78"/>
  <c r="I78"/>
  <c r="J78"/>
  <c r="K78"/>
  <c r="L78"/>
  <c r="M78"/>
  <c r="N78"/>
  <c r="O78"/>
  <c r="P78"/>
  <c r="Q78"/>
  <c r="R78"/>
  <c r="S78"/>
  <c r="T78"/>
  <c r="U78"/>
  <c r="V78"/>
  <c r="W78"/>
  <c r="X78"/>
  <c r="Y78"/>
  <c r="Z78"/>
  <c r="AA78"/>
  <c r="C79"/>
  <c r="D79"/>
  <c r="E79"/>
  <c r="F79"/>
  <c r="G79"/>
  <c r="H79"/>
  <c r="I79"/>
  <c r="J79"/>
  <c r="K79"/>
  <c r="L79"/>
  <c r="M79"/>
  <c r="N79"/>
  <c r="O79"/>
  <c r="P79"/>
  <c r="Q79"/>
  <c r="R79"/>
  <c r="S79"/>
  <c r="T79"/>
  <c r="U79"/>
  <c r="V79"/>
  <c r="W79"/>
  <c r="X79"/>
  <c r="Y79"/>
  <c r="Z79"/>
  <c r="AA79"/>
  <c r="C80"/>
  <c r="D80"/>
  <c r="E80"/>
  <c r="F80"/>
  <c r="G80"/>
  <c r="H80"/>
  <c r="I80"/>
  <c r="J80"/>
  <c r="K80"/>
  <c r="L80"/>
  <c r="M80"/>
  <c r="N80"/>
  <c r="O80"/>
  <c r="P80"/>
  <c r="Q80"/>
  <c r="R80"/>
  <c r="S80"/>
  <c r="T80"/>
  <c r="U80"/>
  <c r="V80"/>
  <c r="W80"/>
  <c r="X80"/>
  <c r="Y80"/>
  <c r="Z80"/>
  <c r="AA80"/>
  <c r="C81"/>
  <c r="D81"/>
  <c r="E81"/>
  <c r="F81"/>
  <c r="G81"/>
  <c r="H81"/>
  <c r="I81"/>
  <c r="J81"/>
  <c r="K81"/>
  <c r="L81"/>
  <c r="M81"/>
  <c r="N81"/>
  <c r="O81"/>
  <c r="P81"/>
  <c r="Q81"/>
  <c r="R81"/>
  <c r="S81"/>
  <c r="T81"/>
  <c r="U81"/>
  <c r="V81"/>
  <c r="W81"/>
  <c r="X81"/>
  <c r="Y81"/>
  <c r="Z81"/>
  <c r="AA81"/>
  <c r="C82"/>
  <c r="D82"/>
  <c r="E82"/>
  <c r="F82"/>
  <c r="G82"/>
  <c r="H82"/>
  <c r="I82"/>
  <c r="J82"/>
  <c r="K82"/>
  <c r="L82"/>
  <c r="M82"/>
  <c r="N82"/>
  <c r="O82"/>
  <c r="P82"/>
  <c r="Q82"/>
  <c r="R82"/>
  <c r="S82"/>
  <c r="T82"/>
  <c r="U82"/>
  <c r="V82"/>
  <c r="W82"/>
  <c r="X82"/>
  <c r="Y82"/>
  <c r="Z82"/>
  <c r="AA82"/>
  <c r="C83"/>
  <c r="D83"/>
  <c r="E83"/>
  <c r="F83"/>
  <c r="G83"/>
  <c r="H83"/>
  <c r="I83"/>
  <c r="J83"/>
  <c r="K83"/>
  <c r="L83"/>
  <c r="M83"/>
  <c r="N83"/>
  <c r="O83"/>
  <c r="P83"/>
  <c r="Q83"/>
  <c r="R83"/>
  <c r="S83"/>
  <c r="T83"/>
  <c r="U83"/>
  <c r="V83"/>
  <c r="W83"/>
  <c r="X83"/>
  <c r="Y83"/>
  <c r="Z83"/>
  <c r="AA83"/>
  <c r="C84"/>
  <c r="D84"/>
  <c r="E84"/>
  <c r="F84"/>
  <c r="G84"/>
  <c r="H84"/>
  <c r="I84"/>
  <c r="J84"/>
  <c r="K84"/>
  <c r="L84"/>
  <c r="M84"/>
  <c r="N84"/>
  <c r="O84"/>
  <c r="P84"/>
  <c r="Q84"/>
  <c r="R84"/>
  <c r="S84"/>
  <c r="T84"/>
  <c r="U84"/>
  <c r="V84"/>
  <c r="W84"/>
  <c r="X84"/>
  <c r="Y84"/>
  <c r="Z84"/>
  <c r="AA84"/>
  <c r="C85"/>
  <c r="D85"/>
  <c r="E85"/>
  <c r="F85"/>
  <c r="G85"/>
  <c r="H85"/>
  <c r="I85"/>
  <c r="J85"/>
  <c r="K85"/>
  <c r="L85"/>
  <c r="M85"/>
  <c r="N85"/>
  <c r="O85"/>
  <c r="P85"/>
  <c r="Q85"/>
  <c r="R85"/>
  <c r="S85"/>
  <c r="T85"/>
  <c r="U85"/>
  <c r="V85"/>
  <c r="W85"/>
  <c r="X85"/>
  <c r="Y85"/>
  <c r="Z85"/>
  <c r="AA85"/>
  <c r="C86"/>
  <c r="D86"/>
  <c r="E86"/>
  <c r="F86"/>
  <c r="G86"/>
  <c r="H86"/>
  <c r="I86"/>
  <c r="J86"/>
  <c r="K86"/>
  <c r="L86"/>
  <c r="M86"/>
  <c r="N86"/>
  <c r="O86"/>
  <c r="P86"/>
  <c r="Q86"/>
  <c r="R86"/>
  <c r="S86"/>
  <c r="T86"/>
  <c r="U86"/>
  <c r="V86"/>
  <c r="W86"/>
  <c r="X86"/>
  <c r="Y86"/>
  <c r="Z86"/>
  <c r="AA86"/>
  <c r="C87"/>
  <c r="D87"/>
  <c r="E87"/>
  <c r="F87"/>
  <c r="G87"/>
  <c r="H87"/>
  <c r="I87"/>
  <c r="J87"/>
  <c r="K87"/>
  <c r="L87"/>
  <c r="M87"/>
  <c r="N87"/>
  <c r="O87"/>
  <c r="P87"/>
  <c r="Q87"/>
  <c r="R87"/>
  <c r="S87"/>
  <c r="T87"/>
  <c r="U87"/>
  <c r="V87"/>
  <c r="W87"/>
  <c r="X87"/>
  <c r="Y87"/>
  <c r="Z87"/>
  <c r="AA87"/>
  <c r="C88"/>
  <c r="D88"/>
  <c r="E88"/>
  <c r="F88"/>
  <c r="G88"/>
  <c r="H88"/>
  <c r="I88"/>
  <c r="J88"/>
  <c r="K88"/>
  <c r="L88"/>
  <c r="M88"/>
  <c r="N88"/>
  <c r="O88"/>
  <c r="P88"/>
  <c r="Q88"/>
  <c r="R88"/>
  <c r="S88"/>
  <c r="T88"/>
  <c r="U88"/>
  <c r="V88"/>
  <c r="W88"/>
  <c r="X88"/>
  <c r="Y88"/>
  <c r="Z88"/>
  <c r="AA88"/>
  <c r="C89"/>
  <c r="D89"/>
  <c r="E89"/>
  <c r="F89"/>
  <c r="G89"/>
  <c r="H89"/>
  <c r="I89"/>
  <c r="J89"/>
  <c r="K89"/>
  <c r="L89"/>
  <c r="M89"/>
  <c r="N89"/>
  <c r="O89"/>
  <c r="P89"/>
  <c r="Q89"/>
  <c r="R89"/>
  <c r="S89"/>
  <c r="T89"/>
  <c r="U89"/>
  <c r="V89"/>
  <c r="W89"/>
  <c r="X89"/>
  <c r="Y89"/>
  <c r="Z89"/>
  <c r="AA89"/>
  <c r="C90"/>
  <c r="D90"/>
  <c r="E90"/>
  <c r="F90"/>
  <c r="G90"/>
  <c r="H90"/>
  <c r="I90"/>
  <c r="J90"/>
  <c r="K90"/>
  <c r="L90"/>
  <c r="M90"/>
  <c r="N90"/>
  <c r="O90"/>
  <c r="P90"/>
  <c r="Q90"/>
  <c r="R90"/>
  <c r="S90"/>
  <c r="T90"/>
  <c r="U90"/>
  <c r="V90"/>
  <c r="W90"/>
  <c r="X90"/>
  <c r="Y90"/>
  <c r="Z90"/>
  <c r="AA90"/>
  <c r="C91"/>
  <c r="D91"/>
  <c r="E91"/>
  <c r="F91"/>
  <c r="G91"/>
  <c r="H91"/>
  <c r="I91"/>
  <c r="J91"/>
  <c r="K91"/>
  <c r="L91"/>
  <c r="M91"/>
  <c r="N91"/>
  <c r="O91"/>
  <c r="P91"/>
  <c r="Q91"/>
  <c r="R91"/>
  <c r="S91"/>
  <c r="T91"/>
  <c r="U91"/>
  <c r="V91"/>
  <c r="W91"/>
  <c r="X91"/>
  <c r="Y91"/>
  <c r="Z91"/>
  <c r="AA91"/>
  <c r="C92"/>
  <c r="D92"/>
  <c r="E92"/>
  <c r="F92"/>
  <c r="G92"/>
  <c r="H92"/>
  <c r="I92"/>
  <c r="J92"/>
  <c r="K92"/>
  <c r="L92"/>
  <c r="M92"/>
  <c r="N92"/>
  <c r="O92"/>
  <c r="P92"/>
  <c r="Q92"/>
  <c r="R92"/>
  <c r="S92"/>
  <c r="T92"/>
  <c r="U92"/>
  <c r="V92"/>
  <c r="W92"/>
  <c r="X92"/>
  <c r="Y92"/>
  <c r="Z92"/>
  <c r="AA92"/>
  <c r="C93"/>
  <c r="D93"/>
  <c r="E93"/>
  <c r="F93"/>
  <c r="G93"/>
  <c r="H93"/>
  <c r="I93"/>
  <c r="J93"/>
  <c r="K93"/>
  <c r="L93"/>
  <c r="M93"/>
  <c r="N93"/>
  <c r="O93"/>
  <c r="P93"/>
  <c r="Q93"/>
  <c r="R93"/>
  <c r="S93"/>
  <c r="T93"/>
  <c r="U93"/>
  <c r="V93"/>
  <c r="W93"/>
  <c r="X93"/>
  <c r="Y93"/>
  <c r="Z93"/>
  <c r="AA93"/>
  <c r="C94"/>
  <c r="D94"/>
  <c r="E94"/>
  <c r="F94"/>
  <c r="G94"/>
  <c r="H94"/>
  <c r="I94"/>
  <c r="J94"/>
  <c r="K94"/>
  <c r="L94"/>
  <c r="M94"/>
  <c r="N94"/>
  <c r="O94"/>
  <c r="P94"/>
  <c r="Q94"/>
  <c r="R94"/>
  <c r="S94"/>
  <c r="T94"/>
  <c r="U94"/>
  <c r="V94"/>
  <c r="W94"/>
  <c r="X94"/>
  <c r="Y94"/>
  <c r="Z94"/>
  <c r="AA94"/>
  <c r="C95"/>
  <c r="D95"/>
  <c r="E95"/>
  <c r="F95"/>
  <c r="G95"/>
  <c r="H95"/>
  <c r="I95"/>
  <c r="J95"/>
  <c r="K95"/>
  <c r="L95"/>
  <c r="M95"/>
  <c r="N95"/>
  <c r="O95"/>
  <c r="P95"/>
  <c r="Q95"/>
  <c r="R95"/>
  <c r="S95"/>
  <c r="T95"/>
  <c r="U95"/>
  <c r="V95"/>
  <c r="W95"/>
  <c r="X95"/>
  <c r="Y95"/>
  <c r="Z95"/>
  <c r="AA95"/>
  <c r="C96"/>
  <c r="D96"/>
  <c r="E96"/>
  <c r="F96"/>
  <c r="G96"/>
  <c r="H96"/>
  <c r="I96"/>
  <c r="J96"/>
  <c r="K96"/>
  <c r="L96"/>
  <c r="M96"/>
  <c r="N96"/>
  <c r="O96"/>
  <c r="P96"/>
  <c r="Q96"/>
  <c r="R96"/>
  <c r="S96"/>
  <c r="T96"/>
  <c r="U96"/>
  <c r="V96"/>
  <c r="W96"/>
  <c r="X96"/>
  <c r="Y96"/>
  <c r="Z96"/>
  <c r="AA96"/>
  <c r="C97"/>
  <c r="D97"/>
  <c r="E97"/>
  <c r="F97"/>
  <c r="G97"/>
  <c r="H97"/>
  <c r="I97"/>
  <c r="J97"/>
  <c r="K97"/>
  <c r="L97"/>
  <c r="M97"/>
  <c r="N97"/>
  <c r="O97"/>
  <c r="P97"/>
  <c r="Q97"/>
  <c r="R97"/>
  <c r="S97"/>
  <c r="T97"/>
  <c r="U97"/>
  <c r="V97"/>
  <c r="W97"/>
  <c r="X97"/>
  <c r="Y97"/>
  <c r="Z97"/>
  <c r="AA97"/>
  <c r="C98"/>
  <c r="D98"/>
  <c r="E98"/>
  <c r="F98"/>
  <c r="G98"/>
  <c r="H98"/>
  <c r="I98"/>
  <c r="J98"/>
  <c r="K98"/>
  <c r="L98"/>
  <c r="M98"/>
  <c r="N98"/>
  <c r="O98"/>
  <c r="P98"/>
  <c r="Q98"/>
  <c r="R98"/>
  <c r="S98"/>
  <c r="T98"/>
  <c r="U98"/>
  <c r="V98"/>
  <c r="W98"/>
  <c r="X98"/>
  <c r="Y98"/>
  <c r="Z98"/>
  <c r="AA98"/>
  <c r="C99"/>
  <c r="D99"/>
  <c r="E99"/>
  <c r="F99"/>
  <c r="G99"/>
  <c r="H99"/>
  <c r="I99"/>
  <c r="J99"/>
  <c r="K99"/>
  <c r="L99"/>
  <c r="M99"/>
  <c r="N99"/>
  <c r="O99"/>
  <c r="P99"/>
  <c r="Q99"/>
  <c r="R99"/>
  <c r="S99"/>
  <c r="T99"/>
  <c r="U99"/>
  <c r="V99"/>
  <c r="W99"/>
  <c r="X99"/>
  <c r="Y99"/>
  <c r="Z99"/>
  <c r="AA99"/>
  <c r="C100"/>
  <c r="D100"/>
  <c r="E100"/>
  <c r="F100"/>
  <c r="G100"/>
  <c r="H100"/>
  <c r="I100"/>
  <c r="J100"/>
  <c r="K100"/>
  <c r="L100"/>
  <c r="M100"/>
  <c r="N100"/>
  <c r="O100"/>
  <c r="P100"/>
  <c r="Q100"/>
  <c r="R100"/>
  <c r="S100"/>
  <c r="T100"/>
  <c r="U100"/>
  <c r="V100"/>
  <c r="W100"/>
  <c r="X100"/>
  <c r="Y100"/>
  <c r="Z100"/>
  <c r="AA100"/>
  <c r="C57" i="9"/>
  <c r="D57"/>
  <c r="E57"/>
  <c r="F57"/>
  <c r="G57"/>
  <c r="H57"/>
  <c r="I57"/>
  <c r="J57"/>
  <c r="K57"/>
  <c r="L57"/>
  <c r="M57"/>
  <c r="N57"/>
  <c r="O57"/>
  <c r="P57"/>
  <c r="Q57"/>
  <c r="R57"/>
  <c r="S57"/>
  <c r="T57"/>
  <c r="U57"/>
  <c r="V57"/>
  <c r="W57"/>
  <c r="X57"/>
  <c r="Y57"/>
  <c r="Z57"/>
  <c r="AA57"/>
  <c r="C58"/>
  <c r="D58"/>
  <c r="E58"/>
  <c r="F58"/>
  <c r="G58"/>
  <c r="H58"/>
  <c r="I58"/>
  <c r="J58"/>
  <c r="K58"/>
  <c r="L58"/>
  <c r="M58"/>
  <c r="N58"/>
  <c r="O58"/>
  <c r="P58"/>
  <c r="Q58"/>
  <c r="R58"/>
  <c r="S58"/>
  <c r="T58"/>
  <c r="U58"/>
  <c r="V58"/>
  <c r="W58"/>
  <c r="X58"/>
  <c r="Y58"/>
  <c r="Z58"/>
  <c r="AA58"/>
  <c r="C59"/>
  <c r="D59"/>
  <c r="E59"/>
  <c r="F59"/>
  <c r="G59"/>
  <c r="H59"/>
  <c r="I59"/>
  <c r="J59"/>
  <c r="K59"/>
  <c r="L59"/>
  <c r="M59"/>
  <c r="N59"/>
  <c r="O59"/>
  <c r="P59"/>
  <c r="Q59"/>
  <c r="R59"/>
  <c r="S59"/>
  <c r="T59"/>
  <c r="U59"/>
  <c r="V59"/>
  <c r="W59"/>
  <c r="X59"/>
  <c r="Y59"/>
  <c r="Z59"/>
  <c r="AA59"/>
  <c r="C60"/>
  <c r="D60"/>
  <c r="E60"/>
  <c r="F60"/>
  <c r="G60"/>
  <c r="H60"/>
  <c r="I60"/>
  <c r="J60"/>
  <c r="K60"/>
  <c r="L60"/>
  <c r="M60"/>
  <c r="N60"/>
  <c r="O60"/>
  <c r="P60"/>
  <c r="Q60"/>
  <c r="R60"/>
  <c r="S60"/>
  <c r="T60"/>
  <c r="U60"/>
  <c r="V60"/>
  <c r="W60"/>
  <c r="X60"/>
  <c r="Y60"/>
  <c r="Z60"/>
  <c r="AA60"/>
  <c r="C61"/>
  <c r="D61"/>
  <c r="E61"/>
  <c r="F61"/>
  <c r="G61"/>
  <c r="H61"/>
  <c r="I61"/>
  <c r="J61"/>
  <c r="K61"/>
  <c r="L61"/>
  <c r="M61"/>
  <c r="N61"/>
  <c r="O61"/>
  <c r="P61"/>
  <c r="Q61"/>
  <c r="R61"/>
  <c r="S61"/>
  <c r="T61"/>
  <c r="U61"/>
  <c r="V61"/>
  <c r="W61"/>
  <c r="X61"/>
  <c r="Y61"/>
  <c r="Z61"/>
  <c r="AA61"/>
  <c r="C62"/>
  <c r="D62"/>
  <c r="E62"/>
  <c r="F62"/>
  <c r="G62"/>
  <c r="H62"/>
  <c r="I62"/>
  <c r="J62"/>
  <c r="K62"/>
  <c r="L62"/>
  <c r="M62"/>
  <c r="N62"/>
  <c r="O62"/>
  <c r="P62"/>
  <c r="Q62"/>
  <c r="R62"/>
  <c r="S62"/>
  <c r="T62"/>
  <c r="U62"/>
  <c r="V62"/>
  <c r="W62"/>
  <c r="X62"/>
  <c r="Y62"/>
  <c r="Z62"/>
  <c r="AA62"/>
  <c r="C63"/>
  <c r="D63"/>
  <c r="E63"/>
  <c r="F63"/>
  <c r="G63"/>
  <c r="H63"/>
  <c r="I63"/>
  <c r="J63"/>
  <c r="K63"/>
  <c r="L63"/>
  <c r="M63"/>
  <c r="N63"/>
  <c r="O63"/>
  <c r="P63"/>
  <c r="Q63"/>
  <c r="R63"/>
  <c r="S63"/>
  <c r="T63"/>
  <c r="U63"/>
  <c r="V63"/>
  <c r="W63"/>
  <c r="X63"/>
  <c r="Y63"/>
  <c r="Z63"/>
  <c r="AA63"/>
  <c r="C64"/>
  <c r="D64"/>
  <c r="E64"/>
  <c r="F64"/>
  <c r="G64"/>
  <c r="H64"/>
  <c r="I64"/>
  <c r="J64"/>
  <c r="K64"/>
  <c r="L64"/>
  <c r="M64"/>
  <c r="N64"/>
  <c r="O64"/>
  <c r="P64"/>
  <c r="Q64"/>
  <c r="R64"/>
  <c r="S64"/>
  <c r="T64"/>
  <c r="U64"/>
  <c r="V64"/>
  <c r="W64"/>
  <c r="X64"/>
  <c r="Y64"/>
  <c r="Z64"/>
  <c r="AA64"/>
  <c r="C65"/>
  <c r="D65"/>
  <c r="E65"/>
  <c r="F65"/>
  <c r="G65"/>
  <c r="H65"/>
  <c r="I65"/>
  <c r="J65"/>
  <c r="K65"/>
  <c r="L65"/>
  <c r="M65"/>
  <c r="N65"/>
  <c r="O65"/>
  <c r="P65"/>
  <c r="Q65"/>
  <c r="R65"/>
  <c r="S65"/>
  <c r="T65"/>
  <c r="U65"/>
  <c r="V65"/>
  <c r="W65"/>
  <c r="X65"/>
  <c r="Y65"/>
  <c r="Z65"/>
  <c r="AA65"/>
  <c r="C66"/>
  <c r="D66"/>
  <c r="E66"/>
  <c r="F66"/>
  <c r="G66"/>
  <c r="H66"/>
  <c r="I66"/>
  <c r="J66"/>
  <c r="K66"/>
  <c r="L66"/>
  <c r="M66"/>
  <c r="N66"/>
  <c r="O66"/>
  <c r="P66"/>
  <c r="Q66"/>
  <c r="R66"/>
  <c r="S66"/>
  <c r="T66"/>
  <c r="U66"/>
  <c r="V66"/>
  <c r="W66"/>
  <c r="X66"/>
  <c r="Y66"/>
  <c r="Z66"/>
  <c r="AA66"/>
  <c r="C67"/>
  <c r="D67"/>
  <c r="E67"/>
  <c r="F67"/>
  <c r="G67"/>
  <c r="H67"/>
  <c r="I67"/>
  <c r="J67"/>
  <c r="K67"/>
  <c r="L67"/>
  <c r="M67"/>
  <c r="N67"/>
  <c r="O67"/>
  <c r="P67"/>
  <c r="Q67"/>
  <c r="R67"/>
  <c r="S67"/>
  <c r="T67"/>
  <c r="U67"/>
  <c r="V67"/>
  <c r="W67"/>
  <c r="X67"/>
  <c r="Y67"/>
  <c r="Z67"/>
  <c r="AA67"/>
  <c r="C68"/>
  <c r="D68"/>
  <c r="E68"/>
  <c r="F68"/>
  <c r="G68"/>
  <c r="H68"/>
  <c r="I68"/>
  <c r="J68"/>
  <c r="K68"/>
  <c r="L68"/>
  <c r="M68"/>
  <c r="N68"/>
  <c r="O68"/>
  <c r="P68"/>
  <c r="Q68"/>
  <c r="R68"/>
  <c r="S68"/>
  <c r="T68"/>
  <c r="U68"/>
  <c r="V68"/>
  <c r="W68"/>
  <c r="X68"/>
  <c r="Y68"/>
  <c r="Z68"/>
  <c r="AA68"/>
  <c r="C69"/>
  <c r="D69"/>
  <c r="E69"/>
  <c r="F69"/>
  <c r="G69"/>
  <c r="H69"/>
  <c r="I69"/>
  <c r="J69"/>
  <c r="K69"/>
  <c r="L69"/>
  <c r="M69"/>
  <c r="N69"/>
  <c r="O69"/>
  <c r="P69"/>
  <c r="Q69"/>
  <c r="R69"/>
  <c r="S69"/>
  <c r="T69"/>
  <c r="U69"/>
  <c r="V69"/>
  <c r="W69"/>
  <c r="X69"/>
  <c r="Y69"/>
  <c r="Z69"/>
  <c r="AA69"/>
  <c r="C70"/>
  <c r="D70"/>
  <c r="E70"/>
  <c r="F70"/>
  <c r="G70"/>
  <c r="H70"/>
  <c r="I70"/>
  <c r="J70"/>
  <c r="K70"/>
  <c r="L70"/>
  <c r="M70"/>
  <c r="N70"/>
  <c r="O70"/>
  <c r="P70"/>
  <c r="Q70"/>
  <c r="R70"/>
  <c r="S70"/>
  <c r="T70"/>
  <c r="U70"/>
  <c r="V70"/>
  <c r="W70"/>
  <c r="X70"/>
  <c r="Y70"/>
  <c r="Z70"/>
  <c r="AA70"/>
  <c r="C71"/>
  <c r="D71"/>
  <c r="E71"/>
  <c r="F71"/>
  <c r="G71"/>
  <c r="H71"/>
  <c r="I71"/>
  <c r="J71"/>
  <c r="K71"/>
  <c r="L71"/>
  <c r="M71"/>
  <c r="N71"/>
  <c r="O71"/>
  <c r="P71"/>
  <c r="Q71"/>
  <c r="R71"/>
  <c r="S71"/>
  <c r="T71"/>
  <c r="U71"/>
  <c r="V71"/>
  <c r="W71"/>
  <c r="X71"/>
  <c r="Y71"/>
  <c r="Z71"/>
  <c r="AA71"/>
  <c r="C72"/>
  <c r="D72"/>
  <c r="E72"/>
  <c r="F72"/>
  <c r="G72"/>
  <c r="H72"/>
  <c r="I72"/>
  <c r="J72"/>
  <c r="K72"/>
  <c r="L72"/>
  <c r="M72"/>
  <c r="N72"/>
  <c r="O72"/>
  <c r="P72"/>
  <c r="Q72"/>
  <c r="R72"/>
  <c r="S72"/>
  <c r="T72"/>
  <c r="U72"/>
  <c r="V72"/>
  <c r="W72"/>
  <c r="X72"/>
  <c r="Y72"/>
  <c r="Z72"/>
  <c r="AA72"/>
  <c r="C73"/>
  <c r="D73"/>
  <c r="E73"/>
  <c r="F73"/>
  <c r="G73"/>
  <c r="H73"/>
  <c r="I73"/>
  <c r="J73"/>
  <c r="K73"/>
  <c r="L73"/>
  <c r="M73"/>
  <c r="N73"/>
  <c r="O73"/>
  <c r="P73"/>
  <c r="Q73"/>
  <c r="R73"/>
  <c r="S73"/>
  <c r="T73"/>
  <c r="U73"/>
  <c r="V73"/>
  <c r="W73"/>
  <c r="X73"/>
  <c r="Y73"/>
  <c r="Z73"/>
  <c r="AA73"/>
  <c r="C74"/>
  <c r="D74"/>
  <c r="E74"/>
  <c r="F74"/>
  <c r="G74"/>
  <c r="H74"/>
  <c r="I74"/>
  <c r="J74"/>
  <c r="K74"/>
  <c r="L74"/>
  <c r="M74"/>
  <c r="N74"/>
  <c r="O74"/>
  <c r="P74"/>
  <c r="Q74"/>
  <c r="R74"/>
  <c r="S74"/>
  <c r="T74"/>
  <c r="U74"/>
  <c r="V74"/>
  <c r="W74"/>
  <c r="X74"/>
  <c r="Y74"/>
  <c r="Z74"/>
  <c r="AA74"/>
  <c r="C75"/>
  <c r="D75"/>
  <c r="E75"/>
  <c r="F75"/>
  <c r="G75"/>
  <c r="H75"/>
  <c r="I75"/>
  <c r="J75"/>
  <c r="K75"/>
  <c r="L75"/>
  <c r="M75"/>
  <c r="N75"/>
  <c r="O75"/>
  <c r="P75"/>
  <c r="Q75"/>
  <c r="R75"/>
  <c r="S75"/>
  <c r="T75"/>
  <c r="U75"/>
  <c r="V75"/>
  <c r="W75"/>
  <c r="X75"/>
  <c r="Y75"/>
  <c r="Z75"/>
  <c r="AA75"/>
  <c r="C76"/>
  <c r="D76"/>
  <c r="E76"/>
  <c r="F76"/>
  <c r="G76"/>
  <c r="H76"/>
  <c r="I76"/>
  <c r="J76"/>
  <c r="K76"/>
  <c r="L76"/>
  <c r="M76"/>
  <c r="N76"/>
  <c r="O76"/>
  <c r="P76"/>
  <c r="Q76"/>
  <c r="R76"/>
  <c r="S76"/>
  <c r="T76"/>
  <c r="U76"/>
  <c r="V76"/>
  <c r="W76"/>
  <c r="X76"/>
  <c r="Y76"/>
  <c r="Z76"/>
  <c r="AA76"/>
  <c r="C77"/>
  <c r="D77"/>
  <c r="E77"/>
  <c r="F77"/>
  <c r="G77"/>
  <c r="H77"/>
  <c r="I77"/>
  <c r="J77"/>
  <c r="K77"/>
  <c r="L77"/>
  <c r="M77"/>
  <c r="N77"/>
  <c r="O77"/>
  <c r="P77"/>
  <c r="Q77"/>
  <c r="R77"/>
  <c r="S77"/>
  <c r="T77"/>
  <c r="U77"/>
  <c r="V77"/>
  <c r="W77"/>
  <c r="X77"/>
  <c r="Y77"/>
  <c r="Z77"/>
  <c r="AA77"/>
  <c r="C78"/>
  <c r="D78"/>
  <c r="E78"/>
  <c r="F78"/>
  <c r="G78"/>
  <c r="H78"/>
  <c r="I78"/>
  <c r="J78"/>
  <c r="K78"/>
  <c r="L78"/>
  <c r="M78"/>
  <c r="N78"/>
  <c r="O78"/>
  <c r="P78"/>
  <c r="Q78"/>
  <c r="R78"/>
  <c r="S78"/>
  <c r="T78"/>
  <c r="U78"/>
  <c r="V78"/>
  <c r="W78"/>
  <c r="X78"/>
  <c r="Y78"/>
  <c r="Z78"/>
  <c r="AA78"/>
  <c r="C79"/>
  <c r="D79"/>
  <c r="E79"/>
  <c r="F79"/>
  <c r="G79"/>
  <c r="H79"/>
  <c r="I79"/>
  <c r="J79"/>
  <c r="K79"/>
  <c r="L79"/>
  <c r="M79"/>
  <c r="N79"/>
  <c r="O79"/>
  <c r="P79"/>
  <c r="Q79"/>
  <c r="R79"/>
  <c r="S79"/>
  <c r="T79"/>
  <c r="U79"/>
  <c r="V79"/>
  <c r="W79"/>
  <c r="X79"/>
  <c r="Y79"/>
  <c r="Z79"/>
  <c r="AA79"/>
  <c r="C80"/>
  <c r="D80"/>
  <c r="E80"/>
  <c r="F80"/>
  <c r="G80"/>
  <c r="H80"/>
  <c r="I80"/>
  <c r="J80"/>
  <c r="K80"/>
  <c r="L80"/>
  <c r="M80"/>
  <c r="N80"/>
  <c r="O80"/>
  <c r="P80"/>
  <c r="Q80"/>
  <c r="R80"/>
  <c r="S80"/>
  <c r="T80"/>
  <c r="U80"/>
  <c r="V80"/>
  <c r="W80"/>
  <c r="X80"/>
  <c r="Y80"/>
  <c r="Z80"/>
  <c r="AA80"/>
  <c r="C81"/>
  <c r="D81"/>
  <c r="E81"/>
  <c r="F81"/>
  <c r="G81"/>
  <c r="H81"/>
  <c r="I81"/>
  <c r="J81"/>
  <c r="K81"/>
  <c r="L81"/>
  <c r="M81"/>
  <c r="N81"/>
  <c r="O81"/>
  <c r="P81"/>
  <c r="Q81"/>
  <c r="R81"/>
  <c r="S81"/>
  <c r="T81"/>
  <c r="U81"/>
  <c r="V81"/>
  <c r="W81"/>
  <c r="X81"/>
  <c r="Y81"/>
  <c r="Z81"/>
  <c r="AA81"/>
  <c r="C82"/>
  <c r="D82"/>
  <c r="E82"/>
  <c r="F82"/>
  <c r="G82"/>
  <c r="H82"/>
  <c r="I82"/>
  <c r="J82"/>
  <c r="K82"/>
  <c r="L82"/>
  <c r="M82"/>
  <c r="N82"/>
  <c r="O82"/>
  <c r="P82"/>
  <c r="Q82"/>
  <c r="R82"/>
  <c r="S82"/>
  <c r="T82"/>
  <c r="U82"/>
  <c r="V82"/>
  <c r="W82"/>
  <c r="X82"/>
  <c r="Y82"/>
  <c r="Z82"/>
  <c r="AA82"/>
  <c r="C83"/>
  <c r="D83"/>
  <c r="E83"/>
  <c r="F83"/>
  <c r="G83"/>
  <c r="H83"/>
  <c r="I83"/>
  <c r="J83"/>
  <c r="K83"/>
  <c r="L83"/>
  <c r="M83"/>
  <c r="N83"/>
  <c r="O83"/>
  <c r="P83"/>
  <c r="Q83"/>
  <c r="R83"/>
  <c r="S83"/>
  <c r="T83"/>
  <c r="U83"/>
  <c r="V83"/>
  <c r="W83"/>
  <c r="X83"/>
  <c r="Y83"/>
  <c r="Z83"/>
  <c r="AA83"/>
  <c r="C84"/>
  <c r="D84"/>
  <c r="E84"/>
  <c r="F84"/>
  <c r="G84"/>
  <c r="H84"/>
  <c r="I84"/>
  <c r="J84"/>
  <c r="K84"/>
  <c r="L84"/>
  <c r="M84"/>
  <c r="N84"/>
  <c r="O84"/>
  <c r="P84"/>
  <c r="Q84"/>
  <c r="R84"/>
  <c r="S84"/>
  <c r="T84"/>
  <c r="U84"/>
  <c r="V84"/>
  <c r="W84"/>
  <c r="X84"/>
  <c r="Y84"/>
  <c r="Z84"/>
  <c r="AA84"/>
  <c r="C85"/>
  <c r="D85"/>
  <c r="E85"/>
  <c r="F85"/>
  <c r="G85"/>
  <c r="H85"/>
  <c r="I85"/>
  <c r="J85"/>
  <c r="K85"/>
  <c r="L85"/>
  <c r="M85"/>
  <c r="N85"/>
  <c r="O85"/>
  <c r="P85"/>
  <c r="Q85"/>
  <c r="R85"/>
  <c r="S85"/>
  <c r="T85"/>
  <c r="U85"/>
  <c r="V85"/>
  <c r="W85"/>
  <c r="X85"/>
  <c r="Y85"/>
  <c r="Z85"/>
  <c r="AA85"/>
  <c r="C86"/>
  <c r="D86"/>
  <c r="E86"/>
  <c r="F86"/>
  <c r="G86"/>
  <c r="H86"/>
  <c r="I86"/>
  <c r="J86"/>
  <c r="K86"/>
  <c r="L86"/>
  <c r="M86"/>
  <c r="N86"/>
  <c r="O86"/>
  <c r="P86"/>
  <c r="Q86"/>
  <c r="R86"/>
  <c r="S86"/>
  <c r="T86"/>
  <c r="U86"/>
  <c r="V86"/>
  <c r="W86"/>
  <c r="X86"/>
  <c r="Y86"/>
  <c r="Z86"/>
  <c r="AA86"/>
  <c r="C87"/>
  <c r="D87"/>
  <c r="E87"/>
  <c r="F87"/>
  <c r="G87"/>
  <c r="H87"/>
  <c r="I87"/>
  <c r="J87"/>
  <c r="K87"/>
  <c r="L87"/>
  <c r="M87"/>
  <c r="N87"/>
  <c r="O87"/>
  <c r="P87"/>
  <c r="Q87"/>
  <c r="R87"/>
  <c r="S87"/>
  <c r="T87"/>
  <c r="U87"/>
  <c r="V87"/>
  <c r="W87"/>
  <c r="X87"/>
  <c r="Y87"/>
  <c r="Z87"/>
  <c r="AA87"/>
  <c r="C88"/>
  <c r="D88"/>
  <c r="E88"/>
  <c r="F88"/>
  <c r="G88"/>
  <c r="H88"/>
  <c r="I88"/>
  <c r="J88"/>
  <c r="K88"/>
  <c r="L88"/>
  <c r="M88"/>
  <c r="N88"/>
  <c r="O88"/>
  <c r="P88"/>
  <c r="Q88"/>
  <c r="R88"/>
  <c r="S88"/>
  <c r="T88"/>
  <c r="U88"/>
  <c r="V88"/>
  <c r="W88"/>
  <c r="X88"/>
  <c r="Y88"/>
  <c r="Z88"/>
  <c r="AA88"/>
  <c r="C89"/>
  <c r="D89"/>
  <c r="E89"/>
  <c r="F89"/>
  <c r="G89"/>
  <c r="H89"/>
  <c r="I89"/>
  <c r="J89"/>
  <c r="K89"/>
  <c r="L89"/>
  <c r="M89"/>
  <c r="N89"/>
  <c r="O89"/>
  <c r="P89"/>
  <c r="Q89"/>
  <c r="R89"/>
  <c r="S89"/>
  <c r="T89"/>
  <c r="U89"/>
  <c r="V89"/>
  <c r="W89"/>
  <c r="X89"/>
  <c r="Y89"/>
  <c r="Z89"/>
  <c r="AA89"/>
  <c r="C90"/>
  <c r="D90"/>
  <c r="E90"/>
  <c r="F90"/>
  <c r="G90"/>
  <c r="H90"/>
  <c r="I90"/>
  <c r="J90"/>
  <c r="K90"/>
  <c r="L90"/>
  <c r="M90"/>
  <c r="N90"/>
  <c r="O90"/>
  <c r="P90"/>
  <c r="Q90"/>
  <c r="R90"/>
  <c r="S90"/>
  <c r="T90"/>
  <c r="U90"/>
  <c r="V90"/>
  <c r="W90"/>
  <c r="X90"/>
  <c r="Y90"/>
  <c r="Z90"/>
  <c r="AA90"/>
  <c r="C91"/>
  <c r="D91"/>
  <c r="E91"/>
  <c r="F91"/>
  <c r="G91"/>
  <c r="H91"/>
  <c r="I91"/>
  <c r="J91"/>
  <c r="K91"/>
  <c r="L91"/>
  <c r="M91"/>
  <c r="N91"/>
  <c r="O91"/>
  <c r="P91"/>
  <c r="Q91"/>
  <c r="R91"/>
  <c r="S91"/>
  <c r="T91"/>
  <c r="U91"/>
  <c r="V91"/>
  <c r="W91"/>
  <c r="X91"/>
  <c r="Y91"/>
  <c r="Z91"/>
  <c r="AA91"/>
  <c r="C92"/>
  <c r="D92"/>
  <c r="E92"/>
  <c r="F92"/>
  <c r="G92"/>
  <c r="H92"/>
  <c r="I92"/>
  <c r="J92"/>
  <c r="K92"/>
  <c r="L92"/>
  <c r="M92"/>
  <c r="N92"/>
  <c r="O92"/>
  <c r="P92"/>
  <c r="Q92"/>
  <c r="R92"/>
  <c r="S92"/>
  <c r="T92"/>
  <c r="U92"/>
  <c r="V92"/>
  <c r="W92"/>
  <c r="X92"/>
  <c r="Y92"/>
  <c r="Z92"/>
  <c r="AA92"/>
  <c r="C93"/>
  <c r="D93"/>
  <c r="E93"/>
  <c r="F93"/>
  <c r="G93"/>
  <c r="H93"/>
  <c r="I93"/>
  <c r="J93"/>
  <c r="K93"/>
  <c r="L93"/>
  <c r="M93"/>
  <c r="N93"/>
  <c r="O93"/>
  <c r="P93"/>
  <c r="Q93"/>
  <c r="R93"/>
  <c r="S93"/>
  <c r="T93"/>
  <c r="U93"/>
  <c r="V93"/>
  <c r="W93"/>
  <c r="X93"/>
  <c r="Y93"/>
  <c r="Z93"/>
  <c r="AA93"/>
  <c r="C94"/>
  <c r="D94"/>
  <c r="E94"/>
  <c r="F94"/>
  <c r="G94"/>
  <c r="H94"/>
  <c r="I94"/>
  <c r="J94"/>
  <c r="K94"/>
  <c r="L94"/>
  <c r="M94"/>
  <c r="N94"/>
  <c r="O94"/>
  <c r="P94"/>
  <c r="Q94"/>
  <c r="R94"/>
  <c r="S94"/>
  <c r="T94"/>
  <c r="U94"/>
  <c r="V94"/>
  <c r="W94"/>
  <c r="X94"/>
  <c r="Y94"/>
  <c r="Z94"/>
  <c r="AA94"/>
  <c r="C95"/>
  <c r="D95"/>
  <c r="E95"/>
  <c r="F95"/>
  <c r="G95"/>
  <c r="H95"/>
  <c r="I95"/>
  <c r="J95"/>
  <c r="K95"/>
  <c r="L95"/>
  <c r="M95"/>
  <c r="N95"/>
  <c r="O95"/>
  <c r="P95"/>
  <c r="Q95"/>
  <c r="R95"/>
  <c r="S95"/>
  <c r="T95"/>
  <c r="U95"/>
  <c r="V95"/>
  <c r="W95"/>
  <c r="X95"/>
  <c r="Y95"/>
  <c r="Z95"/>
  <c r="AA95"/>
  <c r="C96"/>
  <c r="D96"/>
  <c r="E96"/>
  <c r="F96"/>
  <c r="G96"/>
  <c r="H96"/>
  <c r="I96"/>
  <c r="J96"/>
  <c r="K96"/>
  <c r="L96"/>
  <c r="M96"/>
  <c r="N96"/>
  <c r="O96"/>
  <c r="P96"/>
  <c r="Q96"/>
  <c r="R96"/>
  <c r="S96"/>
  <c r="T96"/>
  <c r="U96"/>
  <c r="V96"/>
  <c r="W96"/>
  <c r="X96"/>
  <c r="Y96"/>
  <c r="Z96"/>
  <c r="AA96"/>
  <c r="C97"/>
  <c r="D97"/>
  <c r="E97"/>
  <c r="F97"/>
  <c r="G97"/>
  <c r="H97"/>
  <c r="I97"/>
  <c r="J97"/>
  <c r="K97"/>
  <c r="L97"/>
  <c r="M97"/>
  <c r="N97"/>
  <c r="O97"/>
  <c r="P97"/>
  <c r="Q97"/>
  <c r="R97"/>
  <c r="S97"/>
  <c r="T97"/>
  <c r="U97"/>
  <c r="V97"/>
  <c r="W97"/>
  <c r="X97"/>
  <c r="Y97"/>
  <c r="Z97"/>
  <c r="AA97"/>
  <c r="C98"/>
  <c r="D98"/>
  <c r="E98"/>
  <c r="F98"/>
  <c r="G98"/>
  <c r="H98"/>
  <c r="I98"/>
  <c r="J98"/>
  <c r="K98"/>
  <c r="L98"/>
  <c r="M98"/>
  <c r="N98"/>
  <c r="O98"/>
  <c r="P98"/>
  <c r="Q98"/>
  <c r="R98"/>
  <c r="S98"/>
  <c r="T98"/>
  <c r="U98"/>
  <c r="V98"/>
  <c r="W98"/>
  <c r="X98"/>
  <c r="Y98"/>
  <c r="Z98"/>
  <c r="AA98"/>
  <c r="C99"/>
  <c r="D99"/>
  <c r="E99"/>
  <c r="F99"/>
  <c r="G99"/>
  <c r="H99"/>
  <c r="I99"/>
  <c r="J99"/>
  <c r="K99"/>
  <c r="L99"/>
  <c r="M99"/>
  <c r="N99"/>
  <c r="O99"/>
  <c r="P99"/>
  <c r="Q99"/>
  <c r="R99"/>
  <c r="S99"/>
  <c r="T99"/>
  <c r="U99"/>
  <c r="V99"/>
  <c r="W99"/>
  <c r="X99"/>
  <c r="Y99"/>
  <c r="Z99"/>
  <c r="AA99"/>
  <c r="C100"/>
  <c r="D100"/>
  <c r="E100"/>
  <c r="F100"/>
  <c r="G100"/>
  <c r="H100"/>
  <c r="I100"/>
  <c r="J100"/>
  <c r="K100"/>
  <c r="L100"/>
  <c r="M100"/>
  <c r="N100"/>
  <c r="O100"/>
  <c r="P100"/>
  <c r="Q100"/>
  <c r="R100"/>
  <c r="S100"/>
  <c r="T100"/>
  <c r="U100"/>
  <c r="V100"/>
  <c r="W100"/>
  <c r="X100"/>
  <c r="Y100"/>
  <c r="Z100"/>
  <c r="AA100"/>
  <c r="C57" i="8"/>
  <c r="D57"/>
  <c r="E57"/>
  <c r="F57"/>
  <c r="G57"/>
  <c r="H57"/>
  <c r="I57"/>
  <c r="J57"/>
  <c r="K57"/>
  <c r="L57"/>
  <c r="M57"/>
  <c r="N57"/>
  <c r="O57"/>
  <c r="P57"/>
  <c r="Q57"/>
  <c r="R57"/>
  <c r="S57"/>
  <c r="T57"/>
  <c r="U57"/>
  <c r="V57"/>
  <c r="W57"/>
  <c r="X57"/>
  <c r="Y57"/>
  <c r="Z57"/>
  <c r="AA57"/>
  <c r="C58"/>
  <c r="D58"/>
  <c r="E58"/>
  <c r="F58"/>
  <c r="G58"/>
  <c r="H58"/>
  <c r="I58"/>
  <c r="J58"/>
  <c r="K58"/>
  <c r="L58"/>
  <c r="M58"/>
  <c r="N58"/>
  <c r="O58"/>
  <c r="P58"/>
  <c r="Q58"/>
  <c r="R58"/>
  <c r="S58"/>
  <c r="T58"/>
  <c r="U58"/>
  <c r="V58"/>
  <c r="W58"/>
  <c r="X58"/>
  <c r="Y58"/>
  <c r="Z58"/>
  <c r="AA58"/>
  <c r="C59"/>
  <c r="D59"/>
  <c r="E59"/>
  <c r="F59"/>
  <c r="G59"/>
  <c r="H59"/>
  <c r="I59"/>
  <c r="J59"/>
  <c r="K59"/>
  <c r="L59"/>
  <c r="M59"/>
  <c r="N59"/>
  <c r="O59"/>
  <c r="P59"/>
  <c r="Q59"/>
  <c r="R59"/>
  <c r="S59"/>
  <c r="T59"/>
  <c r="U59"/>
  <c r="V59"/>
  <c r="W59"/>
  <c r="X59"/>
  <c r="Y59"/>
  <c r="Z59"/>
  <c r="AA59"/>
  <c r="C60"/>
  <c r="D60"/>
  <c r="E60"/>
  <c r="F60"/>
  <c r="G60"/>
  <c r="H60"/>
  <c r="I60"/>
  <c r="J60"/>
  <c r="K60"/>
  <c r="L60"/>
  <c r="M60"/>
  <c r="N60"/>
  <c r="O60"/>
  <c r="P60"/>
  <c r="Q60"/>
  <c r="R60"/>
  <c r="S60"/>
  <c r="T60"/>
  <c r="U60"/>
  <c r="V60"/>
  <c r="W60"/>
  <c r="X60"/>
  <c r="Y60"/>
  <c r="Z60"/>
  <c r="AA60"/>
  <c r="C61"/>
  <c r="D61"/>
  <c r="E61"/>
  <c r="F61"/>
  <c r="G61"/>
  <c r="H61"/>
  <c r="I61"/>
  <c r="J61"/>
  <c r="K61"/>
  <c r="L61"/>
  <c r="M61"/>
  <c r="N61"/>
  <c r="O61"/>
  <c r="P61"/>
  <c r="Q61"/>
  <c r="R61"/>
  <c r="S61"/>
  <c r="T61"/>
  <c r="U61"/>
  <c r="V61"/>
  <c r="W61"/>
  <c r="X61"/>
  <c r="Y61"/>
  <c r="Z61"/>
  <c r="AA61"/>
  <c r="C62"/>
  <c r="D62"/>
  <c r="E62"/>
  <c r="F62"/>
  <c r="G62"/>
  <c r="H62"/>
  <c r="I62"/>
  <c r="J62"/>
  <c r="K62"/>
  <c r="L62"/>
  <c r="M62"/>
  <c r="N62"/>
  <c r="O62"/>
  <c r="P62"/>
  <c r="Q62"/>
  <c r="R62"/>
  <c r="S62"/>
  <c r="T62"/>
  <c r="U62"/>
  <c r="V62"/>
  <c r="W62"/>
  <c r="X62"/>
  <c r="Y62"/>
  <c r="Z62"/>
  <c r="AA62"/>
  <c r="C63"/>
  <c r="D63"/>
  <c r="E63"/>
  <c r="F63"/>
  <c r="G63"/>
  <c r="H63"/>
  <c r="I63"/>
  <c r="J63"/>
  <c r="K63"/>
  <c r="L63"/>
  <c r="M63"/>
  <c r="N63"/>
  <c r="O63"/>
  <c r="P63"/>
  <c r="Q63"/>
  <c r="R63"/>
  <c r="S63"/>
  <c r="T63"/>
  <c r="U63"/>
  <c r="V63"/>
  <c r="W63"/>
  <c r="X63"/>
  <c r="Y63"/>
  <c r="Z63"/>
  <c r="AA63"/>
  <c r="C64"/>
  <c r="D64"/>
  <c r="E64"/>
  <c r="F64"/>
  <c r="G64"/>
  <c r="H64"/>
  <c r="I64"/>
  <c r="J64"/>
  <c r="K64"/>
  <c r="L64"/>
  <c r="M64"/>
  <c r="N64"/>
  <c r="O64"/>
  <c r="P64"/>
  <c r="Q64"/>
  <c r="R64"/>
  <c r="S64"/>
  <c r="T64"/>
  <c r="U64"/>
  <c r="V64"/>
  <c r="W64"/>
  <c r="X64"/>
  <c r="Y64"/>
  <c r="Z64"/>
  <c r="AA64"/>
  <c r="C65"/>
  <c r="D65"/>
  <c r="E65"/>
  <c r="F65"/>
  <c r="G65"/>
  <c r="H65"/>
  <c r="I65"/>
  <c r="J65"/>
  <c r="K65"/>
  <c r="L65"/>
  <c r="M65"/>
  <c r="N65"/>
  <c r="O65"/>
  <c r="P65"/>
  <c r="Q65"/>
  <c r="R65"/>
  <c r="S65"/>
  <c r="T65"/>
  <c r="U65"/>
  <c r="V65"/>
  <c r="W65"/>
  <c r="X65"/>
  <c r="Y65"/>
  <c r="Z65"/>
  <c r="AA65"/>
  <c r="C66"/>
  <c r="D66"/>
  <c r="E66"/>
  <c r="F66"/>
  <c r="G66"/>
  <c r="H66"/>
  <c r="I66"/>
  <c r="J66"/>
  <c r="K66"/>
  <c r="L66"/>
  <c r="M66"/>
  <c r="N66"/>
  <c r="O66"/>
  <c r="P66"/>
  <c r="Q66"/>
  <c r="R66"/>
  <c r="S66"/>
  <c r="T66"/>
  <c r="U66"/>
  <c r="V66"/>
  <c r="W66"/>
  <c r="X66"/>
  <c r="Y66"/>
  <c r="Z66"/>
  <c r="AA66"/>
  <c r="C67"/>
  <c r="D67"/>
  <c r="E67"/>
  <c r="F67"/>
  <c r="G67"/>
  <c r="H67"/>
  <c r="I67"/>
  <c r="J67"/>
  <c r="K67"/>
  <c r="L67"/>
  <c r="M67"/>
  <c r="N67"/>
  <c r="O67"/>
  <c r="P67"/>
  <c r="Q67"/>
  <c r="R67"/>
  <c r="S67"/>
  <c r="T67"/>
  <c r="U67"/>
  <c r="V67"/>
  <c r="W67"/>
  <c r="X67"/>
  <c r="Y67"/>
  <c r="Z67"/>
  <c r="AA67"/>
  <c r="C68"/>
  <c r="D68"/>
  <c r="E68"/>
  <c r="F68"/>
  <c r="G68"/>
  <c r="H68"/>
  <c r="I68"/>
  <c r="J68"/>
  <c r="K68"/>
  <c r="L68"/>
  <c r="M68"/>
  <c r="N68"/>
  <c r="O68"/>
  <c r="P68"/>
  <c r="Q68"/>
  <c r="R68"/>
  <c r="S68"/>
  <c r="T68"/>
  <c r="U68"/>
  <c r="V68"/>
  <c r="W68"/>
  <c r="X68"/>
  <c r="Y68"/>
  <c r="Z68"/>
  <c r="AA68"/>
  <c r="C69"/>
  <c r="D69"/>
  <c r="E69"/>
  <c r="F69"/>
  <c r="G69"/>
  <c r="H69"/>
  <c r="I69"/>
  <c r="J69"/>
  <c r="K69"/>
  <c r="L69"/>
  <c r="M69"/>
  <c r="N69"/>
  <c r="O69"/>
  <c r="P69"/>
  <c r="Q69"/>
  <c r="R69"/>
  <c r="S69"/>
  <c r="T69"/>
  <c r="U69"/>
  <c r="V69"/>
  <c r="W69"/>
  <c r="X69"/>
  <c r="Y69"/>
  <c r="Z69"/>
  <c r="AA69"/>
  <c r="C70"/>
  <c r="D70"/>
  <c r="E70"/>
  <c r="F70"/>
  <c r="G70"/>
  <c r="H70"/>
  <c r="I70"/>
  <c r="J70"/>
  <c r="K70"/>
  <c r="L70"/>
  <c r="M70"/>
  <c r="N70"/>
  <c r="O70"/>
  <c r="P70"/>
  <c r="Q70"/>
  <c r="R70"/>
  <c r="S70"/>
  <c r="T70"/>
  <c r="U70"/>
  <c r="V70"/>
  <c r="W70"/>
  <c r="X70"/>
  <c r="Y70"/>
  <c r="Z70"/>
  <c r="AA70"/>
  <c r="C71"/>
  <c r="D71"/>
  <c r="E71"/>
  <c r="F71"/>
  <c r="G71"/>
  <c r="H71"/>
  <c r="I71"/>
  <c r="J71"/>
  <c r="K71"/>
  <c r="L71"/>
  <c r="M71"/>
  <c r="N71"/>
  <c r="O71"/>
  <c r="P71"/>
  <c r="Q71"/>
  <c r="R71"/>
  <c r="S71"/>
  <c r="T71"/>
  <c r="U71"/>
  <c r="V71"/>
  <c r="W71"/>
  <c r="X71"/>
  <c r="Y71"/>
  <c r="Z71"/>
  <c r="AA71"/>
  <c r="C72"/>
  <c r="D72"/>
  <c r="E72"/>
  <c r="F72"/>
  <c r="G72"/>
  <c r="H72"/>
  <c r="I72"/>
  <c r="J72"/>
  <c r="K72"/>
  <c r="L72"/>
  <c r="M72"/>
  <c r="N72"/>
  <c r="O72"/>
  <c r="P72"/>
  <c r="Q72"/>
  <c r="R72"/>
  <c r="S72"/>
  <c r="T72"/>
  <c r="U72"/>
  <c r="V72"/>
  <c r="W72"/>
  <c r="X72"/>
  <c r="Y72"/>
  <c r="Z72"/>
  <c r="AA72"/>
  <c r="C73"/>
  <c r="D73"/>
  <c r="E73"/>
  <c r="F73"/>
  <c r="G73"/>
  <c r="H73"/>
  <c r="I73"/>
  <c r="J73"/>
  <c r="K73"/>
  <c r="L73"/>
  <c r="M73"/>
  <c r="N73"/>
  <c r="O73"/>
  <c r="P73"/>
  <c r="Q73"/>
  <c r="R73"/>
  <c r="S73"/>
  <c r="T73"/>
  <c r="U73"/>
  <c r="V73"/>
  <c r="W73"/>
  <c r="X73"/>
  <c r="Y73"/>
  <c r="Z73"/>
  <c r="AA73"/>
  <c r="C74"/>
  <c r="D74"/>
  <c r="E74"/>
  <c r="F74"/>
  <c r="G74"/>
  <c r="H74"/>
  <c r="I74"/>
  <c r="J74"/>
  <c r="K74"/>
  <c r="L74"/>
  <c r="M74"/>
  <c r="N74"/>
  <c r="O74"/>
  <c r="P74"/>
  <c r="Q74"/>
  <c r="R74"/>
  <c r="S74"/>
  <c r="T74"/>
  <c r="U74"/>
  <c r="V74"/>
  <c r="W74"/>
  <c r="X74"/>
  <c r="Y74"/>
  <c r="Z74"/>
  <c r="AA74"/>
  <c r="C75"/>
  <c r="D75"/>
  <c r="E75"/>
  <c r="F75"/>
  <c r="G75"/>
  <c r="H75"/>
  <c r="I75"/>
  <c r="J75"/>
  <c r="K75"/>
  <c r="L75"/>
  <c r="M75"/>
  <c r="N75"/>
  <c r="O75"/>
  <c r="P75"/>
  <c r="Q75"/>
  <c r="R75"/>
  <c r="S75"/>
  <c r="T75"/>
  <c r="U75"/>
  <c r="V75"/>
  <c r="W75"/>
  <c r="X75"/>
  <c r="Y75"/>
  <c r="Z75"/>
  <c r="AA75"/>
  <c r="C76"/>
  <c r="D76"/>
  <c r="E76"/>
  <c r="F76"/>
  <c r="G76"/>
  <c r="H76"/>
  <c r="I76"/>
  <c r="J76"/>
  <c r="K76"/>
  <c r="L76"/>
  <c r="M76"/>
  <c r="N76"/>
  <c r="O76"/>
  <c r="P76"/>
  <c r="Q76"/>
  <c r="R76"/>
  <c r="S76"/>
  <c r="T76"/>
  <c r="U76"/>
  <c r="V76"/>
  <c r="W76"/>
  <c r="X76"/>
  <c r="Y76"/>
  <c r="Z76"/>
  <c r="AA76"/>
  <c r="C77"/>
  <c r="D77"/>
  <c r="E77"/>
  <c r="F77"/>
  <c r="G77"/>
  <c r="H77"/>
  <c r="I77"/>
  <c r="J77"/>
  <c r="K77"/>
  <c r="L77"/>
  <c r="M77"/>
  <c r="N77"/>
  <c r="O77"/>
  <c r="P77"/>
  <c r="Q77"/>
  <c r="R77"/>
  <c r="S77"/>
  <c r="T77"/>
  <c r="U77"/>
  <c r="V77"/>
  <c r="W77"/>
  <c r="X77"/>
  <c r="Y77"/>
  <c r="Z77"/>
  <c r="AA77"/>
  <c r="C78"/>
  <c r="D78"/>
  <c r="E78"/>
  <c r="F78"/>
  <c r="G78"/>
  <c r="H78"/>
  <c r="I78"/>
  <c r="J78"/>
  <c r="K78"/>
  <c r="L78"/>
  <c r="M78"/>
  <c r="N78"/>
  <c r="O78"/>
  <c r="P78"/>
  <c r="Q78"/>
  <c r="R78"/>
  <c r="S78"/>
  <c r="T78"/>
  <c r="U78"/>
  <c r="V78"/>
  <c r="W78"/>
  <c r="X78"/>
  <c r="Y78"/>
  <c r="Z78"/>
  <c r="AA78"/>
  <c r="C79"/>
  <c r="D79"/>
  <c r="E79"/>
  <c r="F79"/>
  <c r="G79"/>
  <c r="H79"/>
  <c r="I79"/>
  <c r="J79"/>
  <c r="K79"/>
  <c r="L79"/>
  <c r="M79"/>
  <c r="N79"/>
  <c r="O79"/>
  <c r="P79"/>
  <c r="Q79"/>
  <c r="R79"/>
  <c r="S79"/>
  <c r="T79"/>
  <c r="U79"/>
  <c r="V79"/>
  <c r="W79"/>
  <c r="X79"/>
  <c r="Y79"/>
  <c r="Z79"/>
  <c r="AA79"/>
  <c r="C80"/>
  <c r="D80"/>
  <c r="E80"/>
  <c r="F80"/>
  <c r="G80"/>
  <c r="H80"/>
  <c r="I80"/>
  <c r="J80"/>
  <c r="K80"/>
  <c r="L80"/>
  <c r="M80"/>
  <c r="N80"/>
  <c r="O80"/>
  <c r="P80"/>
  <c r="Q80"/>
  <c r="R80"/>
  <c r="S80"/>
  <c r="T80"/>
  <c r="U80"/>
  <c r="V80"/>
  <c r="W80"/>
  <c r="X80"/>
  <c r="Y80"/>
  <c r="Z80"/>
  <c r="AA80"/>
  <c r="C81"/>
  <c r="D81"/>
  <c r="E81"/>
  <c r="F81"/>
  <c r="G81"/>
  <c r="H81"/>
  <c r="I81"/>
  <c r="J81"/>
  <c r="K81"/>
  <c r="L81"/>
  <c r="M81"/>
  <c r="N81"/>
  <c r="O81"/>
  <c r="P81"/>
  <c r="Q81"/>
  <c r="R81"/>
  <c r="S81"/>
  <c r="T81"/>
  <c r="U81"/>
  <c r="V81"/>
  <c r="W81"/>
  <c r="X81"/>
  <c r="Y81"/>
  <c r="Z81"/>
  <c r="AA81"/>
  <c r="C82"/>
  <c r="D82"/>
  <c r="E82"/>
  <c r="F82"/>
  <c r="G82"/>
  <c r="H82"/>
  <c r="I82"/>
  <c r="J82"/>
  <c r="K82"/>
  <c r="L82"/>
  <c r="M82"/>
  <c r="N82"/>
  <c r="O82"/>
  <c r="P82"/>
  <c r="Q82"/>
  <c r="R82"/>
  <c r="S82"/>
  <c r="T82"/>
  <c r="U82"/>
  <c r="V82"/>
  <c r="W82"/>
  <c r="X82"/>
  <c r="Y82"/>
  <c r="Z82"/>
  <c r="AA82"/>
  <c r="C83"/>
  <c r="D83"/>
  <c r="E83"/>
  <c r="F83"/>
  <c r="G83"/>
  <c r="H83"/>
  <c r="I83"/>
  <c r="J83"/>
  <c r="K83"/>
  <c r="L83"/>
  <c r="M83"/>
  <c r="N83"/>
  <c r="O83"/>
  <c r="P83"/>
  <c r="Q83"/>
  <c r="R83"/>
  <c r="S83"/>
  <c r="T83"/>
  <c r="U83"/>
  <c r="V83"/>
  <c r="W83"/>
  <c r="X83"/>
  <c r="Y83"/>
  <c r="Z83"/>
  <c r="AA83"/>
  <c r="C84"/>
  <c r="D84"/>
  <c r="E84"/>
  <c r="F84"/>
  <c r="G84"/>
  <c r="H84"/>
  <c r="I84"/>
  <c r="J84"/>
  <c r="K84"/>
  <c r="L84"/>
  <c r="M84"/>
  <c r="N84"/>
  <c r="O84"/>
  <c r="P84"/>
  <c r="Q84"/>
  <c r="R84"/>
  <c r="S84"/>
  <c r="T84"/>
  <c r="U84"/>
  <c r="V84"/>
  <c r="W84"/>
  <c r="X84"/>
  <c r="Y84"/>
  <c r="Z84"/>
  <c r="AA84"/>
  <c r="C85"/>
  <c r="D85"/>
  <c r="E85"/>
  <c r="F85"/>
  <c r="G85"/>
  <c r="H85"/>
  <c r="I85"/>
  <c r="J85"/>
  <c r="K85"/>
  <c r="L85"/>
  <c r="M85"/>
  <c r="N85"/>
  <c r="O85"/>
  <c r="P85"/>
  <c r="Q85"/>
  <c r="R85"/>
  <c r="S85"/>
  <c r="T85"/>
  <c r="U85"/>
  <c r="V85"/>
  <c r="W85"/>
  <c r="X85"/>
  <c r="Y85"/>
  <c r="Z85"/>
  <c r="AA85"/>
  <c r="C86"/>
  <c r="D86"/>
  <c r="E86"/>
  <c r="F86"/>
  <c r="G86"/>
  <c r="H86"/>
  <c r="I86"/>
  <c r="J86"/>
  <c r="K86"/>
  <c r="L86"/>
  <c r="M86"/>
  <c r="N86"/>
  <c r="O86"/>
  <c r="P86"/>
  <c r="Q86"/>
  <c r="R86"/>
  <c r="S86"/>
  <c r="T86"/>
  <c r="U86"/>
  <c r="V86"/>
  <c r="W86"/>
  <c r="X86"/>
  <c r="Y86"/>
  <c r="Z86"/>
  <c r="AA86"/>
  <c r="C87"/>
  <c r="D87"/>
  <c r="E87"/>
  <c r="F87"/>
  <c r="G87"/>
  <c r="H87"/>
  <c r="I87"/>
  <c r="J87"/>
  <c r="K87"/>
  <c r="L87"/>
  <c r="M87"/>
  <c r="N87"/>
  <c r="O87"/>
  <c r="P87"/>
  <c r="Q87"/>
  <c r="R87"/>
  <c r="S87"/>
  <c r="T87"/>
  <c r="U87"/>
  <c r="V87"/>
  <c r="W87"/>
  <c r="X87"/>
  <c r="Y87"/>
  <c r="Z87"/>
  <c r="AA87"/>
  <c r="C88"/>
  <c r="D88"/>
  <c r="E88"/>
  <c r="F88"/>
  <c r="G88"/>
  <c r="H88"/>
  <c r="I88"/>
  <c r="J88"/>
  <c r="K88"/>
  <c r="L88"/>
  <c r="M88"/>
  <c r="N88"/>
  <c r="O88"/>
  <c r="P88"/>
  <c r="Q88"/>
  <c r="R88"/>
  <c r="S88"/>
  <c r="T88"/>
  <c r="U88"/>
  <c r="V88"/>
  <c r="W88"/>
  <c r="X88"/>
  <c r="Y88"/>
  <c r="Z88"/>
  <c r="AA88"/>
  <c r="C89"/>
  <c r="D89"/>
  <c r="E89"/>
  <c r="F89"/>
  <c r="G89"/>
  <c r="H89"/>
  <c r="I89"/>
  <c r="J89"/>
  <c r="K89"/>
  <c r="L89"/>
  <c r="M89"/>
  <c r="N89"/>
  <c r="O89"/>
  <c r="P89"/>
  <c r="Q89"/>
  <c r="R89"/>
  <c r="S89"/>
  <c r="T89"/>
  <c r="U89"/>
  <c r="V89"/>
  <c r="W89"/>
  <c r="X89"/>
  <c r="Y89"/>
  <c r="Z89"/>
  <c r="AA89"/>
  <c r="C90"/>
  <c r="D90"/>
  <c r="E90"/>
  <c r="F90"/>
  <c r="G90"/>
  <c r="H90"/>
  <c r="I90"/>
  <c r="J90"/>
  <c r="K90"/>
  <c r="L90"/>
  <c r="M90"/>
  <c r="N90"/>
  <c r="O90"/>
  <c r="P90"/>
  <c r="Q90"/>
  <c r="R90"/>
  <c r="S90"/>
  <c r="T90"/>
  <c r="U90"/>
  <c r="V90"/>
  <c r="W90"/>
  <c r="X90"/>
  <c r="Y90"/>
  <c r="Z90"/>
  <c r="AA90"/>
  <c r="C91"/>
  <c r="D91"/>
  <c r="E91"/>
  <c r="F91"/>
  <c r="G91"/>
  <c r="H91"/>
  <c r="I91"/>
  <c r="J91"/>
  <c r="K91"/>
  <c r="L91"/>
  <c r="M91"/>
  <c r="N91"/>
  <c r="O91"/>
  <c r="P91"/>
  <c r="Q91"/>
  <c r="R91"/>
  <c r="S91"/>
  <c r="T91"/>
  <c r="U91"/>
  <c r="V91"/>
  <c r="W91"/>
  <c r="X91"/>
  <c r="Y91"/>
  <c r="Z91"/>
  <c r="AA91"/>
  <c r="C92"/>
  <c r="D92"/>
  <c r="E92"/>
  <c r="F92"/>
  <c r="G92"/>
  <c r="H92"/>
  <c r="I92"/>
  <c r="J92"/>
  <c r="K92"/>
  <c r="L92"/>
  <c r="M92"/>
  <c r="N92"/>
  <c r="O92"/>
  <c r="P92"/>
  <c r="Q92"/>
  <c r="R92"/>
  <c r="S92"/>
  <c r="T92"/>
  <c r="U92"/>
  <c r="V92"/>
  <c r="W92"/>
  <c r="X92"/>
  <c r="Y92"/>
  <c r="Z92"/>
  <c r="AA92"/>
  <c r="C93"/>
  <c r="D93"/>
  <c r="E93"/>
  <c r="F93"/>
  <c r="G93"/>
  <c r="H93"/>
  <c r="I93"/>
  <c r="J93"/>
  <c r="K93"/>
  <c r="L93"/>
  <c r="M93"/>
  <c r="N93"/>
  <c r="O93"/>
  <c r="P93"/>
  <c r="Q93"/>
  <c r="R93"/>
  <c r="S93"/>
  <c r="T93"/>
  <c r="U93"/>
  <c r="V93"/>
  <c r="W93"/>
  <c r="X93"/>
  <c r="Y93"/>
  <c r="Z93"/>
  <c r="AA93"/>
  <c r="C94"/>
  <c r="D94"/>
  <c r="E94"/>
  <c r="F94"/>
  <c r="G94"/>
  <c r="H94"/>
  <c r="I94"/>
  <c r="J94"/>
  <c r="K94"/>
  <c r="L94"/>
  <c r="M94"/>
  <c r="N94"/>
  <c r="O94"/>
  <c r="P94"/>
  <c r="Q94"/>
  <c r="R94"/>
  <c r="S94"/>
  <c r="T94"/>
  <c r="U94"/>
  <c r="V94"/>
  <c r="W94"/>
  <c r="X94"/>
  <c r="Y94"/>
  <c r="Z94"/>
  <c r="AA94"/>
  <c r="C95"/>
  <c r="D95"/>
  <c r="E95"/>
  <c r="F95"/>
  <c r="G95"/>
  <c r="H95"/>
  <c r="I95"/>
  <c r="J95"/>
  <c r="K95"/>
  <c r="L95"/>
  <c r="M95"/>
  <c r="N95"/>
  <c r="O95"/>
  <c r="P95"/>
  <c r="Q95"/>
  <c r="R95"/>
  <c r="S95"/>
  <c r="T95"/>
  <c r="U95"/>
  <c r="V95"/>
  <c r="W95"/>
  <c r="X95"/>
  <c r="Y95"/>
  <c r="Z95"/>
  <c r="AA95"/>
  <c r="C96"/>
  <c r="D96"/>
  <c r="E96"/>
  <c r="F96"/>
  <c r="G96"/>
  <c r="H96"/>
  <c r="I96"/>
  <c r="J96"/>
  <c r="K96"/>
  <c r="L96"/>
  <c r="M96"/>
  <c r="N96"/>
  <c r="O96"/>
  <c r="P96"/>
  <c r="Q96"/>
  <c r="R96"/>
  <c r="S96"/>
  <c r="T96"/>
  <c r="U96"/>
  <c r="V96"/>
  <c r="W96"/>
  <c r="X96"/>
  <c r="Y96"/>
  <c r="Z96"/>
  <c r="AA96"/>
  <c r="C97"/>
  <c r="D97"/>
  <c r="E97"/>
  <c r="F97"/>
  <c r="G97"/>
  <c r="H97"/>
  <c r="I97"/>
  <c r="J97"/>
  <c r="K97"/>
  <c r="L97"/>
  <c r="M97"/>
  <c r="N97"/>
  <c r="O97"/>
  <c r="P97"/>
  <c r="Q97"/>
  <c r="R97"/>
  <c r="S97"/>
  <c r="T97"/>
  <c r="U97"/>
  <c r="V97"/>
  <c r="W97"/>
  <c r="X97"/>
  <c r="Y97"/>
  <c r="Z97"/>
  <c r="AA97"/>
  <c r="C98"/>
  <c r="D98"/>
  <c r="E98"/>
  <c r="F98"/>
  <c r="G98"/>
  <c r="H98"/>
  <c r="I98"/>
  <c r="J98"/>
  <c r="K98"/>
  <c r="L98"/>
  <c r="M98"/>
  <c r="N98"/>
  <c r="O98"/>
  <c r="P98"/>
  <c r="Q98"/>
  <c r="R98"/>
  <c r="S98"/>
  <c r="T98"/>
  <c r="U98"/>
  <c r="V98"/>
  <c r="W98"/>
  <c r="X98"/>
  <c r="Y98"/>
  <c r="Z98"/>
  <c r="AA98"/>
  <c r="C99"/>
  <c r="D99"/>
  <c r="E99"/>
  <c r="F99"/>
  <c r="G99"/>
  <c r="H99"/>
  <c r="I99"/>
  <c r="J99"/>
  <c r="K99"/>
  <c r="L99"/>
  <c r="M99"/>
  <c r="N99"/>
  <c r="O99"/>
  <c r="P99"/>
  <c r="Q99"/>
  <c r="R99"/>
  <c r="S99"/>
  <c r="T99"/>
  <c r="U99"/>
  <c r="V99"/>
  <c r="W99"/>
  <c r="X99"/>
  <c r="Y99"/>
  <c r="Z99"/>
  <c r="AA99"/>
  <c r="C100"/>
  <c r="D100"/>
  <c r="E100"/>
  <c r="F100"/>
  <c r="G100"/>
  <c r="H100"/>
  <c r="I100"/>
  <c r="J100"/>
  <c r="K100"/>
  <c r="L100"/>
  <c r="M100"/>
  <c r="N100"/>
  <c r="O100"/>
  <c r="P100"/>
  <c r="Q100"/>
  <c r="R100"/>
  <c r="S100"/>
  <c r="T100"/>
  <c r="U100"/>
  <c r="V100"/>
  <c r="W100"/>
  <c r="X100"/>
  <c r="Y100"/>
  <c r="Z100"/>
  <c r="AA100"/>
  <c r="C57" i="7"/>
  <c r="D57"/>
  <c r="E57"/>
  <c r="F57"/>
  <c r="G57"/>
  <c r="H57"/>
  <c r="I57"/>
  <c r="J57"/>
  <c r="K57"/>
  <c r="L57"/>
  <c r="M57"/>
  <c r="N57"/>
  <c r="O57"/>
  <c r="P57"/>
  <c r="Q57"/>
  <c r="R57"/>
  <c r="S57"/>
  <c r="T57"/>
  <c r="U57"/>
  <c r="V57"/>
  <c r="W57"/>
  <c r="X57"/>
  <c r="Y57"/>
  <c r="Z57"/>
  <c r="AA57"/>
  <c r="C58"/>
  <c r="D58"/>
  <c r="E58"/>
  <c r="F58"/>
  <c r="G58"/>
  <c r="H58"/>
  <c r="I58"/>
  <c r="J58"/>
  <c r="K58"/>
  <c r="L58"/>
  <c r="M58"/>
  <c r="N58"/>
  <c r="O58"/>
  <c r="P58"/>
  <c r="Q58"/>
  <c r="R58"/>
  <c r="S58"/>
  <c r="T58"/>
  <c r="U58"/>
  <c r="V58"/>
  <c r="W58"/>
  <c r="X58"/>
  <c r="Y58"/>
  <c r="Z58"/>
  <c r="AA58"/>
  <c r="C59"/>
  <c r="D59"/>
  <c r="E59"/>
  <c r="F59"/>
  <c r="G59"/>
  <c r="H59"/>
  <c r="I59"/>
  <c r="J59"/>
  <c r="K59"/>
  <c r="L59"/>
  <c r="M59"/>
  <c r="N59"/>
  <c r="O59"/>
  <c r="P59"/>
  <c r="Q59"/>
  <c r="R59"/>
  <c r="S59"/>
  <c r="T59"/>
  <c r="U59"/>
  <c r="V59"/>
  <c r="W59"/>
  <c r="X59"/>
  <c r="Y59"/>
  <c r="Z59"/>
  <c r="AA59"/>
  <c r="C60"/>
  <c r="D60"/>
  <c r="E60"/>
  <c r="F60"/>
  <c r="G60"/>
  <c r="H60"/>
  <c r="I60"/>
  <c r="J60"/>
  <c r="K60"/>
  <c r="L60"/>
  <c r="M60"/>
  <c r="N60"/>
  <c r="O60"/>
  <c r="P60"/>
  <c r="Q60"/>
  <c r="R60"/>
  <c r="S60"/>
  <c r="T60"/>
  <c r="U60"/>
  <c r="V60"/>
  <c r="W60"/>
  <c r="X60"/>
  <c r="Y60"/>
  <c r="Z60"/>
  <c r="AA60"/>
  <c r="C61"/>
  <c r="D61"/>
  <c r="E61"/>
  <c r="F61"/>
  <c r="G61"/>
  <c r="H61"/>
  <c r="I61"/>
  <c r="J61"/>
  <c r="K61"/>
  <c r="L61"/>
  <c r="M61"/>
  <c r="N61"/>
  <c r="O61"/>
  <c r="P61"/>
  <c r="Q61"/>
  <c r="R61"/>
  <c r="S61"/>
  <c r="T61"/>
  <c r="U61"/>
  <c r="V61"/>
  <c r="W61"/>
  <c r="X61"/>
  <c r="Y61"/>
  <c r="Z61"/>
  <c r="AA61"/>
  <c r="C62"/>
  <c r="D62"/>
  <c r="E62"/>
  <c r="F62"/>
  <c r="G62"/>
  <c r="H62"/>
  <c r="I62"/>
  <c r="J62"/>
  <c r="K62"/>
  <c r="L62"/>
  <c r="M62"/>
  <c r="N62"/>
  <c r="O62"/>
  <c r="P62"/>
  <c r="Q62"/>
  <c r="R62"/>
  <c r="S62"/>
  <c r="T62"/>
  <c r="U62"/>
  <c r="V62"/>
  <c r="W62"/>
  <c r="X62"/>
  <c r="Y62"/>
  <c r="Z62"/>
  <c r="AA62"/>
  <c r="C63"/>
  <c r="D63"/>
  <c r="E63"/>
  <c r="F63"/>
  <c r="G63"/>
  <c r="H63"/>
  <c r="I63"/>
  <c r="J63"/>
  <c r="K63"/>
  <c r="L63"/>
  <c r="M63"/>
  <c r="N63"/>
  <c r="O63"/>
  <c r="P63"/>
  <c r="Q63"/>
  <c r="R63"/>
  <c r="S63"/>
  <c r="T63"/>
  <c r="U63"/>
  <c r="V63"/>
  <c r="W63"/>
  <c r="X63"/>
  <c r="Y63"/>
  <c r="Z63"/>
  <c r="AA63"/>
  <c r="C64"/>
  <c r="D64"/>
  <c r="E64"/>
  <c r="F64"/>
  <c r="G64"/>
  <c r="H64"/>
  <c r="I64"/>
  <c r="J64"/>
  <c r="K64"/>
  <c r="L64"/>
  <c r="M64"/>
  <c r="N64"/>
  <c r="O64"/>
  <c r="P64"/>
  <c r="Q64"/>
  <c r="R64"/>
  <c r="S64"/>
  <c r="T64"/>
  <c r="U64"/>
  <c r="V64"/>
  <c r="W64"/>
  <c r="X64"/>
  <c r="Y64"/>
  <c r="Z64"/>
  <c r="AA64"/>
  <c r="C65"/>
  <c r="D65"/>
  <c r="E65"/>
  <c r="F65"/>
  <c r="G65"/>
  <c r="H65"/>
  <c r="I65"/>
  <c r="J65"/>
  <c r="K65"/>
  <c r="L65"/>
  <c r="M65"/>
  <c r="N65"/>
  <c r="O65"/>
  <c r="P65"/>
  <c r="Q65"/>
  <c r="R65"/>
  <c r="S65"/>
  <c r="T65"/>
  <c r="U65"/>
  <c r="V65"/>
  <c r="W65"/>
  <c r="X65"/>
  <c r="Y65"/>
  <c r="Z65"/>
  <c r="AA65"/>
  <c r="C66"/>
  <c r="D66"/>
  <c r="E66"/>
  <c r="F66"/>
  <c r="G66"/>
  <c r="H66"/>
  <c r="I66"/>
  <c r="J66"/>
  <c r="K66"/>
  <c r="L66"/>
  <c r="M66"/>
  <c r="N66"/>
  <c r="O66"/>
  <c r="P66"/>
  <c r="Q66"/>
  <c r="R66"/>
  <c r="S66"/>
  <c r="T66"/>
  <c r="U66"/>
  <c r="V66"/>
  <c r="W66"/>
  <c r="X66"/>
  <c r="Y66"/>
  <c r="Z66"/>
  <c r="AA66"/>
  <c r="C67"/>
  <c r="D67"/>
  <c r="E67"/>
  <c r="F67"/>
  <c r="G67"/>
  <c r="H67"/>
  <c r="I67"/>
  <c r="J67"/>
  <c r="K67"/>
  <c r="L67"/>
  <c r="M67"/>
  <c r="N67"/>
  <c r="O67"/>
  <c r="P67"/>
  <c r="Q67"/>
  <c r="R67"/>
  <c r="S67"/>
  <c r="T67"/>
  <c r="U67"/>
  <c r="V67"/>
  <c r="W67"/>
  <c r="X67"/>
  <c r="Y67"/>
  <c r="Z67"/>
  <c r="AA67"/>
  <c r="C68"/>
  <c r="D68"/>
  <c r="E68"/>
  <c r="F68"/>
  <c r="G68"/>
  <c r="H68"/>
  <c r="I68"/>
  <c r="J68"/>
  <c r="K68"/>
  <c r="L68"/>
  <c r="M68"/>
  <c r="N68"/>
  <c r="O68"/>
  <c r="P68"/>
  <c r="Q68"/>
  <c r="R68"/>
  <c r="S68"/>
  <c r="T68"/>
  <c r="U68"/>
  <c r="V68"/>
  <c r="W68"/>
  <c r="X68"/>
  <c r="Y68"/>
  <c r="Z68"/>
  <c r="AA68"/>
  <c r="C69"/>
  <c r="D69"/>
  <c r="E69"/>
  <c r="F69"/>
  <c r="G69"/>
  <c r="H69"/>
  <c r="I69"/>
  <c r="J69"/>
  <c r="K69"/>
  <c r="L69"/>
  <c r="M69"/>
  <c r="N69"/>
  <c r="O69"/>
  <c r="P69"/>
  <c r="Q69"/>
  <c r="R69"/>
  <c r="S69"/>
  <c r="T69"/>
  <c r="U69"/>
  <c r="V69"/>
  <c r="W69"/>
  <c r="X69"/>
  <c r="Y69"/>
  <c r="Z69"/>
  <c r="AA69"/>
  <c r="C70"/>
  <c r="D70"/>
  <c r="E70"/>
  <c r="F70"/>
  <c r="G70"/>
  <c r="H70"/>
  <c r="I70"/>
  <c r="J70"/>
  <c r="K70"/>
  <c r="L70"/>
  <c r="M70"/>
  <c r="N70"/>
  <c r="O70"/>
  <c r="P70"/>
  <c r="Q70"/>
  <c r="R70"/>
  <c r="S70"/>
  <c r="T70"/>
  <c r="U70"/>
  <c r="V70"/>
  <c r="W70"/>
  <c r="X70"/>
  <c r="Y70"/>
  <c r="Z70"/>
  <c r="AA70"/>
  <c r="C71"/>
  <c r="D71"/>
  <c r="E71"/>
  <c r="F71"/>
  <c r="G71"/>
  <c r="H71"/>
  <c r="I71"/>
  <c r="J71"/>
  <c r="K71"/>
  <c r="L71"/>
  <c r="M71"/>
  <c r="N71"/>
  <c r="O71"/>
  <c r="P71"/>
  <c r="Q71"/>
  <c r="R71"/>
  <c r="S71"/>
  <c r="T71"/>
  <c r="U71"/>
  <c r="V71"/>
  <c r="W71"/>
  <c r="X71"/>
  <c r="Y71"/>
  <c r="Z71"/>
  <c r="AA71"/>
  <c r="C72"/>
  <c r="D72"/>
  <c r="E72"/>
  <c r="F72"/>
  <c r="G72"/>
  <c r="H72"/>
  <c r="I72"/>
  <c r="J72"/>
  <c r="K72"/>
  <c r="L72"/>
  <c r="M72"/>
  <c r="N72"/>
  <c r="O72"/>
  <c r="P72"/>
  <c r="Q72"/>
  <c r="R72"/>
  <c r="S72"/>
  <c r="T72"/>
  <c r="U72"/>
  <c r="V72"/>
  <c r="W72"/>
  <c r="X72"/>
  <c r="Y72"/>
  <c r="Z72"/>
  <c r="AA72"/>
  <c r="C73"/>
  <c r="D73"/>
  <c r="E73"/>
  <c r="F73"/>
  <c r="G73"/>
  <c r="H73"/>
  <c r="I73"/>
  <c r="J73"/>
  <c r="K73"/>
  <c r="L73"/>
  <c r="M73"/>
  <c r="N73"/>
  <c r="O73"/>
  <c r="P73"/>
  <c r="Q73"/>
  <c r="R73"/>
  <c r="S73"/>
  <c r="T73"/>
  <c r="U73"/>
  <c r="V73"/>
  <c r="W73"/>
  <c r="X73"/>
  <c r="Y73"/>
  <c r="Z73"/>
  <c r="AA73"/>
  <c r="C74"/>
  <c r="D74"/>
  <c r="E74"/>
  <c r="F74"/>
  <c r="G74"/>
  <c r="H74"/>
  <c r="I74"/>
  <c r="J74"/>
  <c r="K74"/>
  <c r="L74"/>
  <c r="M74"/>
  <c r="N74"/>
  <c r="O74"/>
  <c r="P74"/>
  <c r="Q74"/>
  <c r="R74"/>
  <c r="S74"/>
  <c r="T74"/>
  <c r="U74"/>
  <c r="V74"/>
  <c r="W74"/>
  <c r="X74"/>
  <c r="Y74"/>
  <c r="Z74"/>
  <c r="AA74"/>
  <c r="C75"/>
  <c r="D75"/>
  <c r="E75"/>
  <c r="F75"/>
  <c r="G75"/>
  <c r="H75"/>
  <c r="I75"/>
  <c r="J75"/>
  <c r="K75"/>
  <c r="L75"/>
  <c r="M75"/>
  <c r="N75"/>
  <c r="O75"/>
  <c r="P75"/>
  <c r="Q75"/>
  <c r="R75"/>
  <c r="S75"/>
  <c r="T75"/>
  <c r="U75"/>
  <c r="V75"/>
  <c r="W75"/>
  <c r="X75"/>
  <c r="Y75"/>
  <c r="Z75"/>
  <c r="AA75"/>
  <c r="C76"/>
  <c r="D76"/>
  <c r="E76"/>
  <c r="F76"/>
  <c r="G76"/>
  <c r="H76"/>
  <c r="I76"/>
  <c r="J76"/>
  <c r="K76"/>
  <c r="L76"/>
  <c r="M76"/>
  <c r="N76"/>
  <c r="O76"/>
  <c r="P76"/>
  <c r="Q76"/>
  <c r="R76"/>
  <c r="S76"/>
  <c r="T76"/>
  <c r="U76"/>
  <c r="V76"/>
  <c r="W76"/>
  <c r="X76"/>
  <c r="Y76"/>
  <c r="Z76"/>
  <c r="AA76"/>
  <c r="C77"/>
  <c r="D77"/>
  <c r="E77"/>
  <c r="F77"/>
  <c r="G77"/>
  <c r="H77"/>
  <c r="I77"/>
  <c r="J77"/>
  <c r="K77"/>
  <c r="L77"/>
  <c r="M77"/>
  <c r="N77"/>
  <c r="O77"/>
  <c r="P77"/>
  <c r="Q77"/>
  <c r="R77"/>
  <c r="S77"/>
  <c r="T77"/>
  <c r="U77"/>
  <c r="V77"/>
  <c r="W77"/>
  <c r="X77"/>
  <c r="Y77"/>
  <c r="Z77"/>
  <c r="AA77"/>
  <c r="C78"/>
  <c r="D78"/>
  <c r="E78"/>
  <c r="F78"/>
  <c r="G78"/>
  <c r="H78"/>
  <c r="I78"/>
  <c r="J78"/>
  <c r="K78"/>
  <c r="L78"/>
  <c r="M78"/>
  <c r="N78"/>
  <c r="O78"/>
  <c r="P78"/>
  <c r="Q78"/>
  <c r="R78"/>
  <c r="S78"/>
  <c r="T78"/>
  <c r="U78"/>
  <c r="V78"/>
  <c r="W78"/>
  <c r="X78"/>
  <c r="Y78"/>
  <c r="Z78"/>
  <c r="AA78"/>
  <c r="C79"/>
  <c r="D79"/>
  <c r="E79"/>
  <c r="F79"/>
  <c r="G79"/>
  <c r="H79"/>
  <c r="I79"/>
  <c r="J79"/>
  <c r="K79"/>
  <c r="L79"/>
  <c r="M79"/>
  <c r="N79"/>
  <c r="O79"/>
  <c r="P79"/>
  <c r="Q79"/>
  <c r="R79"/>
  <c r="S79"/>
  <c r="T79"/>
  <c r="U79"/>
  <c r="V79"/>
  <c r="W79"/>
  <c r="X79"/>
  <c r="Y79"/>
  <c r="Z79"/>
  <c r="AA79"/>
  <c r="C80"/>
  <c r="D80"/>
  <c r="E80"/>
  <c r="F80"/>
  <c r="G80"/>
  <c r="H80"/>
  <c r="I80"/>
  <c r="J80"/>
  <c r="K80"/>
  <c r="L80"/>
  <c r="M80"/>
  <c r="N80"/>
  <c r="O80"/>
  <c r="P80"/>
  <c r="Q80"/>
  <c r="R80"/>
  <c r="S80"/>
  <c r="T80"/>
  <c r="U80"/>
  <c r="V80"/>
  <c r="W80"/>
  <c r="X80"/>
  <c r="Y80"/>
  <c r="Z80"/>
  <c r="AA80"/>
  <c r="C81"/>
  <c r="D81"/>
  <c r="E81"/>
  <c r="F81"/>
  <c r="G81"/>
  <c r="H81"/>
  <c r="I81"/>
  <c r="J81"/>
  <c r="K81"/>
  <c r="L81"/>
  <c r="M81"/>
  <c r="N81"/>
  <c r="O81"/>
  <c r="P81"/>
  <c r="Q81"/>
  <c r="R81"/>
  <c r="S81"/>
  <c r="T81"/>
  <c r="U81"/>
  <c r="V81"/>
  <c r="W81"/>
  <c r="X81"/>
  <c r="Y81"/>
  <c r="Z81"/>
  <c r="AA81"/>
  <c r="C82"/>
  <c r="D82"/>
  <c r="E82"/>
  <c r="F82"/>
  <c r="G82"/>
  <c r="H82"/>
  <c r="I82"/>
  <c r="J82"/>
  <c r="K82"/>
  <c r="L82"/>
  <c r="M82"/>
  <c r="N82"/>
  <c r="O82"/>
  <c r="P82"/>
  <c r="Q82"/>
  <c r="R82"/>
  <c r="S82"/>
  <c r="T82"/>
  <c r="U82"/>
  <c r="V82"/>
  <c r="W82"/>
  <c r="X82"/>
  <c r="Y82"/>
  <c r="Z82"/>
  <c r="AA82"/>
  <c r="C83"/>
  <c r="D83"/>
  <c r="E83"/>
  <c r="F83"/>
  <c r="G83"/>
  <c r="H83"/>
  <c r="I83"/>
  <c r="J83"/>
  <c r="K83"/>
  <c r="L83"/>
  <c r="M83"/>
  <c r="N83"/>
  <c r="O83"/>
  <c r="P83"/>
  <c r="Q83"/>
  <c r="R83"/>
  <c r="S83"/>
  <c r="T83"/>
  <c r="U83"/>
  <c r="V83"/>
  <c r="W83"/>
  <c r="X83"/>
  <c r="Y83"/>
  <c r="Z83"/>
  <c r="AA83"/>
  <c r="C84"/>
  <c r="D84"/>
  <c r="E84"/>
  <c r="F84"/>
  <c r="G84"/>
  <c r="H84"/>
  <c r="I84"/>
  <c r="J84"/>
  <c r="K84"/>
  <c r="L84"/>
  <c r="M84"/>
  <c r="N84"/>
  <c r="O84"/>
  <c r="P84"/>
  <c r="Q84"/>
  <c r="R84"/>
  <c r="S84"/>
  <c r="T84"/>
  <c r="U84"/>
  <c r="V84"/>
  <c r="W84"/>
  <c r="X84"/>
  <c r="Y84"/>
  <c r="Z84"/>
  <c r="AA84"/>
  <c r="C85"/>
  <c r="D85"/>
  <c r="E85"/>
  <c r="F85"/>
  <c r="G85"/>
  <c r="H85"/>
  <c r="I85"/>
  <c r="J85"/>
  <c r="K85"/>
  <c r="L85"/>
  <c r="M85"/>
  <c r="N85"/>
  <c r="O85"/>
  <c r="P85"/>
  <c r="Q85"/>
  <c r="R85"/>
  <c r="S85"/>
  <c r="T85"/>
  <c r="U85"/>
  <c r="V85"/>
  <c r="W85"/>
  <c r="X85"/>
  <c r="Y85"/>
  <c r="Z85"/>
  <c r="AA85"/>
  <c r="C86"/>
  <c r="D86"/>
  <c r="E86"/>
  <c r="F86"/>
  <c r="G86"/>
  <c r="H86"/>
  <c r="I86"/>
  <c r="J86"/>
  <c r="K86"/>
  <c r="L86"/>
  <c r="M86"/>
  <c r="N86"/>
  <c r="O86"/>
  <c r="P86"/>
  <c r="Q86"/>
  <c r="R86"/>
  <c r="S86"/>
  <c r="T86"/>
  <c r="U86"/>
  <c r="V86"/>
  <c r="W86"/>
  <c r="X86"/>
  <c r="Y86"/>
  <c r="Z86"/>
  <c r="AA86"/>
  <c r="C87"/>
  <c r="D87"/>
  <c r="E87"/>
  <c r="F87"/>
  <c r="G87"/>
  <c r="H87"/>
  <c r="I87"/>
  <c r="J87"/>
  <c r="K87"/>
  <c r="L87"/>
  <c r="M87"/>
  <c r="N87"/>
  <c r="O87"/>
  <c r="P87"/>
  <c r="Q87"/>
  <c r="R87"/>
  <c r="S87"/>
  <c r="T87"/>
  <c r="U87"/>
  <c r="V87"/>
  <c r="W87"/>
  <c r="X87"/>
  <c r="Y87"/>
  <c r="Z87"/>
  <c r="AA87"/>
  <c r="C88"/>
  <c r="D88"/>
  <c r="E88"/>
  <c r="F88"/>
  <c r="G88"/>
  <c r="H88"/>
  <c r="I88"/>
  <c r="J88"/>
  <c r="K88"/>
  <c r="L88"/>
  <c r="M88"/>
  <c r="N88"/>
  <c r="O88"/>
  <c r="P88"/>
  <c r="Q88"/>
  <c r="R88"/>
  <c r="S88"/>
  <c r="T88"/>
  <c r="U88"/>
  <c r="V88"/>
  <c r="W88"/>
  <c r="X88"/>
  <c r="Y88"/>
  <c r="Z88"/>
  <c r="AA88"/>
  <c r="C89"/>
  <c r="D89"/>
  <c r="E89"/>
  <c r="F89"/>
  <c r="G89"/>
  <c r="H89"/>
  <c r="I89"/>
  <c r="J89"/>
  <c r="K89"/>
  <c r="L89"/>
  <c r="M89"/>
  <c r="N89"/>
  <c r="O89"/>
  <c r="P89"/>
  <c r="Q89"/>
  <c r="R89"/>
  <c r="S89"/>
  <c r="T89"/>
  <c r="U89"/>
  <c r="V89"/>
  <c r="W89"/>
  <c r="X89"/>
  <c r="Y89"/>
  <c r="Z89"/>
  <c r="AA89"/>
  <c r="C90"/>
  <c r="D90"/>
  <c r="E90"/>
  <c r="F90"/>
  <c r="G90"/>
  <c r="H90"/>
  <c r="I90"/>
  <c r="J90"/>
  <c r="K90"/>
  <c r="L90"/>
  <c r="M90"/>
  <c r="N90"/>
  <c r="O90"/>
  <c r="P90"/>
  <c r="Q90"/>
  <c r="R90"/>
  <c r="S90"/>
  <c r="T90"/>
  <c r="U90"/>
  <c r="V90"/>
  <c r="W90"/>
  <c r="X90"/>
  <c r="Y90"/>
  <c r="Z90"/>
  <c r="AA90"/>
  <c r="C91"/>
  <c r="D91"/>
  <c r="E91"/>
  <c r="F91"/>
  <c r="G91"/>
  <c r="H91"/>
  <c r="I91"/>
  <c r="J91"/>
  <c r="K91"/>
  <c r="L91"/>
  <c r="M91"/>
  <c r="N91"/>
  <c r="O91"/>
  <c r="P91"/>
  <c r="Q91"/>
  <c r="R91"/>
  <c r="S91"/>
  <c r="T91"/>
  <c r="U91"/>
  <c r="V91"/>
  <c r="W91"/>
  <c r="X91"/>
  <c r="Y91"/>
  <c r="Z91"/>
  <c r="AA91"/>
  <c r="C92"/>
  <c r="D92"/>
  <c r="E92"/>
  <c r="F92"/>
  <c r="G92"/>
  <c r="H92"/>
  <c r="I92"/>
  <c r="J92"/>
  <c r="K92"/>
  <c r="L92"/>
  <c r="M92"/>
  <c r="N92"/>
  <c r="O92"/>
  <c r="P92"/>
  <c r="Q92"/>
  <c r="R92"/>
  <c r="S92"/>
  <c r="T92"/>
  <c r="U92"/>
  <c r="V92"/>
  <c r="W92"/>
  <c r="X92"/>
  <c r="Y92"/>
  <c r="Z92"/>
  <c r="AA92"/>
  <c r="C93"/>
  <c r="D93"/>
  <c r="E93"/>
  <c r="F93"/>
  <c r="G93"/>
  <c r="H93"/>
  <c r="I93"/>
  <c r="J93"/>
  <c r="K93"/>
  <c r="L93"/>
  <c r="M93"/>
  <c r="N93"/>
  <c r="O93"/>
  <c r="P93"/>
  <c r="Q93"/>
  <c r="R93"/>
  <c r="S93"/>
  <c r="T93"/>
  <c r="U93"/>
  <c r="V93"/>
  <c r="W93"/>
  <c r="X93"/>
  <c r="Y93"/>
  <c r="Z93"/>
  <c r="AA93"/>
  <c r="C94"/>
  <c r="D94"/>
  <c r="E94"/>
  <c r="F94"/>
  <c r="G94"/>
  <c r="H94"/>
  <c r="I94"/>
  <c r="J94"/>
  <c r="K94"/>
  <c r="L94"/>
  <c r="M94"/>
  <c r="N94"/>
  <c r="O94"/>
  <c r="P94"/>
  <c r="Q94"/>
  <c r="R94"/>
  <c r="S94"/>
  <c r="T94"/>
  <c r="U94"/>
  <c r="V94"/>
  <c r="W94"/>
  <c r="X94"/>
  <c r="Y94"/>
  <c r="Z94"/>
  <c r="AA94"/>
  <c r="C95"/>
  <c r="D95"/>
  <c r="E95"/>
  <c r="F95"/>
  <c r="G95"/>
  <c r="H95"/>
  <c r="I95"/>
  <c r="J95"/>
  <c r="K95"/>
  <c r="L95"/>
  <c r="M95"/>
  <c r="N95"/>
  <c r="O95"/>
  <c r="P95"/>
  <c r="Q95"/>
  <c r="R95"/>
  <c r="S95"/>
  <c r="T95"/>
  <c r="U95"/>
  <c r="V95"/>
  <c r="W95"/>
  <c r="X95"/>
  <c r="Y95"/>
  <c r="Z95"/>
  <c r="AA95"/>
  <c r="C96"/>
  <c r="D96"/>
  <c r="E96"/>
  <c r="F96"/>
  <c r="G96"/>
  <c r="H96"/>
  <c r="I96"/>
  <c r="J96"/>
  <c r="K96"/>
  <c r="L96"/>
  <c r="M96"/>
  <c r="N96"/>
  <c r="O96"/>
  <c r="P96"/>
  <c r="Q96"/>
  <c r="R96"/>
  <c r="S96"/>
  <c r="T96"/>
  <c r="U96"/>
  <c r="V96"/>
  <c r="W96"/>
  <c r="X96"/>
  <c r="Y96"/>
  <c r="Z96"/>
  <c r="AA96"/>
  <c r="C97"/>
  <c r="D97"/>
  <c r="E97"/>
  <c r="F97"/>
  <c r="G97"/>
  <c r="H97"/>
  <c r="I97"/>
  <c r="J97"/>
  <c r="K97"/>
  <c r="L97"/>
  <c r="M97"/>
  <c r="N97"/>
  <c r="O97"/>
  <c r="P97"/>
  <c r="Q97"/>
  <c r="R97"/>
  <c r="S97"/>
  <c r="T97"/>
  <c r="U97"/>
  <c r="V97"/>
  <c r="W97"/>
  <c r="X97"/>
  <c r="Y97"/>
  <c r="Z97"/>
  <c r="AA97"/>
  <c r="C98"/>
  <c r="D98"/>
  <c r="E98"/>
  <c r="F98"/>
  <c r="G98"/>
  <c r="H98"/>
  <c r="I98"/>
  <c r="J98"/>
  <c r="K98"/>
  <c r="L98"/>
  <c r="M98"/>
  <c r="N98"/>
  <c r="O98"/>
  <c r="P98"/>
  <c r="Q98"/>
  <c r="R98"/>
  <c r="S98"/>
  <c r="T98"/>
  <c r="U98"/>
  <c r="V98"/>
  <c r="W98"/>
  <c r="X98"/>
  <c r="Y98"/>
  <c r="Z98"/>
  <c r="AA98"/>
  <c r="C99"/>
  <c r="D99"/>
  <c r="E99"/>
  <c r="F99"/>
  <c r="G99"/>
  <c r="H99"/>
  <c r="I99"/>
  <c r="J99"/>
  <c r="K99"/>
  <c r="L99"/>
  <c r="M99"/>
  <c r="N99"/>
  <c r="O99"/>
  <c r="P99"/>
  <c r="Q99"/>
  <c r="R99"/>
  <c r="S99"/>
  <c r="T99"/>
  <c r="U99"/>
  <c r="V99"/>
  <c r="W99"/>
  <c r="X99"/>
  <c r="Y99"/>
  <c r="Z99"/>
  <c r="AA99"/>
  <c r="C100"/>
  <c r="D100"/>
  <c r="E100"/>
  <c r="F100"/>
  <c r="G100"/>
  <c r="H100"/>
  <c r="I100"/>
  <c r="J100"/>
  <c r="K100"/>
  <c r="L100"/>
  <c r="M100"/>
  <c r="N100"/>
  <c r="O100"/>
  <c r="P100"/>
  <c r="Q100"/>
  <c r="R100"/>
  <c r="S100"/>
  <c r="T100"/>
  <c r="U100"/>
  <c r="V100"/>
  <c r="W100"/>
  <c r="X100"/>
  <c r="Y100"/>
  <c r="Z100"/>
  <c r="AA100"/>
  <c r="C57" i="6"/>
  <c r="D57"/>
  <c r="E57"/>
  <c r="F57"/>
  <c r="G57"/>
  <c r="H57"/>
  <c r="I57"/>
  <c r="J57"/>
  <c r="K57"/>
  <c r="L57"/>
  <c r="M57"/>
  <c r="N57"/>
  <c r="O57"/>
  <c r="P57"/>
  <c r="Q57"/>
  <c r="R57"/>
  <c r="S57"/>
  <c r="T57"/>
  <c r="U57"/>
  <c r="V57"/>
  <c r="W57"/>
  <c r="X57"/>
  <c r="Y57"/>
  <c r="Z57"/>
  <c r="AA57"/>
  <c r="C58"/>
  <c r="D58"/>
  <c r="E58"/>
  <c r="F58"/>
  <c r="G58"/>
  <c r="H58"/>
  <c r="I58"/>
  <c r="J58"/>
  <c r="K58"/>
  <c r="L58"/>
  <c r="M58"/>
  <c r="N58"/>
  <c r="O58"/>
  <c r="P58"/>
  <c r="Q58"/>
  <c r="R58"/>
  <c r="S58"/>
  <c r="T58"/>
  <c r="U58"/>
  <c r="V58"/>
  <c r="W58"/>
  <c r="X58"/>
  <c r="Y58"/>
  <c r="Z58"/>
  <c r="AA58"/>
  <c r="C59"/>
  <c r="D59"/>
  <c r="E59"/>
  <c r="F59"/>
  <c r="G59"/>
  <c r="H59"/>
  <c r="I59"/>
  <c r="J59"/>
  <c r="K59"/>
  <c r="L59"/>
  <c r="M59"/>
  <c r="N59"/>
  <c r="O59"/>
  <c r="P59"/>
  <c r="Q59"/>
  <c r="R59"/>
  <c r="S59"/>
  <c r="T59"/>
  <c r="U59"/>
  <c r="V59"/>
  <c r="W59"/>
  <c r="X59"/>
  <c r="Y59"/>
  <c r="Z59"/>
  <c r="AA59"/>
  <c r="C60"/>
  <c r="D60"/>
  <c r="E60"/>
  <c r="F60"/>
  <c r="G60"/>
  <c r="H60"/>
  <c r="I60"/>
  <c r="J60"/>
  <c r="K60"/>
  <c r="L60"/>
  <c r="M60"/>
  <c r="N60"/>
  <c r="O60"/>
  <c r="P60"/>
  <c r="Q60"/>
  <c r="R60"/>
  <c r="S60"/>
  <c r="T60"/>
  <c r="U60"/>
  <c r="V60"/>
  <c r="W60"/>
  <c r="X60"/>
  <c r="Y60"/>
  <c r="Z60"/>
  <c r="AA60"/>
  <c r="C61"/>
  <c r="D61"/>
  <c r="E61"/>
  <c r="F61"/>
  <c r="G61"/>
  <c r="H61"/>
  <c r="I61"/>
  <c r="J61"/>
  <c r="K61"/>
  <c r="L61"/>
  <c r="M61"/>
  <c r="N61"/>
  <c r="O61"/>
  <c r="P61"/>
  <c r="Q61"/>
  <c r="R61"/>
  <c r="S61"/>
  <c r="T61"/>
  <c r="U61"/>
  <c r="V61"/>
  <c r="W61"/>
  <c r="X61"/>
  <c r="Y61"/>
  <c r="Z61"/>
  <c r="AA61"/>
  <c r="C62"/>
  <c r="D62"/>
  <c r="E62"/>
  <c r="F62"/>
  <c r="G62"/>
  <c r="H62"/>
  <c r="I62"/>
  <c r="J62"/>
  <c r="K62"/>
  <c r="L62"/>
  <c r="M62"/>
  <c r="N62"/>
  <c r="O62"/>
  <c r="P62"/>
  <c r="Q62"/>
  <c r="R62"/>
  <c r="S62"/>
  <c r="T62"/>
  <c r="U62"/>
  <c r="V62"/>
  <c r="W62"/>
  <c r="X62"/>
  <c r="Y62"/>
  <c r="Z62"/>
  <c r="AA62"/>
  <c r="C63"/>
  <c r="D63"/>
  <c r="E63"/>
  <c r="F63"/>
  <c r="G63"/>
  <c r="H63"/>
  <c r="I63"/>
  <c r="J63"/>
  <c r="K63"/>
  <c r="L63"/>
  <c r="M63"/>
  <c r="N63"/>
  <c r="O63"/>
  <c r="P63"/>
  <c r="Q63"/>
  <c r="R63"/>
  <c r="S63"/>
  <c r="T63"/>
  <c r="U63"/>
  <c r="V63"/>
  <c r="W63"/>
  <c r="X63"/>
  <c r="Y63"/>
  <c r="Z63"/>
  <c r="AA63"/>
  <c r="C64"/>
  <c r="D64"/>
  <c r="E64"/>
  <c r="F64"/>
  <c r="G64"/>
  <c r="H64"/>
  <c r="I64"/>
  <c r="J64"/>
  <c r="K64"/>
  <c r="L64"/>
  <c r="M64"/>
  <c r="N64"/>
  <c r="O64"/>
  <c r="P64"/>
  <c r="Q64"/>
  <c r="R64"/>
  <c r="S64"/>
  <c r="T64"/>
  <c r="U64"/>
  <c r="V64"/>
  <c r="W64"/>
  <c r="X64"/>
  <c r="Y64"/>
  <c r="Z64"/>
  <c r="AA64"/>
  <c r="C65"/>
  <c r="D65"/>
  <c r="E65"/>
  <c r="F65"/>
  <c r="G65"/>
  <c r="H65"/>
  <c r="I65"/>
  <c r="J65"/>
  <c r="K65"/>
  <c r="L65"/>
  <c r="M65"/>
  <c r="N65"/>
  <c r="O65"/>
  <c r="P65"/>
  <c r="Q65"/>
  <c r="R65"/>
  <c r="S65"/>
  <c r="T65"/>
  <c r="U65"/>
  <c r="V65"/>
  <c r="W65"/>
  <c r="X65"/>
  <c r="Y65"/>
  <c r="Z65"/>
  <c r="AA65"/>
  <c r="C66"/>
  <c r="D66"/>
  <c r="E66"/>
  <c r="F66"/>
  <c r="G66"/>
  <c r="H66"/>
  <c r="I66"/>
  <c r="J66"/>
  <c r="K66"/>
  <c r="L66"/>
  <c r="M66"/>
  <c r="N66"/>
  <c r="O66"/>
  <c r="P66"/>
  <c r="Q66"/>
  <c r="R66"/>
  <c r="S66"/>
  <c r="T66"/>
  <c r="U66"/>
  <c r="V66"/>
  <c r="W66"/>
  <c r="X66"/>
  <c r="Y66"/>
  <c r="Z66"/>
  <c r="AA66"/>
  <c r="C67"/>
  <c r="D67"/>
  <c r="E67"/>
  <c r="F67"/>
  <c r="G67"/>
  <c r="H67"/>
  <c r="I67"/>
  <c r="J67"/>
  <c r="K67"/>
  <c r="L67"/>
  <c r="M67"/>
  <c r="N67"/>
  <c r="O67"/>
  <c r="P67"/>
  <c r="Q67"/>
  <c r="R67"/>
  <c r="S67"/>
  <c r="T67"/>
  <c r="U67"/>
  <c r="V67"/>
  <c r="W67"/>
  <c r="X67"/>
  <c r="Y67"/>
  <c r="Z67"/>
  <c r="AA67"/>
  <c r="C68"/>
  <c r="D68"/>
  <c r="E68"/>
  <c r="F68"/>
  <c r="G68"/>
  <c r="H68"/>
  <c r="I68"/>
  <c r="J68"/>
  <c r="K68"/>
  <c r="L68"/>
  <c r="M68"/>
  <c r="N68"/>
  <c r="O68"/>
  <c r="P68"/>
  <c r="Q68"/>
  <c r="R68"/>
  <c r="S68"/>
  <c r="T68"/>
  <c r="U68"/>
  <c r="V68"/>
  <c r="W68"/>
  <c r="X68"/>
  <c r="Y68"/>
  <c r="Z68"/>
  <c r="AA68"/>
  <c r="C69"/>
  <c r="D69"/>
  <c r="E69"/>
  <c r="F69"/>
  <c r="G69"/>
  <c r="H69"/>
  <c r="I69"/>
  <c r="J69"/>
  <c r="K69"/>
  <c r="L69"/>
  <c r="M69"/>
  <c r="N69"/>
  <c r="O69"/>
  <c r="P69"/>
  <c r="Q69"/>
  <c r="R69"/>
  <c r="S69"/>
  <c r="T69"/>
  <c r="U69"/>
  <c r="V69"/>
  <c r="W69"/>
  <c r="X69"/>
  <c r="Y69"/>
  <c r="Z69"/>
  <c r="AA69"/>
  <c r="C70"/>
  <c r="D70"/>
  <c r="E70"/>
  <c r="F70"/>
  <c r="G70"/>
  <c r="H70"/>
  <c r="I70"/>
  <c r="J70"/>
  <c r="K70"/>
  <c r="L70"/>
  <c r="M70"/>
  <c r="N70"/>
  <c r="O70"/>
  <c r="P70"/>
  <c r="Q70"/>
  <c r="R70"/>
  <c r="S70"/>
  <c r="T70"/>
  <c r="U70"/>
  <c r="V70"/>
  <c r="W70"/>
  <c r="X70"/>
  <c r="Y70"/>
  <c r="Z70"/>
  <c r="AA70"/>
  <c r="C71"/>
  <c r="D71"/>
  <c r="E71"/>
  <c r="F71"/>
  <c r="G71"/>
  <c r="H71"/>
  <c r="I71"/>
  <c r="J71"/>
  <c r="K71"/>
  <c r="L71"/>
  <c r="M71"/>
  <c r="N71"/>
  <c r="O71"/>
  <c r="P71"/>
  <c r="Q71"/>
  <c r="R71"/>
  <c r="S71"/>
  <c r="T71"/>
  <c r="U71"/>
  <c r="V71"/>
  <c r="W71"/>
  <c r="X71"/>
  <c r="Y71"/>
  <c r="Z71"/>
  <c r="AA71"/>
  <c r="C72"/>
  <c r="D72"/>
  <c r="E72"/>
  <c r="F72"/>
  <c r="G72"/>
  <c r="H72"/>
  <c r="I72"/>
  <c r="J72"/>
  <c r="K72"/>
  <c r="L72"/>
  <c r="M72"/>
  <c r="N72"/>
  <c r="O72"/>
  <c r="P72"/>
  <c r="Q72"/>
  <c r="R72"/>
  <c r="S72"/>
  <c r="T72"/>
  <c r="U72"/>
  <c r="V72"/>
  <c r="W72"/>
  <c r="X72"/>
  <c r="Y72"/>
  <c r="Z72"/>
  <c r="AA72"/>
  <c r="C73"/>
  <c r="D73"/>
  <c r="E73"/>
  <c r="F73"/>
  <c r="G73"/>
  <c r="H73"/>
  <c r="I73"/>
  <c r="J73"/>
  <c r="K73"/>
  <c r="L73"/>
  <c r="M73"/>
  <c r="N73"/>
  <c r="O73"/>
  <c r="P73"/>
  <c r="Q73"/>
  <c r="R73"/>
  <c r="S73"/>
  <c r="T73"/>
  <c r="U73"/>
  <c r="V73"/>
  <c r="W73"/>
  <c r="X73"/>
  <c r="Y73"/>
  <c r="Z73"/>
  <c r="AA73"/>
  <c r="C74"/>
  <c r="D74"/>
  <c r="E74"/>
  <c r="F74"/>
  <c r="G74"/>
  <c r="H74"/>
  <c r="I74"/>
  <c r="J74"/>
  <c r="K74"/>
  <c r="L74"/>
  <c r="M74"/>
  <c r="N74"/>
  <c r="O74"/>
  <c r="P74"/>
  <c r="Q74"/>
  <c r="R74"/>
  <c r="S74"/>
  <c r="T74"/>
  <c r="U74"/>
  <c r="V74"/>
  <c r="W74"/>
  <c r="X74"/>
  <c r="Y74"/>
  <c r="Z74"/>
  <c r="AA74"/>
  <c r="C75"/>
  <c r="D75"/>
  <c r="E75"/>
  <c r="F75"/>
  <c r="G75"/>
  <c r="H75"/>
  <c r="I75"/>
  <c r="J75"/>
  <c r="K75"/>
  <c r="L75"/>
  <c r="M75"/>
  <c r="N75"/>
  <c r="O75"/>
  <c r="P75"/>
  <c r="Q75"/>
  <c r="R75"/>
  <c r="S75"/>
  <c r="T75"/>
  <c r="U75"/>
  <c r="V75"/>
  <c r="W75"/>
  <c r="X75"/>
  <c r="Y75"/>
  <c r="Z75"/>
  <c r="AA75"/>
  <c r="C76"/>
  <c r="D76"/>
  <c r="E76"/>
  <c r="F76"/>
  <c r="G76"/>
  <c r="H76"/>
  <c r="I76"/>
  <c r="J76"/>
  <c r="K76"/>
  <c r="L76"/>
  <c r="M76"/>
  <c r="N76"/>
  <c r="O76"/>
  <c r="P76"/>
  <c r="Q76"/>
  <c r="R76"/>
  <c r="S76"/>
  <c r="T76"/>
  <c r="U76"/>
  <c r="V76"/>
  <c r="W76"/>
  <c r="X76"/>
  <c r="Y76"/>
  <c r="Z76"/>
  <c r="AA76"/>
  <c r="C77"/>
  <c r="D77"/>
  <c r="E77"/>
  <c r="F77"/>
  <c r="G77"/>
  <c r="H77"/>
  <c r="I77"/>
  <c r="J77"/>
  <c r="K77"/>
  <c r="L77"/>
  <c r="M77"/>
  <c r="N77"/>
  <c r="O77"/>
  <c r="P77"/>
  <c r="Q77"/>
  <c r="R77"/>
  <c r="S77"/>
  <c r="T77"/>
  <c r="U77"/>
  <c r="V77"/>
  <c r="W77"/>
  <c r="X77"/>
  <c r="Y77"/>
  <c r="Z77"/>
  <c r="AA77"/>
  <c r="C78"/>
  <c r="D78"/>
  <c r="E78"/>
  <c r="F78"/>
  <c r="G78"/>
  <c r="H78"/>
  <c r="I78"/>
  <c r="J78"/>
  <c r="K78"/>
  <c r="L78"/>
  <c r="M78"/>
  <c r="N78"/>
  <c r="O78"/>
  <c r="P78"/>
  <c r="Q78"/>
  <c r="R78"/>
  <c r="S78"/>
  <c r="T78"/>
  <c r="U78"/>
  <c r="V78"/>
  <c r="W78"/>
  <c r="X78"/>
  <c r="Y78"/>
  <c r="Z78"/>
  <c r="AA78"/>
  <c r="C79"/>
  <c r="D79"/>
  <c r="E79"/>
  <c r="F79"/>
  <c r="G79"/>
  <c r="H79"/>
  <c r="I79"/>
  <c r="J79"/>
  <c r="K79"/>
  <c r="L79"/>
  <c r="M79"/>
  <c r="N79"/>
  <c r="O79"/>
  <c r="P79"/>
  <c r="Q79"/>
  <c r="R79"/>
  <c r="S79"/>
  <c r="T79"/>
  <c r="U79"/>
  <c r="V79"/>
  <c r="W79"/>
  <c r="X79"/>
  <c r="Y79"/>
  <c r="Z79"/>
  <c r="AA79"/>
  <c r="C80"/>
  <c r="D80"/>
  <c r="E80"/>
  <c r="F80"/>
  <c r="G80"/>
  <c r="H80"/>
  <c r="I80"/>
  <c r="J80"/>
  <c r="K80"/>
  <c r="L80"/>
  <c r="M80"/>
  <c r="N80"/>
  <c r="O80"/>
  <c r="P80"/>
  <c r="Q80"/>
  <c r="R80"/>
  <c r="S80"/>
  <c r="T80"/>
  <c r="U80"/>
  <c r="V80"/>
  <c r="W80"/>
  <c r="X80"/>
  <c r="Y80"/>
  <c r="Z80"/>
  <c r="AA80"/>
  <c r="C81"/>
  <c r="D81"/>
  <c r="E81"/>
  <c r="F81"/>
  <c r="G81"/>
  <c r="H81"/>
  <c r="I81"/>
  <c r="J81"/>
  <c r="K81"/>
  <c r="L81"/>
  <c r="M81"/>
  <c r="N81"/>
  <c r="O81"/>
  <c r="P81"/>
  <c r="Q81"/>
  <c r="R81"/>
  <c r="S81"/>
  <c r="T81"/>
  <c r="U81"/>
  <c r="V81"/>
  <c r="W81"/>
  <c r="X81"/>
  <c r="Y81"/>
  <c r="Z81"/>
  <c r="AA81"/>
  <c r="C82"/>
  <c r="D82"/>
  <c r="E82"/>
  <c r="F82"/>
  <c r="G82"/>
  <c r="H82"/>
  <c r="I82"/>
  <c r="J82"/>
  <c r="K82"/>
  <c r="L82"/>
  <c r="M82"/>
  <c r="N82"/>
  <c r="O82"/>
  <c r="P82"/>
  <c r="Q82"/>
  <c r="R82"/>
  <c r="S82"/>
  <c r="T82"/>
  <c r="U82"/>
  <c r="V82"/>
  <c r="W82"/>
  <c r="X82"/>
  <c r="Y82"/>
  <c r="Z82"/>
  <c r="AA82"/>
  <c r="C83"/>
  <c r="D83"/>
  <c r="E83"/>
  <c r="F83"/>
  <c r="G83"/>
  <c r="H83"/>
  <c r="I83"/>
  <c r="J83"/>
  <c r="K83"/>
  <c r="L83"/>
  <c r="M83"/>
  <c r="N83"/>
  <c r="O83"/>
  <c r="P83"/>
  <c r="Q83"/>
  <c r="R83"/>
  <c r="S83"/>
  <c r="T83"/>
  <c r="U83"/>
  <c r="V83"/>
  <c r="W83"/>
  <c r="X83"/>
  <c r="Y83"/>
  <c r="Z83"/>
  <c r="AA83"/>
  <c r="C84"/>
  <c r="D84"/>
  <c r="E84"/>
  <c r="F84"/>
  <c r="G84"/>
  <c r="H84"/>
  <c r="I84"/>
  <c r="J84"/>
  <c r="K84"/>
  <c r="L84"/>
  <c r="M84"/>
  <c r="N84"/>
  <c r="O84"/>
  <c r="P84"/>
  <c r="Q84"/>
  <c r="R84"/>
  <c r="S84"/>
  <c r="T84"/>
  <c r="U84"/>
  <c r="V84"/>
  <c r="W84"/>
  <c r="X84"/>
  <c r="Y84"/>
  <c r="Z84"/>
  <c r="AA84"/>
  <c r="C85"/>
  <c r="D85"/>
  <c r="E85"/>
  <c r="F85"/>
  <c r="G85"/>
  <c r="H85"/>
  <c r="I85"/>
  <c r="J85"/>
  <c r="K85"/>
  <c r="L85"/>
  <c r="M85"/>
  <c r="N85"/>
  <c r="O85"/>
  <c r="P85"/>
  <c r="Q85"/>
  <c r="R85"/>
  <c r="S85"/>
  <c r="T85"/>
  <c r="U85"/>
  <c r="V85"/>
  <c r="W85"/>
  <c r="X85"/>
  <c r="Y85"/>
  <c r="Z85"/>
  <c r="AA85"/>
  <c r="C86"/>
  <c r="D86"/>
  <c r="E86"/>
  <c r="F86"/>
  <c r="G86"/>
  <c r="H86"/>
  <c r="I86"/>
  <c r="J86"/>
  <c r="K86"/>
  <c r="L86"/>
  <c r="M86"/>
  <c r="N86"/>
  <c r="O86"/>
  <c r="P86"/>
  <c r="Q86"/>
  <c r="R86"/>
  <c r="S86"/>
  <c r="T86"/>
  <c r="U86"/>
  <c r="V86"/>
  <c r="W86"/>
  <c r="X86"/>
  <c r="Y86"/>
  <c r="Z86"/>
  <c r="AA86"/>
  <c r="C87"/>
  <c r="D87"/>
  <c r="E87"/>
  <c r="F87"/>
  <c r="G87"/>
  <c r="H87"/>
  <c r="I87"/>
  <c r="J87"/>
  <c r="K87"/>
  <c r="L87"/>
  <c r="M87"/>
  <c r="N87"/>
  <c r="O87"/>
  <c r="P87"/>
  <c r="Q87"/>
  <c r="R87"/>
  <c r="S87"/>
  <c r="T87"/>
  <c r="U87"/>
  <c r="V87"/>
  <c r="W87"/>
  <c r="X87"/>
  <c r="Y87"/>
  <c r="Z87"/>
  <c r="AA87"/>
  <c r="C88"/>
  <c r="D88"/>
  <c r="E88"/>
  <c r="F88"/>
  <c r="G88"/>
  <c r="H88"/>
  <c r="I88"/>
  <c r="J88"/>
  <c r="K88"/>
  <c r="L88"/>
  <c r="M88"/>
  <c r="N88"/>
  <c r="O88"/>
  <c r="P88"/>
  <c r="Q88"/>
  <c r="R88"/>
  <c r="S88"/>
  <c r="T88"/>
  <c r="U88"/>
  <c r="V88"/>
  <c r="W88"/>
  <c r="X88"/>
  <c r="Y88"/>
  <c r="Z88"/>
  <c r="AA88"/>
  <c r="C89"/>
  <c r="D89"/>
  <c r="E89"/>
  <c r="F89"/>
  <c r="G89"/>
  <c r="H89"/>
  <c r="I89"/>
  <c r="J89"/>
  <c r="K89"/>
  <c r="L89"/>
  <c r="M89"/>
  <c r="N89"/>
  <c r="O89"/>
  <c r="P89"/>
  <c r="Q89"/>
  <c r="R89"/>
  <c r="S89"/>
  <c r="T89"/>
  <c r="U89"/>
  <c r="V89"/>
  <c r="W89"/>
  <c r="X89"/>
  <c r="Y89"/>
  <c r="Z89"/>
  <c r="AA89"/>
  <c r="C90"/>
  <c r="D90"/>
  <c r="E90"/>
  <c r="F90"/>
  <c r="G90"/>
  <c r="H90"/>
  <c r="I90"/>
  <c r="J90"/>
  <c r="K90"/>
  <c r="L90"/>
  <c r="M90"/>
  <c r="N90"/>
  <c r="O90"/>
  <c r="P90"/>
  <c r="Q90"/>
  <c r="R90"/>
  <c r="S90"/>
  <c r="T90"/>
  <c r="U90"/>
  <c r="V90"/>
  <c r="W90"/>
  <c r="X90"/>
  <c r="Y90"/>
  <c r="Z90"/>
  <c r="AA90"/>
  <c r="C91"/>
  <c r="D91"/>
  <c r="E91"/>
  <c r="F91"/>
  <c r="G91"/>
  <c r="H91"/>
  <c r="I91"/>
  <c r="J91"/>
  <c r="K91"/>
  <c r="L91"/>
  <c r="M91"/>
  <c r="N91"/>
  <c r="O91"/>
  <c r="P91"/>
  <c r="Q91"/>
  <c r="R91"/>
  <c r="S91"/>
  <c r="T91"/>
  <c r="U91"/>
  <c r="V91"/>
  <c r="W91"/>
  <c r="X91"/>
  <c r="Y91"/>
  <c r="Z91"/>
  <c r="AA91"/>
  <c r="C92"/>
  <c r="D92"/>
  <c r="E92"/>
  <c r="F92"/>
  <c r="G92"/>
  <c r="H92"/>
  <c r="I92"/>
  <c r="J92"/>
  <c r="K92"/>
  <c r="L92"/>
  <c r="M92"/>
  <c r="N92"/>
  <c r="O92"/>
  <c r="P92"/>
  <c r="Q92"/>
  <c r="R92"/>
  <c r="S92"/>
  <c r="T92"/>
  <c r="U92"/>
  <c r="V92"/>
  <c r="W92"/>
  <c r="X92"/>
  <c r="Y92"/>
  <c r="Z92"/>
  <c r="AA92"/>
  <c r="C93"/>
  <c r="D93"/>
  <c r="E93"/>
  <c r="F93"/>
  <c r="G93"/>
  <c r="H93"/>
  <c r="I93"/>
  <c r="J93"/>
  <c r="K93"/>
  <c r="L93"/>
  <c r="M93"/>
  <c r="N93"/>
  <c r="O93"/>
  <c r="P93"/>
  <c r="Q93"/>
  <c r="R93"/>
  <c r="S93"/>
  <c r="T93"/>
  <c r="U93"/>
  <c r="V93"/>
  <c r="W93"/>
  <c r="X93"/>
  <c r="Y93"/>
  <c r="Z93"/>
  <c r="AA93"/>
  <c r="C94"/>
  <c r="D94"/>
  <c r="E94"/>
  <c r="F94"/>
  <c r="G94"/>
  <c r="H94"/>
  <c r="I94"/>
  <c r="J94"/>
  <c r="K94"/>
  <c r="L94"/>
  <c r="M94"/>
  <c r="N94"/>
  <c r="O94"/>
  <c r="P94"/>
  <c r="Q94"/>
  <c r="R94"/>
  <c r="S94"/>
  <c r="T94"/>
  <c r="U94"/>
  <c r="V94"/>
  <c r="W94"/>
  <c r="X94"/>
  <c r="Y94"/>
  <c r="Z94"/>
  <c r="AA94"/>
  <c r="C95"/>
  <c r="D95"/>
  <c r="E95"/>
  <c r="F95"/>
  <c r="G95"/>
  <c r="H95"/>
  <c r="I95"/>
  <c r="J95"/>
  <c r="K95"/>
  <c r="L95"/>
  <c r="M95"/>
  <c r="N95"/>
  <c r="O95"/>
  <c r="P95"/>
  <c r="Q95"/>
  <c r="R95"/>
  <c r="S95"/>
  <c r="T95"/>
  <c r="U95"/>
  <c r="V95"/>
  <c r="W95"/>
  <c r="X95"/>
  <c r="Y95"/>
  <c r="Z95"/>
  <c r="AA95"/>
  <c r="C96"/>
  <c r="D96"/>
  <c r="E96"/>
  <c r="F96"/>
  <c r="G96"/>
  <c r="H96"/>
  <c r="I96"/>
  <c r="J96"/>
  <c r="K96"/>
  <c r="L96"/>
  <c r="M96"/>
  <c r="N96"/>
  <c r="O96"/>
  <c r="P96"/>
  <c r="Q96"/>
  <c r="R96"/>
  <c r="S96"/>
  <c r="T96"/>
  <c r="U96"/>
  <c r="V96"/>
  <c r="W96"/>
  <c r="X96"/>
  <c r="Y96"/>
  <c r="Z96"/>
  <c r="AA96"/>
  <c r="C97"/>
  <c r="D97"/>
  <c r="E97"/>
  <c r="F97"/>
  <c r="G97"/>
  <c r="H97"/>
  <c r="I97"/>
  <c r="J97"/>
  <c r="K97"/>
  <c r="L97"/>
  <c r="M97"/>
  <c r="N97"/>
  <c r="O97"/>
  <c r="P97"/>
  <c r="Q97"/>
  <c r="R97"/>
  <c r="S97"/>
  <c r="T97"/>
  <c r="U97"/>
  <c r="V97"/>
  <c r="W97"/>
  <c r="X97"/>
  <c r="Y97"/>
  <c r="Z97"/>
  <c r="AA97"/>
  <c r="C98"/>
  <c r="D98"/>
  <c r="E98"/>
  <c r="F98"/>
  <c r="G98"/>
  <c r="H98"/>
  <c r="I98"/>
  <c r="J98"/>
  <c r="K98"/>
  <c r="L98"/>
  <c r="M98"/>
  <c r="N98"/>
  <c r="O98"/>
  <c r="P98"/>
  <c r="Q98"/>
  <c r="R98"/>
  <c r="S98"/>
  <c r="T98"/>
  <c r="U98"/>
  <c r="V98"/>
  <c r="W98"/>
  <c r="X98"/>
  <c r="Y98"/>
  <c r="Z98"/>
  <c r="AA98"/>
  <c r="C99"/>
  <c r="D99"/>
  <c r="E99"/>
  <c r="F99"/>
  <c r="G99"/>
  <c r="H99"/>
  <c r="I99"/>
  <c r="J99"/>
  <c r="K99"/>
  <c r="L99"/>
  <c r="M99"/>
  <c r="N99"/>
  <c r="O99"/>
  <c r="P99"/>
  <c r="Q99"/>
  <c r="R99"/>
  <c r="S99"/>
  <c r="T99"/>
  <c r="U99"/>
  <c r="V99"/>
  <c r="W99"/>
  <c r="X99"/>
  <c r="Y99"/>
  <c r="Z99"/>
  <c r="AA99"/>
  <c r="C100"/>
  <c r="D100"/>
  <c r="E100"/>
  <c r="F100"/>
  <c r="G100"/>
  <c r="H100"/>
  <c r="I100"/>
  <c r="J100"/>
  <c r="K100"/>
  <c r="L100"/>
  <c r="M100"/>
  <c r="N100"/>
  <c r="O100"/>
  <c r="P100"/>
  <c r="Q100"/>
  <c r="R100"/>
  <c r="S100"/>
  <c r="T100"/>
  <c r="U100"/>
  <c r="V100"/>
  <c r="W100"/>
  <c r="X100"/>
  <c r="Y100"/>
  <c r="Z100"/>
  <c r="AA100"/>
  <c r="C57" i="5"/>
  <c r="D57"/>
  <c r="E57"/>
  <c r="F57"/>
  <c r="G57"/>
  <c r="H57"/>
  <c r="I57"/>
  <c r="J57"/>
  <c r="K57"/>
  <c r="L57"/>
  <c r="M57"/>
  <c r="N57"/>
  <c r="O57"/>
  <c r="P57"/>
  <c r="Q57"/>
  <c r="R57"/>
  <c r="S57"/>
  <c r="T57"/>
  <c r="U57"/>
  <c r="V57"/>
  <c r="W57"/>
  <c r="X57"/>
  <c r="Y57"/>
  <c r="Z57"/>
  <c r="AA57"/>
  <c r="C58"/>
  <c r="D58"/>
  <c r="E58"/>
  <c r="F58"/>
  <c r="G58"/>
  <c r="H58"/>
  <c r="I58"/>
  <c r="J58"/>
  <c r="K58"/>
  <c r="L58"/>
  <c r="M58"/>
  <c r="N58"/>
  <c r="O58"/>
  <c r="P58"/>
  <c r="Q58"/>
  <c r="R58"/>
  <c r="S58"/>
  <c r="T58"/>
  <c r="U58"/>
  <c r="V58"/>
  <c r="W58"/>
  <c r="X58"/>
  <c r="Y58"/>
  <c r="Z58"/>
  <c r="AA58"/>
  <c r="C59"/>
  <c r="D59"/>
  <c r="E59"/>
  <c r="F59"/>
  <c r="G59"/>
  <c r="H59"/>
  <c r="I59"/>
  <c r="J59"/>
  <c r="K59"/>
  <c r="L59"/>
  <c r="M59"/>
  <c r="N59"/>
  <c r="O59"/>
  <c r="P59"/>
  <c r="Q59"/>
  <c r="R59"/>
  <c r="S59"/>
  <c r="T59"/>
  <c r="U59"/>
  <c r="V59"/>
  <c r="W59"/>
  <c r="X59"/>
  <c r="Y59"/>
  <c r="Z59"/>
  <c r="AA59"/>
  <c r="C60"/>
  <c r="D60"/>
  <c r="E60"/>
  <c r="F60"/>
  <c r="G60"/>
  <c r="H60"/>
  <c r="I60"/>
  <c r="J60"/>
  <c r="K60"/>
  <c r="L60"/>
  <c r="M60"/>
  <c r="N60"/>
  <c r="O60"/>
  <c r="P60"/>
  <c r="Q60"/>
  <c r="R60"/>
  <c r="S60"/>
  <c r="T60"/>
  <c r="U60"/>
  <c r="V60"/>
  <c r="W60"/>
  <c r="X60"/>
  <c r="Y60"/>
  <c r="Z60"/>
  <c r="AA60"/>
  <c r="C61"/>
  <c r="D61"/>
  <c r="E61"/>
  <c r="F61"/>
  <c r="G61"/>
  <c r="H61"/>
  <c r="I61"/>
  <c r="J61"/>
  <c r="K61"/>
  <c r="L61"/>
  <c r="M61"/>
  <c r="N61"/>
  <c r="O61"/>
  <c r="P61"/>
  <c r="Q61"/>
  <c r="R61"/>
  <c r="S61"/>
  <c r="T61"/>
  <c r="U61"/>
  <c r="V61"/>
  <c r="W61"/>
  <c r="X61"/>
  <c r="Y61"/>
  <c r="Z61"/>
  <c r="AA61"/>
  <c r="C62"/>
  <c r="D62"/>
  <c r="E62"/>
  <c r="F62"/>
  <c r="G62"/>
  <c r="H62"/>
  <c r="I62"/>
  <c r="J62"/>
  <c r="K62"/>
  <c r="L62"/>
  <c r="M62"/>
  <c r="N62"/>
  <c r="O62"/>
  <c r="P62"/>
  <c r="Q62"/>
  <c r="R62"/>
  <c r="S62"/>
  <c r="T62"/>
  <c r="U62"/>
  <c r="V62"/>
  <c r="W62"/>
  <c r="X62"/>
  <c r="Y62"/>
  <c r="Z62"/>
  <c r="AA62"/>
  <c r="C63"/>
  <c r="D63"/>
  <c r="E63"/>
  <c r="F63"/>
  <c r="G63"/>
  <c r="H63"/>
  <c r="I63"/>
  <c r="J63"/>
  <c r="K63"/>
  <c r="L63"/>
  <c r="M63"/>
  <c r="N63"/>
  <c r="O63"/>
  <c r="P63"/>
  <c r="Q63"/>
  <c r="R63"/>
  <c r="S63"/>
  <c r="T63"/>
  <c r="U63"/>
  <c r="V63"/>
  <c r="W63"/>
  <c r="X63"/>
  <c r="Y63"/>
  <c r="Z63"/>
  <c r="AA63"/>
  <c r="C64"/>
  <c r="D64"/>
  <c r="E64"/>
  <c r="F64"/>
  <c r="G64"/>
  <c r="H64"/>
  <c r="I64"/>
  <c r="J64"/>
  <c r="K64"/>
  <c r="L64"/>
  <c r="M64"/>
  <c r="N64"/>
  <c r="O64"/>
  <c r="P64"/>
  <c r="Q64"/>
  <c r="R64"/>
  <c r="S64"/>
  <c r="T64"/>
  <c r="U64"/>
  <c r="V64"/>
  <c r="W64"/>
  <c r="X64"/>
  <c r="Y64"/>
  <c r="Z64"/>
  <c r="AA64"/>
  <c r="C65"/>
  <c r="D65"/>
  <c r="E65"/>
  <c r="F65"/>
  <c r="G65"/>
  <c r="H65"/>
  <c r="I65"/>
  <c r="J65"/>
  <c r="K65"/>
  <c r="L65"/>
  <c r="M65"/>
  <c r="N65"/>
  <c r="O65"/>
  <c r="P65"/>
  <c r="Q65"/>
  <c r="R65"/>
  <c r="S65"/>
  <c r="T65"/>
  <c r="U65"/>
  <c r="V65"/>
  <c r="W65"/>
  <c r="X65"/>
  <c r="Y65"/>
  <c r="Z65"/>
  <c r="AA65"/>
  <c r="C66"/>
  <c r="D66"/>
  <c r="E66"/>
  <c r="F66"/>
  <c r="G66"/>
  <c r="H66"/>
  <c r="I66"/>
  <c r="J66"/>
  <c r="K66"/>
  <c r="L66"/>
  <c r="M66"/>
  <c r="N66"/>
  <c r="O66"/>
  <c r="P66"/>
  <c r="Q66"/>
  <c r="R66"/>
  <c r="S66"/>
  <c r="T66"/>
  <c r="U66"/>
  <c r="V66"/>
  <c r="W66"/>
  <c r="X66"/>
  <c r="Y66"/>
  <c r="Z66"/>
  <c r="AA66"/>
  <c r="C67"/>
  <c r="D67"/>
  <c r="E67"/>
  <c r="F67"/>
  <c r="G67"/>
  <c r="H67"/>
  <c r="I67"/>
  <c r="J67"/>
  <c r="K67"/>
  <c r="L67"/>
  <c r="M67"/>
  <c r="N67"/>
  <c r="O67"/>
  <c r="P67"/>
  <c r="Q67"/>
  <c r="R67"/>
  <c r="S67"/>
  <c r="T67"/>
  <c r="U67"/>
  <c r="V67"/>
  <c r="W67"/>
  <c r="X67"/>
  <c r="Y67"/>
  <c r="Z67"/>
  <c r="AA67"/>
  <c r="C68"/>
  <c r="D68"/>
  <c r="E68"/>
  <c r="F68"/>
  <c r="G68"/>
  <c r="H68"/>
  <c r="I68"/>
  <c r="J68"/>
  <c r="K68"/>
  <c r="L68"/>
  <c r="M68"/>
  <c r="N68"/>
  <c r="O68"/>
  <c r="P68"/>
  <c r="Q68"/>
  <c r="R68"/>
  <c r="S68"/>
  <c r="T68"/>
  <c r="U68"/>
  <c r="V68"/>
  <c r="W68"/>
  <c r="X68"/>
  <c r="Y68"/>
  <c r="Z68"/>
  <c r="AA68"/>
  <c r="C69"/>
  <c r="D69"/>
  <c r="E69"/>
  <c r="F69"/>
  <c r="G69"/>
  <c r="H69"/>
  <c r="I69"/>
  <c r="J69"/>
  <c r="K69"/>
  <c r="L69"/>
  <c r="M69"/>
  <c r="N69"/>
  <c r="O69"/>
  <c r="P69"/>
  <c r="Q69"/>
  <c r="R69"/>
  <c r="S69"/>
  <c r="T69"/>
  <c r="U69"/>
  <c r="V69"/>
  <c r="W69"/>
  <c r="X69"/>
  <c r="Y69"/>
  <c r="Z69"/>
  <c r="AA69"/>
  <c r="C70"/>
  <c r="D70"/>
  <c r="E70"/>
  <c r="F70"/>
  <c r="G70"/>
  <c r="H70"/>
  <c r="I70"/>
  <c r="J70"/>
  <c r="K70"/>
  <c r="L70"/>
  <c r="M70"/>
  <c r="N70"/>
  <c r="O70"/>
  <c r="P70"/>
  <c r="Q70"/>
  <c r="R70"/>
  <c r="S70"/>
  <c r="T70"/>
  <c r="U70"/>
  <c r="V70"/>
  <c r="W70"/>
  <c r="X70"/>
  <c r="Y70"/>
  <c r="Z70"/>
  <c r="AA70"/>
  <c r="C71"/>
  <c r="D71"/>
  <c r="E71"/>
  <c r="F71"/>
  <c r="G71"/>
  <c r="H71"/>
  <c r="I71"/>
  <c r="J71"/>
  <c r="K71"/>
  <c r="L71"/>
  <c r="M71"/>
  <c r="N71"/>
  <c r="O71"/>
  <c r="P71"/>
  <c r="Q71"/>
  <c r="R71"/>
  <c r="S71"/>
  <c r="T71"/>
  <c r="U71"/>
  <c r="V71"/>
  <c r="W71"/>
  <c r="X71"/>
  <c r="Y71"/>
  <c r="Z71"/>
  <c r="AA71"/>
  <c r="C72"/>
  <c r="D72"/>
  <c r="E72"/>
  <c r="F72"/>
  <c r="G72"/>
  <c r="H72"/>
  <c r="I72"/>
  <c r="J72"/>
  <c r="K72"/>
  <c r="L72"/>
  <c r="M72"/>
  <c r="N72"/>
  <c r="O72"/>
  <c r="P72"/>
  <c r="Q72"/>
  <c r="R72"/>
  <c r="S72"/>
  <c r="T72"/>
  <c r="U72"/>
  <c r="V72"/>
  <c r="W72"/>
  <c r="X72"/>
  <c r="Y72"/>
  <c r="Z72"/>
  <c r="AA72"/>
  <c r="C73"/>
  <c r="D73"/>
  <c r="E73"/>
  <c r="F73"/>
  <c r="G73"/>
  <c r="H73"/>
  <c r="I73"/>
  <c r="J73"/>
  <c r="K73"/>
  <c r="L73"/>
  <c r="M73"/>
  <c r="N73"/>
  <c r="O73"/>
  <c r="P73"/>
  <c r="Q73"/>
  <c r="R73"/>
  <c r="S73"/>
  <c r="T73"/>
  <c r="U73"/>
  <c r="V73"/>
  <c r="W73"/>
  <c r="X73"/>
  <c r="Y73"/>
  <c r="Z73"/>
  <c r="AA73"/>
  <c r="C74"/>
  <c r="D74"/>
  <c r="E74"/>
  <c r="F74"/>
  <c r="G74"/>
  <c r="H74"/>
  <c r="I74"/>
  <c r="J74"/>
  <c r="K74"/>
  <c r="L74"/>
  <c r="M74"/>
  <c r="N74"/>
  <c r="O74"/>
  <c r="P74"/>
  <c r="Q74"/>
  <c r="R74"/>
  <c r="S74"/>
  <c r="T74"/>
  <c r="U74"/>
  <c r="V74"/>
  <c r="W74"/>
  <c r="X74"/>
  <c r="Y74"/>
  <c r="Z74"/>
  <c r="AA74"/>
  <c r="C75"/>
  <c r="D75"/>
  <c r="E75"/>
  <c r="F75"/>
  <c r="G75"/>
  <c r="H75"/>
  <c r="I75"/>
  <c r="J75"/>
  <c r="K75"/>
  <c r="L75"/>
  <c r="M75"/>
  <c r="N75"/>
  <c r="O75"/>
  <c r="P75"/>
  <c r="Q75"/>
  <c r="R75"/>
  <c r="S75"/>
  <c r="T75"/>
  <c r="U75"/>
  <c r="V75"/>
  <c r="W75"/>
  <c r="X75"/>
  <c r="Y75"/>
  <c r="Z75"/>
  <c r="AA75"/>
  <c r="C76"/>
  <c r="D76"/>
  <c r="E76"/>
  <c r="F76"/>
  <c r="G76"/>
  <c r="H76"/>
  <c r="I76"/>
  <c r="J76"/>
  <c r="K76"/>
  <c r="L76"/>
  <c r="M76"/>
  <c r="N76"/>
  <c r="O76"/>
  <c r="P76"/>
  <c r="Q76"/>
  <c r="R76"/>
  <c r="S76"/>
  <c r="T76"/>
  <c r="U76"/>
  <c r="V76"/>
  <c r="W76"/>
  <c r="X76"/>
  <c r="Y76"/>
  <c r="Z76"/>
  <c r="AA76"/>
  <c r="C77"/>
  <c r="D77"/>
  <c r="E77"/>
  <c r="F77"/>
  <c r="G77"/>
  <c r="H77"/>
  <c r="I77"/>
  <c r="J77"/>
  <c r="K77"/>
  <c r="L77"/>
  <c r="M77"/>
  <c r="N77"/>
  <c r="O77"/>
  <c r="P77"/>
  <c r="Q77"/>
  <c r="R77"/>
  <c r="S77"/>
  <c r="T77"/>
  <c r="U77"/>
  <c r="V77"/>
  <c r="W77"/>
  <c r="X77"/>
  <c r="Y77"/>
  <c r="Z77"/>
  <c r="AA77"/>
  <c r="C78"/>
  <c r="D78"/>
  <c r="E78"/>
  <c r="F78"/>
  <c r="G78"/>
  <c r="H78"/>
  <c r="I78"/>
  <c r="J78"/>
  <c r="K78"/>
  <c r="L78"/>
  <c r="M78"/>
  <c r="N78"/>
  <c r="O78"/>
  <c r="P78"/>
  <c r="Q78"/>
  <c r="R78"/>
  <c r="S78"/>
  <c r="T78"/>
  <c r="U78"/>
  <c r="V78"/>
  <c r="W78"/>
  <c r="X78"/>
  <c r="Y78"/>
  <c r="Z78"/>
  <c r="AA78"/>
  <c r="C79"/>
  <c r="D79"/>
  <c r="E79"/>
  <c r="F79"/>
  <c r="G79"/>
  <c r="H79"/>
  <c r="I79"/>
  <c r="J79"/>
  <c r="K79"/>
  <c r="L79"/>
  <c r="M79"/>
  <c r="N79"/>
  <c r="O79"/>
  <c r="P79"/>
  <c r="Q79"/>
  <c r="R79"/>
  <c r="S79"/>
  <c r="T79"/>
  <c r="U79"/>
  <c r="V79"/>
  <c r="W79"/>
  <c r="X79"/>
  <c r="Y79"/>
  <c r="Z79"/>
  <c r="AA79"/>
  <c r="C80"/>
  <c r="D80"/>
  <c r="E80"/>
  <c r="F80"/>
  <c r="G80"/>
  <c r="H80"/>
  <c r="I80"/>
  <c r="J80"/>
  <c r="K80"/>
  <c r="L80"/>
  <c r="M80"/>
  <c r="N80"/>
  <c r="O80"/>
  <c r="P80"/>
  <c r="Q80"/>
  <c r="R80"/>
  <c r="S80"/>
  <c r="T80"/>
  <c r="U80"/>
  <c r="V80"/>
  <c r="W80"/>
  <c r="X80"/>
  <c r="Y80"/>
  <c r="Z80"/>
  <c r="AA80"/>
  <c r="C81"/>
  <c r="D81"/>
  <c r="E81"/>
  <c r="F81"/>
  <c r="G81"/>
  <c r="H81"/>
  <c r="I81"/>
  <c r="J81"/>
  <c r="K81"/>
  <c r="L81"/>
  <c r="M81"/>
  <c r="N81"/>
  <c r="O81"/>
  <c r="P81"/>
  <c r="Q81"/>
  <c r="R81"/>
  <c r="S81"/>
  <c r="T81"/>
  <c r="U81"/>
  <c r="V81"/>
  <c r="W81"/>
  <c r="X81"/>
  <c r="Y81"/>
  <c r="Z81"/>
  <c r="AA81"/>
  <c r="C82"/>
  <c r="D82"/>
  <c r="E82"/>
  <c r="F82"/>
  <c r="G82"/>
  <c r="H82"/>
  <c r="I82"/>
  <c r="J82"/>
  <c r="K82"/>
  <c r="L82"/>
  <c r="M82"/>
  <c r="N82"/>
  <c r="O82"/>
  <c r="P82"/>
  <c r="Q82"/>
  <c r="R82"/>
  <c r="S82"/>
  <c r="T82"/>
  <c r="U82"/>
  <c r="V82"/>
  <c r="W82"/>
  <c r="X82"/>
  <c r="Y82"/>
  <c r="Z82"/>
  <c r="AA82"/>
  <c r="C83"/>
  <c r="D83"/>
  <c r="E83"/>
  <c r="F83"/>
  <c r="G83"/>
  <c r="H83"/>
  <c r="I83"/>
  <c r="J83"/>
  <c r="K83"/>
  <c r="L83"/>
  <c r="M83"/>
  <c r="N83"/>
  <c r="O83"/>
  <c r="P83"/>
  <c r="Q83"/>
  <c r="R83"/>
  <c r="S83"/>
  <c r="T83"/>
  <c r="U83"/>
  <c r="V83"/>
  <c r="W83"/>
  <c r="X83"/>
  <c r="Y83"/>
  <c r="Z83"/>
  <c r="AA83"/>
  <c r="C84"/>
  <c r="D84"/>
  <c r="E84"/>
  <c r="F84"/>
  <c r="G84"/>
  <c r="H84"/>
  <c r="I84"/>
  <c r="J84"/>
  <c r="K84"/>
  <c r="L84"/>
  <c r="M84"/>
  <c r="N84"/>
  <c r="O84"/>
  <c r="P84"/>
  <c r="Q84"/>
  <c r="R84"/>
  <c r="S84"/>
  <c r="T84"/>
  <c r="U84"/>
  <c r="V84"/>
  <c r="W84"/>
  <c r="X84"/>
  <c r="Y84"/>
  <c r="Z84"/>
  <c r="AA84"/>
  <c r="C85"/>
  <c r="D85"/>
  <c r="E85"/>
  <c r="F85"/>
  <c r="G85"/>
  <c r="H85"/>
  <c r="I85"/>
  <c r="J85"/>
  <c r="K85"/>
  <c r="L85"/>
  <c r="M85"/>
  <c r="N85"/>
  <c r="O85"/>
  <c r="P85"/>
  <c r="Q85"/>
  <c r="R85"/>
  <c r="S85"/>
  <c r="T85"/>
  <c r="U85"/>
  <c r="V85"/>
  <c r="W85"/>
  <c r="X85"/>
  <c r="Y85"/>
  <c r="Z85"/>
  <c r="AA85"/>
  <c r="C86"/>
  <c r="D86"/>
  <c r="E86"/>
  <c r="F86"/>
  <c r="G86"/>
  <c r="H86"/>
  <c r="I86"/>
  <c r="J86"/>
  <c r="K86"/>
  <c r="L86"/>
  <c r="M86"/>
  <c r="N86"/>
  <c r="O86"/>
  <c r="P86"/>
  <c r="Q86"/>
  <c r="R86"/>
  <c r="S86"/>
  <c r="T86"/>
  <c r="U86"/>
  <c r="V86"/>
  <c r="W86"/>
  <c r="X86"/>
  <c r="Y86"/>
  <c r="Z86"/>
  <c r="AA86"/>
  <c r="C87"/>
  <c r="D87"/>
  <c r="E87"/>
  <c r="F87"/>
  <c r="G87"/>
  <c r="H87"/>
  <c r="I87"/>
  <c r="J87"/>
  <c r="K87"/>
  <c r="L87"/>
  <c r="M87"/>
  <c r="N87"/>
  <c r="O87"/>
  <c r="P87"/>
  <c r="Q87"/>
  <c r="R87"/>
  <c r="S87"/>
  <c r="T87"/>
  <c r="U87"/>
  <c r="V87"/>
  <c r="W87"/>
  <c r="X87"/>
  <c r="Y87"/>
  <c r="Z87"/>
  <c r="AA87"/>
  <c r="C88"/>
  <c r="D88"/>
  <c r="E88"/>
  <c r="F88"/>
  <c r="G88"/>
  <c r="H88"/>
  <c r="I88"/>
  <c r="J88"/>
  <c r="K88"/>
  <c r="L88"/>
  <c r="M88"/>
  <c r="N88"/>
  <c r="O88"/>
  <c r="P88"/>
  <c r="Q88"/>
  <c r="R88"/>
  <c r="S88"/>
  <c r="T88"/>
  <c r="U88"/>
  <c r="V88"/>
  <c r="W88"/>
  <c r="X88"/>
  <c r="Y88"/>
  <c r="Z88"/>
  <c r="AA88"/>
  <c r="C89"/>
  <c r="D89"/>
  <c r="E89"/>
  <c r="F89"/>
  <c r="G89"/>
  <c r="H89"/>
  <c r="I89"/>
  <c r="J89"/>
  <c r="K89"/>
  <c r="L89"/>
  <c r="M89"/>
  <c r="N89"/>
  <c r="O89"/>
  <c r="P89"/>
  <c r="Q89"/>
  <c r="R89"/>
  <c r="S89"/>
  <c r="T89"/>
  <c r="U89"/>
  <c r="V89"/>
  <c r="W89"/>
  <c r="X89"/>
  <c r="Y89"/>
  <c r="Z89"/>
  <c r="AA89"/>
  <c r="C90"/>
  <c r="D90"/>
  <c r="E90"/>
  <c r="F90"/>
  <c r="G90"/>
  <c r="H90"/>
  <c r="I90"/>
  <c r="J90"/>
  <c r="K90"/>
  <c r="L90"/>
  <c r="M90"/>
  <c r="N90"/>
  <c r="O90"/>
  <c r="P90"/>
  <c r="Q90"/>
  <c r="R90"/>
  <c r="S90"/>
  <c r="T90"/>
  <c r="U90"/>
  <c r="V90"/>
  <c r="W90"/>
  <c r="X90"/>
  <c r="Y90"/>
  <c r="Z90"/>
  <c r="AA90"/>
  <c r="C91"/>
  <c r="D91"/>
  <c r="E91"/>
  <c r="F91"/>
  <c r="G91"/>
  <c r="H91"/>
  <c r="I91"/>
  <c r="J91"/>
  <c r="K91"/>
  <c r="L91"/>
  <c r="M91"/>
  <c r="N91"/>
  <c r="O91"/>
  <c r="P91"/>
  <c r="Q91"/>
  <c r="R91"/>
  <c r="S91"/>
  <c r="T91"/>
  <c r="U91"/>
  <c r="V91"/>
  <c r="W91"/>
  <c r="X91"/>
  <c r="Y91"/>
  <c r="Z91"/>
  <c r="AA91"/>
  <c r="C92"/>
  <c r="D92"/>
  <c r="E92"/>
  <c r="F92"/>
  <c r="G92"/>
  <c r="H92"/>
  <c r="I92"/>
  <c r="J92"/>
  <c r="K92"/>
  <c r="L92"/>
  <c r="M92"/>
  <c r="N92"/>
  <c r="O92"/>
  <c r="P92"/>
  <c r="Q92"/>
  <c r="R92"/>
  <c r="S92"/>
  <c r="T92"/>
  <c r="U92"/>
  <c r="V92"/>
  <c r="W92"/>
  <c r="X92"/>
  <c r="Y92"/>
  <c r="Z92"/>
  <c r="AA92"/>
  <c r="C93"/>
  <c r="D93"/>
  <c r="E93"/>
  <c r="F93"/>
  <c r="G93"/>
  <c r="H93"/>
  <c r="I93"/>
  <c r="J93"/>
  <c r="K93"/>
  <c r="L93"/>
  <c r="M93"/>
  <c r="N93"/>
  <c r="O93"/>
  <c r="P93"/>
  <c r="Q93"/>
  <c r="R93"/>
  <c r="S93"/>
  <c r="T93"/>
  <c r="U93"/>
  <c r="V93"/>
  <c r="W93"/>
  <c r="X93"/>
  <c r="Y93"/>
  <c r="Z93"/>
  <c r="AA93"/>
  <c r="C94"/>
  <c r="D94"/>
  <c r="E94"/>
  <c r="F94"/>
  <c r="G94"/>
  <c r="H94"/>
  <c r="I94"/>
  <c r="J94"/>
  <c r="K94"/>
  <c r="L94"/>
  <c r="M94"/>
  <c r="N94"/>
  <c r="O94"/>
  <c r="P94"/>
  <c r="Q94"/>
  <c r="R94"/>
  <c r="S94"/>
  <c r="T94"/>
  <c r="U94"/>
  <c r="V94"/>
  <c r="W94"/>
  <c r="X94"/>
  <c r="Y94"/>
  <c r="Z94"/>
  <c r="AA94"/>
  <c r="C95"/>
  <c r="D95"/>
  <c r="E95"/>
  <c r="F95"/>
  <c r="G95"/>
  <c r="H95"/>
  <c r="I95"/>
  <c r="J95"/>
  <c r="K95"/>
  <c r="L95"/>
  <c r="M95"/>
  <c r="N95"/>
  <c r="O95"/>
  <c r="P95"/>
  <c r="Q95"/>
  <c r="R95"/>
  <c r="S95"/>
  <c r="T95"/>
  <c r="U95"/>
  <c r="V95"/>
  <c r="W95"/>
  <c r="X95"/>
  <c r="Y95"/>
  <c r="Z95"/>
  <c r="AA95"/>
  <c r="C96"/>
  <c r="D96"/>
  <c r="E96"/>
  <c r="F96"/>
  <c r="G96"/>
  <c r="H96"/>
  <c r="I96"/>
  <c r="J96"/>
  <c r="K96"/>
  <c r="L96"/>
  <c r="M96"/>
  <c r="N96"/>
  <c r="O96"/>
  <c r="P96"/>
  <c r="Q96"/>
  <c r="R96"/>
  <c r="S96"/>
  <c r="T96"/>
  <c r="U96"/>
  <c r="V96"/>
  <c r="W96"/>
  <c r="X96"/>
  <c r="Y96"/>
  <c r="Z96"/>
  <c r="AA96"/>
  <c r="C97"/>
  <c r="D97"/>
  <c r="E97"/>
  <c r="F97"/>
  <c r="G97"/>
  <c r="H97"/>
  <c r="I97"/>
  <c r="J97"/>
  <c r="K97"/>
  <c r="L97"/>
  <c r="M97"/>
  <c r="N97"/>
  <c r="O97"/>
  <c r="P97"/>
  <c r="Q97"/>
  <c r="R97"/>
  <c r="S97"/>
  <c r="T97"/>
  <c r="U97"/>
  <c r="V97"/>
  <c r="W97"/>
  <c r="X97"/>
  <c r="Y97"/>
  <c r="Z97"/>
  <c r="AA97"/>
  <c r="C98"/>
  <c r="D98"/>
  <c r="E98"/>
  <c r="F98"/>
  <c r="G98"/>
  <c r="H98"/>
  <c r="I98"/>
  <c r="J98"/>
  <c r="K98"/>
  <c r="L98"/>
  <c r="M98"/>
  <c r="N98"/>
  <c r="O98"/>
  <c r="P98"/>
  <c r="Q98"/>
  <c r="R98"/>
  <c r="S98"/>
  <c r="T98"/>
  <c r="U98"/>
  <c r="V98"/>
  <c r="W98"/>
  <c r="X98"/>
  <c r="Y98"/>
  <c r="Z98"/>
  <c r="AA98"/>
  <c r="C99"/>
  <c r="D99"/>
  <c r="E99"/>
  <c r="F99"/>
  <c r="G99"/>
  <c r="H99"/>
  <c r="I99"/>
  <c r="J99"/>
  <c r="K99"/>
  <c r="L99"/>
  <c r="M99"/>
  <c r="N99"/>
  <c r="O99"/>
  <c r="P99"/>
  <c r="Q99"/>
  <c r="R99"/>
  <c r="S99"/>
  <c r="T99"/>
  <c r="U99"/>
  <c r="V99"/>
  <c r="W99"/>
  <c r="X99"/>
  <c r="Y99"/>
  <c r="Z99"/>
  <c r="AA99"/>
  <c r="C100"/>
  <c r="D100"/>
  <c r="E100"/>
  <c r="F100"/>
  <c r="G100"/>
  <c r="H100"/>
  <c r="I100"/>
  <c r="J100"/>
  <c r="K100"/>
  <c r="L100"/>
  <c r="M100"/>
  <c r="N100"/>
  <c r="O100"/>
  <c r="P100"/>
  <c r="Q100"/>
  <c r="R100"/>
  <c r="S100"/>
  <c r="T100"/>
  <c r="U100"/>
  <c r="V100"/>
  <c r="W100"/>
  <c r="X100"/>
  <c r="Y100"/>
  <c r="Z100"/>
  <c r="AA100"/>
  <c r="C57" i="3"/>
  <c r="D57"/>
  <c r="E57"/>
  <c r="F57"/>
  <c r="G57"/>
  <c r="H57"/>
  <c r="I57"/>
  <c r="J57"/>
  <c r="K57"/>
  <c r="L57"/>
  <c r="M57"/>
  <c r="N57"/>
  <c r="O57"/>
  <c r="P57"/>
  <c r="Q57"/>
  <c r="R57"/>
  <c r="S57"/>
  <c r="T57"/>
  <c r="U57"/>
  <c r="V57"/>
  <c r="W57"/>
  <c r="X57"/>
  <c r="Y57"/>
  <c r="Z57"/>
  <c r="AA57"/>
  <c r="C58"/>
  <c r="D58"/>
  <c r="E58"/>
  <c r="F58"/>
  <c r="G58"/>
  <c r="H58"/>
  <c r="I58"/>
  <c r="J58"/>
  <c r="K58"/>
  <c r="L58"/>
  <c r="M58"/>
  <c r="N58"/>
  <c r="O58"/>
  <c r="P58"/>
  <c r="Q58"/>
  <c r="R58"/>
  <c r="S58"/>
  <c r="T58"/>
  <c r="U58"/>
  <c r="V58"/>
  <c r="W58"/>
  <c r="X58"/>
  <c r="Y58"/>
  <c r="Z58"/>
  <c r="AA58"/>
  <c r="C59"/>
  <c r="D59"/>
  <c r="E59"/>
  <c r="F59"/>
  <c r="G59"/>
  <c r="H59"/>
  <c r="I59"/>
  <c r="J59"/>
  <c r="K59"/>
  <c r="L59"/>
  <c r="M59"/>
  <c r="N59"/>
  <c r="O59"/>
  <c r="P59"/>
  <c r="Q59"/>
  <c r="R59"/>
  <c r="S59"/>
  <c r="T59"/>
  <c r="U59"/>
  <c r="V59"/>
  <c r="W59"/>
  <c r="X59"/>
  <c r="Y59"/>
  <c r="Z59"/>
  <c r="AA59"/>
  <c r="C60"/>
  <c r="D60"/>
  <c r="E60"/>
  <c r="F60"/>
  <c r="G60"/>
  <c r="H60"/>
  <c r="I60"/>
  <c r="J60"/>
  <c r="K60"/>
  <c r="L60"/>
  <c r="M60"/>
  <c r="N60"/>
  <c r="O60"/>
  <c r="P60"/>
  <c r="Q60"/>
  <c r="R60"/>
  <c r="S60"/>
  <c r="T60"/>
  <c r="U60"/>
  <c r="V60"/>
  <c r="W60"/>
  <c r="X60"/>
  <c r="Y60"/>
  <c r="Z60"/>
  <c r="AA60"/>
  <c r="C61"/>
  <c r="D61"/>
  <c r="E61"/>
  <c r="F61"/>
  <c r="G61"/>
  <c r="H61"/>
  <c r="I61"/>
  <c r="J61"/>
  <c r="K61"/>
  <c r="L61"/>
  <c r="M61"/>
  <c r="N61"/>
  <c r="O61"/>
  <c r="P61"/>
  <c r="Q61"/>
  <c r="R61"/>
  <c r="S61"/>
  <c r="T61"/>
  <c r="U61"/>
  <c r="V61"/>
  <c r="W61"/>
  <c r="X61"/>
  <c r="Y61"/>
  <c r="Z61"/>
  <c r="AA61"/>
  <c r="C62"/>
  <c r="D62"/>
  <c r="E62"/>
  <c r="F62"/>
  <c r="G62"/>
  <c r="H62"/>
  <c r="I62"/>
  <c r="J62"/>
  <c r="K62"/>
  <c r="L62"/>
  <c r="M62"/>
  <c r="N62"/>
  <c r="O62"/>
  <c r="P62"/>
  <c r="Q62"/>
  <c r="R62"/>
  <c r="S62"/>
  <c r="T62"/>
  <c r="U62"/>
  <c r="V62"/>
  <c r="W62"/>
  <c r="X62"/>
  <c r="Y62"/>
  <c r="Z62"/>
  <c r="AA62"/>
  <c r="C63"/>
  <c r="D63"/>
  <c r="E63"/>
  <c r="F63"/>
  <c r="G63"/>
  <c r="H63"/>
  <c r="I63"/>
  <c r="J63"/>
  <c r="K63"/>
  <c r="L63"/>
  <c r="M63"/>
  <c r="N63"/>
  <c r="O63"/>
  <c r="P63"/>
  <c r="Q63"/>
  <c r="R63"/>
  <c r="S63"/>
  <c r="T63"/>
  <c r="U63"/>
  <c r="V63"/>
  <c r="W63"/>
  <c r="X63"/>
  <c r="Y63"/>
  <c r="Z63"/>
  <c r="AA63"/>
  <c r="C64"/>
  <c r="D64"/>
  <c r="E64"/>
  <c r="F64"/>
  <c r="G64"/>
  <c r="H64"/>
  <c r="I64"/>
  <c r="J64"/>
  <c r="K64"/>
  <c r="L64"/>
  <c r="M64"/>
  <c r="N64"/>
  <c r="O64"/>
  <c r="P64"/>
  <c r="Q64"/>
  <c r="R64"/>
  <c r="S64"/>
  <c r="T64"/>
  <c r="U64"/>
  <c r="V64"/>
  <c r="W64"/>
  <c r="X64"/>
  <c r="Y64"/>
  <c r="Z64"/>
  <c r="AA64"/>
  <c r="C65"/>
  <c r="D65"/>
  <c r="E65"/>
  <c r="F65"/>
  <c r="G65"/>
  <c r="H65"/>
  <c r="I65"/>
  <c r="J65"/>
  <c r="K65"/>
  <c r="L65"/>
  <c r="M65"/>
  <c r="N65"/>
  <c r="O65"/>
  <c r="P65"/>
  <c r="Q65"/>
  <c r="R65"/>
  <c r="S65"/>
  <c r="T65"/>
  <c r="U65"/>
  <c r="V65"/>
  <c r="W65"/>
  <c r="X65"/>
  <c r="Y65"/>
  <c r="Z65"/>
  <c r="AA65"/>
  <c r="C66"/>
  <c r="D66"/>
  <c r="E66"/>
  <c r="F66"/>
  <c r="G66"/>
  <c r="H66"/>
  <c r="I66"/>
  <c r="J66"/>
  <c r="K66"/>
  <c r="L66"/>
  <c r="M66"/>
  <c r="N66"/>
  <c r="O66"/>
  <c r="P66"/>
  <c r="Q66"/>
  <c r="R66"/>
  <c r="S66"/>
  <c r="T66"/>
  <c r="U66"/>
  <c r="V66"/>
  <c r="W66"/>
  <c r="X66"/>
  <c r="Y66"/>
  <c r="Z66"/>
  <c r="AA66"/>
  <c r="C67"/>
  <c r="D67"/>
  <c r="E67"/>
  <c r="F67"/>
  <c r="G67"/>
  <c r="H67"/>
  <c r="I67"/>
  <c r="J67"/>
  <c r="K67"/>
  <c r="L67"/>
  <c r="M67"/>
  <c r="N67"/>
  <c r="O67"/>
  <c r="P67"/>
  <c r="Q67"/>
  <c r="R67"/>
  <c r="S67"/>
  <c r="T67"/>
  <c r="U67"/>
  <c r="V67"/>
  <c r="W67"/>
  <c r="X67"/>
  <c r="Y67"/>
  <c r="Z67"/>
  <c r="AA67"/>
  <c r="C68"/>
  <c r="D68"/>
  <c r="E68"/>
  <c r="F68"/>
  <c r="G68"/>
  <c r="H68"/>
  <c r="I68"/>
  <c r="J68"/>
  <c r="K68"/>
  <c r="L68"/>
  <c r="M68"/>
  <c r="N68"/>
  <c r="O68"/>
  <c r="P68"/>
  <c r="Q68"/>
  <c r="R68"/>
  <c r="S68"/>
  <c r="T68"/>
  <c r="U68"/>
  <c r="V68"/>
  <c r="W68"/>
  <c r="X68"/>
  <c r="Y68"/>
  <c r="Z68"/>
  <c r="AA68"/>
  <c r="C69"/>
  <c r="D69"/>
  <c r="E69"/>
  <c r="F69"/>
  <c r="G69"/>
  <c r="H69"/>
  <c r="I69"/>
  <c r="J69"/>
  <c r="K69"/>
  <c r="L69"/>
  <c r="M69"/>
  <c r="N69"/>
  <c r="O69"/>
  <c r="P69"/>
  <c r="Q69"/>
  <c r="R69"/>
  <c r="S69"/>
  <c r="T69"/>
  <c r="U69"/>
  <c r="V69"/>
  <c r="W69"/>
  <c r="X69"/>
  <c r="Y69"/>
  <c r="Z69"/>
  <c r="AA69"/>
  <c r="C70"/>
  <c r="D70"/>
  <c r="E70"/>
  <c r="F70"/>
  <c r="G70"/>
  <c r="H70"/>
  <c r="I70"/>
  <c r="J70"/>
  <c r="K70"/>
  <c r="L70"/>
  <c r="M70"/>
  <c r="N70"/>
  <c r="O70"/>
  <c r="P70"/>
  <c r="Q70"/>
  <c r="R70"/>
  <c r="S70"/>
  <c r="T70"/>
  <c r="U70"/>
  <c r="V70"/>
  <c r="W70"/>
  <c r="X70"/>
  <c r="Y70"/>
  <c r="Z70"/>
  <c r="AA70"/>
  <c r="C71"/>
  <c r="D71"/>
  <c r="E71"/>
  <c r="F71"/>
  <c r="G71"/>
  <c r="H71"/>
  <c r="I71"/>
  <c r="J71"/>
  <c r="K71"/>
  <c r="L71"/>
  <c r="M71"/>
  <c r="N71"/>
  <c r="O71"/>
  <c r="P71"/>
  <c r="Q71"/>
  <c r="R71"/>
  <c r="S71"/>
  <c r="T71"/>
  <c r="U71"/>
  <c r="V71"/>
  <c r="W71"/>
  <c r="X71"/>
  <c r="Y71"/>
  <c r="Z71"/>
  <c r="AA71"/>
  <c r="C72"/>
  <c r="D72"/>
  <c r="E72"/>
  <c r="F72"/>
  <c r="G72"/>
  <c r="H72"/>
  <c r="I72"/>
  <c r="J72"/>
  <c r="K72"/>
  <c r="L72"/>
  <c r="M72"/>
  <c r="N72"/>
  <c r="O72"/>
  <c r="P72"/>
  <c r="Q72"/>
  <c r="R72"/>
  <c r="S72"/>
  <c r="T72"/>
  <c r="U72"/>
  <c r="V72"/>
  <c r="W72"/>
  <c r="X72"/>
  <c r="Y72"/>
  <c r="Z72"/>
  <c r="AA72"/>
  <c r="C73"/>
  <c r="D73"/>
  <c r="E73"/>
  <c r="F73"/>
  <c r="G73"/>
  <c r="H73"/>
  <c r="I73"/>
  <c r="J73"/>
  <c r="K73"/>
  <c r="L73"/>
  <c r="M73"/>
  <c r="N73"/>
  <c r="O73"/>
  <c r="P73"/>
  <c r="Q73"/>
  <c r="R73"/>
  <c r="S73"/>
  <c r="T73"/>
  <c r="U73"/>
  <c r="V73"/>
  <c r="W73"/>
  <c r="X73"/>
  <c r="Y73"/>
  <c r="Z73"/>
  <c r="AA73"/>
  <c r="C74"/>
  <c r="D74"/>
  <c r="E74"/>
  <c r="F74"/>
  <c r="G74"/>
  <c r="H74"/>
  <c r="I74"/>
  <c r="J74"/>
  <c r="K74"/>
  <c r="L74"/>
  <c r="M74"/>
  <c r="N74"/>
  <c r="O74"/>
  <c r="P74"/>
  <c r="Q74"/>
  <c r="R74"/>
  <c r="S74"/>
  <c r="T74"/>
  <c r="U74"/>
  <c r="V74"/>
  <c r="W74"/>
  <c r="X74"/>
  <c r="Y74"/>
  <c r="Z74"/>
  <c r="AA74"/>
  <c r="C75"/>
  <c r="D75"/>
  <c r="E75"/>
  <c r="F75"/>
  <c r="G75"/>
  <c r="H75"/>
  <c r="I75"/>
  <c r="J75"/>
  <c r="K75"/>
  <c r="L75"/>
  <c r="M75"/>
  <c r="N75"/>
  <c r="O75"/>
  <c r="P75"/>
  <c r="Q75"/>
  <c r="R75"/>
  <c r="S75"/>
  <c r="T75"/>
  <c r="U75"/>
  <c r="V75"/>
  <c r="W75"/>
  <c r="X75"/>
  <c r="Y75"/>
  <c r="Z75"/>
  <c r="AA75"/>
  <c r="C76"/>
  <c r="D76"/>
  <c r="E76"/>
  <c r="F76"/>
  <c r="G76"/>
  <c r="H76"/>
  <c r="I76"/>
  <c r="J76"/>
  <c r="K76"/>
  <c r="L76"/>
  <c r="M76"/>
  <c r="N76"/>
  <c r="O76"/>
  <c r="P76"/>
  <c r="Q76"/>
  <c r="R76"/>
  <c r="S76"/>
  <c r="T76"/>
  <c r="U76"/>
  <c r="V76"/>
  <c r="W76"/>
  <c r="X76"/>
  <c r="Y76"/>
  <c r="Z76"/>
  <c r="AA76"/>
  <c r="C77"/>
  <c r="D77"/>
  <c r="E77"/>
  <c r="F77"/>
  <c r="G77"/>
  <c r="H77"/>
  <c r="I77"/>
  <c r="J77"/>
  <c r="K77"/>
  <c r="L77"/>
  <c r="M77"/>
  <c r="N77"/>
  <c r="O77"/>
  <c r="P77"/>
  <c r="Q77"/>
  <c r="R77"/>
  <c r="S77"/>
  <c r="T77"/>
  <c r="U77"/>
  <c r="V77"/>
  <c r="W77"/>
  <c r="X77"/>
  <c r="Y77"/>
  <c r="Z77"/>
  <c r="AA77"/>
  <c r="C78"/>
  <c r="D78"/>
  <c r="E78"/>
  <c r="F78"/>
  <c r="G78"/>
  <c r="H78"/>
  <c r="I78"/>
  <c r="J78"/>
  <c r="K78"/>
  <c r="L78"/>
  <c r="M78"/>
  <c r="N78"/>
  <c r="O78"/>
  <c r="P78"/>
  <c r="Q78"/>
  <c r="R78"/>
  <c r="S78"/>
  <c r="T78"/>
  <c r="U78"/>
  <c r="V78"/>
  <c r="W78"/>
  <c r="X78"/>
  <c r="Y78"/>
  <c r="Z78"/>
  <c r="AA78"/>
  <c r="C79"/>
  <c r="D79"/>
  <c r="E79"/>
  <c r="F79"/>
  <c r="G79"/>
  <c r="H79"/>
  <c r="I79"/>
  <c r="J79"/>
  <c r="K79"/>
  <c r="L79"/>
  <c r="M79"/>
  <c r="N79"/>
  <c r="O79"/>
  <c r="P79"/>
  <c r="Q79"/>
  <c r="R79"/>
  <c r="S79"/>
  <c r="T79"/>
  <c r="U79"/>
  <c r="V79"/>
  <c r="W79"/>
  <c r="X79"/>
  <c r="Y79"/>
  <c r="Z79"/>
  <c r="AA79"/>
  <c r="C80"/>
  <c r="D80"/>
  <c r="E80"/>
  <c r="F80"/>
  <c r="G80"/>
  <c r="H80"/>
  <c r="I80"/>
  <c r="J80"/>
  <c r="K80"/>
  <c r="L80"/>
  <c r="M80"/>
  <c r="N80"/>
  <c r="O80"/>
  <c r="P80"/>
  <c r="Q80"/>
  <c r="R80"/>
  <c r="S80"/>
  <c r="T80"/>
  <c r="U80"/>
  <c r="V80"/>
  <c r="W80"/>
  <c r="X80"/>
  <c r="Y80"/>
  <c r="Z80"/>
  <c r="AA80"/>
  <c r="C81"/>
  <c r="D81"/>
  <c r="E81"/>
  <c r="F81"/>
  <c r="G81"/>
  <c r="H81"/>
  <c r="I81"/>
  <c r="J81"/>
  <c r="K81"/>
  <c r="L81"/>
  <c r="M81"/>
  <c r="N81"/>
  <c r="O81"/>
  <c r="P81"/>
  <c r="Q81"/>
  <c r="R81"/>
  <c r="S81"/>
  <c r="T81"/>
  <c r="U81"/>
  <c r="V81"/>
  <c r="W81"/>
  <c r="X81"/>
  <c r="Y81"/>
  <c r="Z81"/>
  <c r="AA81"/>
  <c r="C82"/>
  <c r="D82"/>
  <c r="E82"/>
  <c r="F82"/>
  <c r="G82"/>
  <c r="H82"/>
  <c r="I82"/>
  <c r="J82"/>
  <c r="K82"/>
  <c r="L82"/>
  <c r="M82"/>
  <c r="N82"/>
  <c r="O82"/>
  <c r="P82"/>
  <c r="Q82"/>
  <c r="R82"/>
  <c r="S82"/>
  <c r="T82"/>
  <c r="U82"/>
  <c r="V82"/>
  <c r="W82"/>
  <c r="X82"/>
  <c r="Y82"/>
  <c r="Z82"/>
  <c r="AA82"/>
  <c r="C83"/>
  <c r="D83"/>
  <c r="E83"/>
  <c r="F83"/>
  <c r="G83"/>
  <c r="H83"/>
  <c r="I83"/>
  <c r="J83"/>
  <c r="K83"/>
  <c r="L83"/>
  <c r="M83"/>
  <c r="N83"/>
  <c r="O83"/>
  <c r="P83"/>
  <c r="Q83"/>
  <c r="R83"/>
  <c r="S83"/>
  <c r="T83"/>
  <c r="U83"/>
  <c r="V83"/>
  <c r="W83"/>
  <c r="X83"/>
  <c r="Y83"/>
  <c r="Z83"/>
  <c r="AA83"/>
  <c r="C84"/>
  <c r="D84"/>
  <c r="E84"/>
  <c r="F84"/>
  <c r="G84"/>
  <c r="H84"/>
  <c r="I84"/>
  <c r="J84"/>
  <c r="K84"/>
  <c r="L84"/>
  <c r="M84"/>
  <c r="N84"/>
  <c r="O84"/>
  <c r="P84"/>
  <c r="Q84"/>
  <c r="R84"/>
  <c r="S84"/>
  <c r="T84"/>
  <c r="U84"/>
  <c r="V84"/>
  <c r="W84"/>
  <c r="X84"/>
  <c r="Y84"/>
  <c r="Z84"/>
  <c r="AA84"/>
  <c r="C85"/>
  <c r="D85"/>
  <c r="E85"/>
  <c r="F85"/>
  <c r="G85"/>
  <c r="H85"/>
  <c r="I85"/>
  <c r="J85"/>
  <c r="K85"/>
  <c r="L85"/>
  <c r="M85"/>
  <c r="N85"/>
  <c r="O85"/>
  <c r="P85"/>
  <c r="Q85"/>
  <c r="R85"/>
  <c r="S85"/>
  <c r="T85"/>
  <c r="U85"/>
  <c r="V85"/>
  <c r="W85"/>
  <c r="X85"/>
  <c r="Y85"/>
  <c r="Z85"/>
  <c r="AA85"/>
  <c r="C86"/>
  <c r="D86"/>
  <c r="E86"/>
  <c r="F86"/>
  <c r="G86"/>
  <c r="H86"/>
  <c r="I86"/>
  <c r="J86"/>
  <c r="K86"/>
  <c r="L86"/>
  <c r="M86"/>
  <c r="N86"/>
  <c r="O86"/>
  <c r="P86"/>
  <c r="Q86"/>
  <c r="R86"/>
  <c r="S86"/>
  <c r="T86"/>
  <c r="U86"/>
  <c r="V86"/>
  <c r="W86"/>
  <c r="X86"/>
  <c r="Y86"/>
  <c r="Z86"/>
  <c r="AA86"/>
  <c r="C87"/>
  <c r="D87"/>
  <c r="E87"/>
  <c r="F87"/>
  <c r="G87"/>
  <c r="H87"/>
  <c r="I87"/>
  <c r="J87"/>
  <c r="K87"/>
  <c r="L87"/>
  <c r="M87"/>
  <c r="N87"/>
  <c r="O87"/>
  <c r="P87"/>
  <c r="Q87"/>
  <c r="R87"/>
  <c r="S87"/>
  <c r="T87"/>
  <c r="U87"/>
  <c r="V87"/>
  <c r="W87"/>
  <c r="X87"/>
  <c r="Y87"/>
  <c r="Z87"/>
  <c r="AA87"/>
  <c r="C88"/>
  <c r="D88"/>
  <c r="E88"/>
  <c r="F88"/>
  <c r="G88"/>
  <c r="H88"/>
  <c r="I88"/>
  <c r="J88"/>
  <c r="K88"/>
  <c r="L88"/>
  <c r="M88"/>
  <c r="N88"/>
  <c r="O88"/>
  <c r="P88"/>
  <c r="Q88"/>
  <c r="R88"/>
  <c r="S88"/>
  <c r="T88"/>
  <c r="U88"/>
  <c r="V88"/>
  <c r="W88"/>
  <c r="X88"/>
  <c r="Y88"/>
  <c r="Z88"/>
  <c r="AA88"/>
  <c r="C89"/>
  <c r="D89"/>
  <c r="E89"/>
  <c r="F89"/>
  <c r="G89"/>
  <c r="H89"/>
  <c r="I89"/>
  <c r="J89"/>
  <c r="K89"/>
  <c r="L89"/>
  <c r="M89"/>
  <c r="N89"/>
  <c r="O89"/>
  <c r="P89"/>
  <c r="Q89"/>
  <c r="R89"/>
  <c r="S89"/>
  <c r="T89"/>
  <c r="U89"/>
  <c r="V89"/>
  <c r="W89"/>
  <c r="X89"/>
  <c r="Y89"/>
  <c r="Z89"/>
  <c r="AA89"/>
  <c r="C90"/>
  <c r="D90"/>
  <c r="E90"/>
  <c r="F90"/>
  <c r="G90"/>
  <c r="H90"/>
  <c r="I90"/>
  <c r="J90"/>
  <c r="K90"/>
  <c r="L90"/>
  <c r="M90"/>
  <c r="N90"/>
  <c r="O90"/>
  <c r="P90"/>
  <c r="Q90"/>
  <c r="R90"/>
  <c r="S90"/>
  <c r="T90"/>
  <c r="U90"/>
  <c r="V90"/>
  <c r="W90"/>
  <c r="X90"/>
  <c r="Y90"/>
  <c r="Z90"/>
  <c r="AA90"/>
  <c r="C91"/>
  <c r="D91"/>
  <c r="E91"/>
  <c r="F91"/>
  <c r="G91"/>
  <c r="H91"/>
  <c r="I91"/>
  <c r="J91"/>
  <c r="K91"/>
  <c r="L91"/>
  <c r="M91"/>
  <c r="N91"/>
  <c r="O91"/>
  <c r="P91"/>
  <c r="Q91"/>
  <c r="R91"/>
  <c r="S91"/>
  <c r="T91"/>
  <c r="U91"/>
  <c r="V91"/>
  <c r="W91"/>
  <c r="X91"/>
  <c r="Y91"/>
  <c r="Z91"/>
  <c r="AA91"/>
  <c r="C92"/>
  <c r="D92"/>
  <c r="E92"/>
  <c r="F92"/>
  <c r="G92"/>
  <c r="H92"/>
  <c r="I92"/>
  <c r="J92"/>
  <c r="K92"/>
  <c r="L92"/>
  <c r="M92"/>
  <c r="N92"/>
  <c r="O92"/>
  <c r="P92"/>
  <c r="Q92"/>
  <c r="R92"/>
  <c r="S92"/>
  <c r="T92"/>
  <c r="U92"/>
  <c r="V92"/>
  <c r="W92"/>
  <c r="X92"/>
  <c r="Y92"/>
  <c r="Z92"/>
  <c r="AA92"/>
  <c r="C93"/>
  <c r="D93"/>
  <c r="E93"/>
  <c r="F93"/>
  <c r="G93"/>
  <c r="H93"/>
  <c r="I93"/>
  <c r="J93"/>
  <c r="K93"/>
  <c r="L93"/>
  <c r="M93"/>
  <c r="N93"/>
  <c r="O93"/>
  <c r="P93"/>
  <c r="Q93"/>
  <c r="R93"/>
  <c r="S93"/>
  <c r="T93"/>
  <c r="U93"/>
  <c r="V93"/>
  <c r="W93"/>
  <c r="X93"/>
  <c r="Y93"/>
  <c r="Z93"/>
  <c r="AA93"/>
  <c r="C94"/>
  <c r="D94"/>
  <c r="E94"/>
  <c r="F94"/>
  <c r="G94"/>
  <c r="H94"/>
  <c r="I94"/>
  <c r="J94"/>
  <c r="K94"/>
  <c r="L94"/>
  <c r="M94"/>
  <c r="N94"/>
  <c r="O94"/>
  <c r="P94"/>
  <c r="Q94"/>
  <c r="R94"/>
  <c r="S94"/>
  <c r="T94"/>
  <c r="U94"/>
  <c r="V94"/>
  <c r="W94"/>
  <c r="X94"/>
  <c r="Y94"/>
  <c r="Z94"/>
  <c r="AA94"/>
  <c r="C95"/>
  <c r="D95"/>
  <c r="E95"/>
  <c r="F95"/>
  <c r="G95"/>
  <c r="H95"/>
  <c r="I95"/>
  <c r="J95"/>
  <c r="K95"/>
  <c r="L95"/>
  <c r="M95"/>
  <c r="N95"/>
  <c r="O95"/>
  <c r="P95"/>
  <c r="Q95"/>
  <c r="R95"/>
  <c r="S95"/>
  <c r="T95"/>
  <c r="U95"/>
  <c r="V95"/>
  <c r="W95"/>
  <c r="X95"/>
  <c r="Y95"/>
  <c r="Z95"/>
  <c r="AA95"/>
  <c r="C96"/>
  <c r="D96"/>
  <c r="E96"/>
  <c r="F96"/>
  <c r="G96"/>
  <c r="H96"/>
  <c r="I96"/>
  <c r="J96"/>
  <c r="K96"/>
  <c r="L96"/>
  <c r="M96"/>
  <c r="N96"/>
  <c r="O96"/>
  <c r="P96"/>
  <c r="Q96"/>
  <c r="R96"/>
  <c r="S96"/>
  <c r="T96"/>
  <c r="U96"/>
  <c r="V96"/>
  <c r="W96"/>
  <c r="X96"/>
  <c r="Y96"/>
  <c r="Z96"/>
  <c r="AA96"/>
  <c r="C97"/>
  <c r="D97"/>
  <c r="E97"/>
  <c r="F97"/>
  <c r="G97"/>
  <c r="H97"/>
  <c r="I97"/>
  <c r="J97"/>
  <c r="K97"/>
  <c r="L97"/>
  <c r="M97"/>
  <c r="N97"/>
  <c r="O97"/>
  <c r="P97"/>
  <c r="Q97"/>
  <c r="R97"/>
  <c r="S97"/>
  <c r="T97"/>
  <c r="U97"/>
  <c r="V97"/>
  <c r="W97"/>
  <c r="X97"/>
  <c r="Y97"/>
  <c r="Z97"/>
  <c r="AA97"/>
  <c r="C98"/>
  <c r="D98"/>
  <c r="E98"/>
  <c r="F98"/>
  <c r="G98"/>
  <c r="H98"/>
  <c r="I98"/>
  <c r="J98"/>
  <c r="K98"/>
  <c r="L98"/>
  <c r="M98"/>
  <c r="N98"/>
  <c r="O98"/>
  <c r="P98"/>
  <c r="Q98"/>
  <c r="R98"/>
  <c r="S98"/>
  <c r="T98"/>
  <c r="U98"/>
  <c r="V98"/>
  <c r="W98"/>
  <c r="X98"/>
  <c r="Y98"/>
  <c r="Z98"/>
  <c r="AA98"/>
  <c r="C99"/>
  <c r="D99"/>
  <c r="E99"/>
  <c r="F99"/>
  <c r="G99"/>
  <c r="H99"/>
  <c r="I99"/>
  <c r="J99"/>
  <c r="K99"/>
  <c r="L99"/>
  <c r="M99"/>
  <c r="N99"/>
  <c r="O99"/>
  <c r="P99"/>
  <c r="Q99"/>
  <c r="R99"/>
  <c r="S99"/>
  <c r="T99"/>
  <c r="U99"/>
  <c r="V99"/>
  <c r="W99"/>
  <c r="X99"/>
  <c r="Y99"/>
  <c r="Z99"/>
  <c r="AA99"/>
  <c r="C100"/>
  <c r="D100"/>
  <c r="E100"/>
  <c r="F100"/>
  <c r="G100"/>
  <c r="H100"/>
  <c r="I100"/>
  <c r="J100"/>
  <c r="K100"/>
  <c r="L100"/>
  <c r="M100"/>
  <c r="N100"/>
  <c r="O100"/>
  <c r="P100"/>
  <c r="Q100"/>
  <c r="R100"/>
  <c r="S100"/>
  <c r="T100"/>
  <c r="U100"/>
  <c r="V100"/>
  <c r="W100"/>
  <c r="X100"/>
  <c r="Y100"/>
  <c r="Z100"/>
  <c r="AA100"/>
  <c r="C57" i="2"/>
  <c r="D57"/>
  <c r="E57"/>
  <c r="F57"/>
  <c r="G57"/>
  <c r="H57"/>
  <c r="I57"/>
  <c r="J57"/>
  <c r="K57"/>
  <c r="L57"/>
  <c r="M57"/>
  <c r="N57"/>
  <c r="O57"/>
  <c r="P57"/>
  <c r="Q57"/>
  <c r="R57"/>
  <c r="S57"/>
  <c r="T57"/>
  <c r="U57"/>
  <c r="V57"/>
  <c r="W57"/>
  <c r="X57"/>
  <c r="Y57"/>
  <c r="Z57"/>
  <c r="AA57"/>
  <c r="C58"/>
  <c r="D58"/>
  <c r="E58"/>
  <c r="F58"/>
  <c r="G58"/>
  <c r="H58"/>
  <c r="I58"/>
  <c r="J58"/>
  <c r="K58"/>
  <c r="L58"/>
  <c r="M58"/>
  <c r="N58"/>
  <c r="O58"/>
  <c r="P58"/>
  <c r="Q58"/>
  <c r="R58"/>
  <c r="S58"/>
  <c r="T58"/>
  <c r="U58"/>
  <c r="V58"/>
  <c r="W58"/>
  <c r="X58"/>
  <c r="Y58"/>
  <c r="Z58"/>
  <c r="AA58"/>
  <c r="C59"/>
  <c r="D59"/>
  <c r="E59"/>
  <c r="F59"/>
  <c r="G59"/>
  <c r="H59"/>
  <c r="I59"/>
  <c r="J59"/>
  <c r="K59"/>
  <c r="L59"/>
  <c r="M59"/>
  <c r="N59"/>
  <c r="O59"/>
  <c r="P59"/>
  <c r="Q59"/>
  <c r="R59"/>
  <c r="S59"/>
  <c r="T59"/>
  <c r="U59"/>
  <c r="V59"/>
  <c r="W59"/>
  <c r="X59"/>
  <c r="Y59"/>
  <c r="Z59"/>
  <c r="AA59"/>
  <c r="C60"/>
  <c r="D60"/>
  <c r="E60"/>
  <c r="F60"/>
  <c r="G60"/>
  <c r="H60"/>
  <c r="I60"/>
  <c r="J60"/>
  <c r="K60"/>
  <c r="L60"/>
  <c r="M60"/>
  <c r="N60"/>
  <c r="O60"/>
  <c r="P60"/>
  <c r="Q60"/>
  <c r="R60"/>
  <c r="S60"/>
  <c r="T60"/>
  <c r="U60"/>
  <c r="V60"/>
  <c r="W60"/>
  <c r="X60"/>
  <c r="Y60"/>
  <c r="Z60"/>
  <c r="AA60"/>
  <c r="C61"/>
  <c r="D61"/>
  <c r="E61"/>
  <c r="F61"/>
  <c r="G61"/>
  <c r="H61"/>
  <c r="I61"/>
  <c r="J61"/>
  <c r="K61"/>
  <c r="L61"/>
  <c r="M61"/>
  <c r="N61"/>
  <c r="O61"/>
  <c r="P61"/>
  <c r="Q61"/>
  <c r="R61"/>
  <c r="S61"/>
  <c r="T61"/>
  <c r="U61"/>
  <c r="V61"/>
  <c r="W61"/>
  <c r="X61"/>
  <c r="Y61"/>
  <c r="Z61"/>
  <c r="AA61"/>
  <c r="C62"/>
  <c r="D62"/>
  <c r="E62"/>
  <c r="F62"/>
  <c r="G62"/>
  <c r="H62"/>
  <c r="I62"/>
  <c r="J62"/>
  <c r="K62"/>
  <c r="L62"/>
  <c r="M62"/>
  <c r="N62"/>
  <c r="O62"/>
  <c r="P62"/>
  <c r="Q62"/>
  <c r="R62"/>
  <c r="S62"/>
  <c r="T62"/>
  <c r="U62"/>
  <c r="V62"/>
  <c r="W62"/>
  <c r="X62"/>
  <c r="Y62"/>
  <c r="Z62"/>
  <c r="AA62"/>
  <c r="C63"/>
  <c r="D63"/>
  <c r="E63"/>
  <c r="F63"/>
  <c r="G63"/>
  <c r="H63"/>
  <c r="I63"/>
  <c r="J63"/>
  <c r="K63"/>
  <c r="L63"/>
  <c r="M63"/>
  <c r="N63"/>
  <c r="O63"/>
  <c r="P63"/>
  <c r="Q63"/>
  <c r="R63"/>
  <c r="S63"/>
  <c r="T63"/>
  <c r="U63"/>
  <c r="V63"/>
  <c r="W63"/>
  <c r="X63"/>
  <c r="Y63"/>
  <c r="Z63"/>
  <c r="AA63"/>
  <c r="C64"/>
  <c r="D64"/>
  <c r="E64"/>
  <c r="F64"/>
  <c r="G64"/>
  <c r="H64"/>
  <c r="I64"/>
  <c r="J64"/>
  <c r="K64"/>
  <c r="L64"/>
  <c r="M64"/>
  <c r="N64"/>
  <c r="O64"/>
  <c r="P64"/>
  <c r="Q64"/>
  <c r="R64"/>
  <c r="S64"/>
  <c r="T64"/>
  <c r="U64"/>
  <c r="V64"/>
  <c r="W64"/>
  <c r="X64"/>
  <c r="Y64"/>
  <c r="Z64"/>
  <c r="AA64"/>
  <c r="C65"/>
  <c r="D65"/>
  <c r="E65"/>
  <c r="F65"/>
  <c r="G65"/>
  <c r="H65"/>
  <c r="I65"/>
  <c r="J65"/>
  <c r="K65"/>
  <c r="L65"/>
  <c r="M65"/>
  <c r="N65"/>
  <c r="O65"/>
  <c r="P65"/>
  <c r="Q65"/>
  <c r="R65"/>
  <c r="S65"/>
  <c r="T65"/>
  <c r="U65"/>
  <c r="V65"/>
  <c r="W65"/>
  <c r="X65"/>
  <c r="Y65"/>
  <c r="Z65"/>
  <c r="AA65"/>
  <c r="C66"/>
  <c r="D66"/>
  <c r="E66"/>
  <c r="F66"/>
  <c r="G66"/>
  <c r="H66"/>
  <c r="I66"/>
  <c r="J66"/>
  <c r="K66"/>
  <c r="L66"/>
  <c r="M66"/>
  <c r="N66"/>
  <c r="O66"/>
  <c r="P66"/>
  <c r="Q66"/>
  <c r="R66"/>
  <c r="S66"/>
  <c r="T66"/>
  <c r="U66"/>
  <c r="V66"/>
  <c r="W66"/>
  <c r="X66"/>
  <c r="Y66"/>
  <c r="Z66"/>
  <c r="AA66"/>
  <c r="C67"/>
  <c r="D67"/>
  <c r="E67"/>
  <c r="F67"/>
  <c r="G67"/>
  <c r="H67"/>
  <c r="I67"/>
  <c r="J67"/>
  <c r="K67"/>
  <c r="L67"/>
  <c r="M67"/>
  <c r="N67"/>
  <c r="O67"/>
  <c r="P67"/>
  <c r="Q67"/>
  <c r="R67"/>
  <c r="S67"/>
  <c r="T67"/>
  <c r="U67"/>
  <c r="V67"/>
  <c r="W67"/>
  <c r="X67"/>
  <c r="Y67"/>
  <c r="Z67"/>
  <c r="AA67"/>
  <c r="C68"/>
  <c r="D68"/>
  <c r="E68"/>
  <c r="F68"/>
  <c r="G68"/>
  <c r="H68"/>
  <c r="I68"/>
  <c r="J68"/>
  <c r="K68"/>
  <c r="L68"/>
  <c r="M68"/>
  <c r="N68"/>
  <c r="O68"/>
  <c r="P68"/>
  <c r="Q68"/>
  <c r="R68"/>
  <c r="S68"/>
  <c r="T68"/>
  <c r="U68"/>
  <c r="V68"/>
  <c r="W68"/>
  <c r="X68"/>
  <c r="Y68"/>
  <c r="Z68"/>
  <c r="AA68"/>
  <c r="C69"/>
  <c r="D69"/>
  <c r="E69"/>
  <c r="F69"/>
  <c r="G69"/>
  <c r="H69"/>
  <c r="I69"/>
  <c r="J69"/>
  <c r="K69"/>
  <c r="L69"/>
  <c r="M69"/>
  <c r="N69"/>
  <c r="O69"/>
  <c r="P69"/>
  <c r="Q69"/>
  <c r="R69"/>
  <c r="S69"/>
  <c r="T69"/>
  <c r="U69"/>
  <c r="V69"/>
  <c r="W69"/>
  <c r="X69"/>
  <c r="Y69"/>
  <c r="Z69"/>
  <c r="AA69"/>
  <c r="C70"/>
  <c r="D70"/>
  <c r="E70"/>
  <c r="F70"/>
  <c r="G70"/>
  <c r="H70"/>
  <c r="I70"/>
  <c r="J70"/>
  <c r="K70"/>
  <c r="L70"/>
  <c r="M70"/>
  <c r="N70"/>
  <c r="O70"/>
  <c r="P70"/>
  <c r="Q70"/>
  <c r="R70"/>
  <c r="S70"/>
  <c r="T70"/>
  <c r="U70"/>
  <c r="V70"/>
  <c r="W70"/>
  <c r="X70"/>
  <c r="Y70"/>
  <c r="Z70"/>
  <c r="AA70"/>
  <c r="C71"/>
  <c r="D71"/>
  <c r="E71"/>
  <c r="F71"/>
  <c r="G71"/>
  <c r="H71"/>
  <c r="I71"/>
  <c r="J71"/>
  <c r="K71"/>
  <c r="L71"/>
  <c r="M71"/>
  <c r="N71"/>
  <c r="O71"/>
  <c r="P71"/>
  <c r="Q71"/>
  <c r="R71"/>
  <c r="S71"/>
  <c r="T71"/>
  <c r="U71"/>
  <c r="V71"/>
  <c r="W71"/>
  <c r="X71"/>
  <c r="Y71"/>
  <c r="Z71"/>
  <c r="AA71"/>
  <c r="C72"/>
  <c r="D72"/>
  <c r="E72"/>
  <c r="F72"/>
  <c r="G72"/>
  <c r="H72"/>
  <c r="I72"/>
  <c r="J72"/>
  <c r="K72"/>
  <c r="L72"/>
  <c r="M72"/>
  <c r="N72"/>
  <c r="O72"/>
  <c r="P72"/>
  <c r="Q72"/>
  <c r="R72"/>
  <c r="S72"/>
  <c r="T72"/>
  <c r="U72"/>
  <c r="V72"/>
  <c r="W72"/>
  <c r="X72"/>
  <c r="Y72"/>
  <c r="Z72"/>
  <c r="AA72"/>
  <c r="C73"/>
  <c r="D73"/>
  <c r="E73"/>
  <c r="F73"/>
  <c r="G73"/>
  <c r="H73"/>
  <c r="I73"/>
  <c r="J73"/>
  <c r="K73"/>
  <c r="L73"/>
  <c r="M73"/>
  <c r="N73"/>
  <c r="O73"/>
  <c r="P73"/>
  <c r="Q73"/>
  <c r="R73"/>
  <c r="S73"/>
  <c r="T73"/>
  <c r="U73"/>
  <c r="V73"/>
  <c r="W73"/>
  <c r="X73"/>
  <c r="Y73"/>
  <c r="Z73"/>
  <c r="AA73"/>
  <c r="C74"/>
  <c r="D74"/>
  <c r="E74"/>
  <c r="F74"/>
  <c r="G74"/>
  <c r="H74"/>
  <c r="I74"/>
  <c r="J74"/>
  <c r="K74"/>
  <c r="L74"/>
  <c r="M74"/>
  <c r="N74"/>
  <c r="O74"/>
  <c r="P74"/>
  <c r="Q74"/>
  <c r="R74"/>
  <c r="S74"/>
  <c r="T74"/>
  <c r="U74"/>
  <c r="V74"/>
  <c r="W74"/>
  <c r="X74"/>
  <c r="Y74"/>
  <c r="Z74"/>
  <c r="AA74"/>
  <c r="C75"/>
  <c r="D75"/>
  <c r="E75"/>
  <c r="F75"/>
  <c r="G75"/>
  <c r="H75"/>
  <c r="I75"/>
  <c r="J75"/>
  <c r="K75"/>
  <c r="L75"/>
  <c r="M75"/>
  <c r="N75"/>
  <c r="O75"/>
  <c r="P75"/>
  <c r="Q75"/>
  <c r="R75"/>
  <c r="S75"/>
  <c r="T75"/>
  <c r="U75"/>
  <c r="V75"/>
  <c r="W75"/>
  <c r="X75"/>
  <c r="Y75"/>
  <c r="Z75"/>
  <c r="AA75"/>
  <c r="C76"/>
  <c r="D76"/>
  <c r="E76"/>
  <c r="F76"/>
  <c r="G76"/>
  <c r="H76"/>
  <c r="I76"/>
  <c r="J76"/>
  <c r="K76"/>
  <c r="L76"/>
  <c r="M76"/>
  <c r="N76"/>
  <c r="O76"/>
  <c r="P76"/>
  <c r="Q76"/>
  <c r="R76"/>
  <c r="S76"/>
  <c r="T76"/>
  <c r="U76"/>
  <c r="V76"/>
  <c r="W76"/>
  <c r="X76"/>
  <c r="Y76"/>
  <c r="Z76"/>
  <c r="AA76"/>
  <c r="C77"/>
  <c r="D77"/>
  <c r="E77"/>
  <c r="F77"/>
  <c r="G77"/>
  <c r="H77"/>
  <c r="I77"/>
  <c r="J77"/>
  <c r="K77"/>
  <c r="L77"/>
  <c r="M77"/>
  <c r="N77"/>
  <c r="O77"/>
  <c r="P77"/>
  <c r="Q77"/>
  <c r="R77"/>
  <c r="S77"/>
  <c r="T77"/>
  <c r="U77"/>
  <c r="V77"/>
  <c r="W77"/>
  <c r="X77"/>
  <c r="Y77"/>
  <c r="Z77"/>
  <c r="AA77"/>
  <c r="C78"/>
  <c r="D78"/>
  <c r="E78"/>
  <c r="F78"/>
  <c r="G78"/>
  <c r="H78"/>
  <c r="I78"/>
  <c r="J78"/>
  <c r="K78"/>
  <c r="L78"/>
  <c r="M78"/>
  <c r="N78"/>
  <c r="O78"/>
  <c r="P78"/>
  <c r="Q78"/>
  <c r="R78"/>
  <c r="S78"/>
  <c r="T78"/>
  <c r="U78"/>
  <c r="V78"/>
  <c r="W78"/>
  <c r="X78"/>
  <c r="Y78"/>
  <c r="Z78"/>
  <c r="AA78"/>
  <c r="C79"/>
  <c r="D79"/>
  <c r="E79"/>
  <c r="F79"/>
  <c r="G79"/>
  <c r="H79"/>
  <c r="I79"/>
  <c r="J79"/>
  <c r="K79"/>
  <c r="L79"/>
  <c r="M79"/>
  <c r="N79"/>
  <c r="O79"/>
  <c r="P79"/>
  <c r="Q79"/>
  <c r="R79"/>
  <c r="S79"/>
  <c r="T79"/>
  <c r="U79"/>
  <c r="V79"/>
  <c r="W79"/>
  <c r="X79"/>
  <c r="Y79"/>
  <c r="Z79"/>
  <c r="AA79"/>
  <c r="C80"/>
  <c r="D80"/>
  <c r="E80"/>
  <c r="F80"/>
  <c r="G80"/>
  <c r="H80"/>
  <c r="I80"/>
  <c r="J80"/>
  <c r="K80"/>
  <c r="L80"/>
  <c r="M80"/>
  <c r="N80"/>
  <c r="O80"/>
  <c r="P80"/>
  <c r="Q80"/>
  <c r="R80"/>
  <c r="S80"/>
  <c r="T80"/>
  <c r="U80"/>
  <c r="V80"/>
  <c r="W80"/>
  <c r="X80"/>
  <c r="Y80"/>
  <c r="Z80"/>
  <c r="AA80"/>
  <c r="C81"/>
  <c r="D81"/>
  <c r="E81"/>
  <c r="F81"/>
  <c r="G81"/>
  <c r="H81"/>
  <c r="I81"/>
  <c r="J81"/>
  <c r="K81"/>
  <c r="L81"/>
  <c r="M81"/>
  <c r="N81"/>
  <c r="O81"/>
  <c r="P81"/>
  <c r="Q81"/>
  <c r="R81"/>
  <c r="S81"/>
  <c r="T81"/>
  <c r="U81"/>
  <c r="V81"/>
  <c r="W81"/>
  <c r="X81"/>
  <c r="Y81"/>
  <c r="Z81"/>
  <c r="AA81"/>
  <c r="C82"/>
  <c r="D82"/>
  <c r="E82"/>
  <c r="F82"/>
  <c r="G82"/>
  <c r="H82"/>
  <c r="I82"/>
  <c r="J82"/>
  <c r="K82"/>
  <c r="L82"/>
  <c r="M82"/>
  <c r="N82"/>
  <c r="O82"/>
  <c r="P82"/>
  <c r="Q82"/>
  <c r="R82"/>
  <c r="S82"/>
  <c r="T82"/>
  <c r="U82"/>
  <c r="V82"/>
  <c r="W82"/>
  <c r="X82"/>
  <c r="Y82"/>
  <c r="Z82"/>
  <c r="AA82"/>
  <c r="C83"/>
  <c r="D83"/>
  <c r="E83"/>
  <c r="F83"/>
  <c r="G83"/>
  <c r="H83"/>
  <c r="I83"/>
  <c r="J83"/>
  <c r="K83"/>
  <c r="L83"/>
  <c r="M83"/>
  <c r="N83"/>
  <c r="O83"/>
  <c r="P83"/>
  <c r="Q83"/>
  <c r="R83"/>
  <c r="S83"/>
  <c r="T83"/>
  <c r="U83"/>
  <c r="V83"/>
  <c r="W83"/>
  <c r="X83"/>
  <c r="Y83"/>
  <c r="Z83"/>
  <c r="AA83"/>
  <c r="C84"/>
  <c r="D84"/>
  <c r="E84"/>
  <c r="F84"/>
  <c r="G84"/>
  <c r="H84"/>
  <c r="I84"/>
  <c r="J84"/>
  <c r="K84"/>
  <c r="L84"/>
  <c r="M84"/>
  <c r="N84"/>
  <c r="O84"/>
  <c r="P84"/>
  <c r="Q84"/>
  <c r="R84"/>
  <c r="S84"/>
  <c r="T84"/>
  <c r="U84"/>
  <c r="V84"/>
  <c r="W84"/>
  <c r="X84"/>
  <c r="Y84"/>
  <c r="Z84"/>
  <c r="AA84"/>
  <c r="C85"/>
  <c r="D85"/>
  <c r="E85"/>
  <c r="F85"/>
  <c r="G85"/>
  <c r="H85"/>
  <c r="I85"/>
  <c r="J85"/>
  <c r="K85"/>
  <c r="L85"/>
  <c r="M85"/>
  <c r="N85"/>
  <c r="O85"/>
  <c r="P85"/>
  <c r="Q85"/>
  <c r="R85"/>
  <c r="S85"/>
  <c r="T85"/>
  <c r="U85"/>
  <c r="V85"/>
  <c r="W85"/>
  <c r="X85"/>
  <c r="Y85"/>
  <c r="Z85"/>
  <c r="AA85"/>
  <c r="C86"/>
  <c r="D86"/>
  <c r="E86"/>
  <c r="F86"/>
  <c r="G86"/>
  <c r="H86"/>
  <c r="I86"/>
  <c r="J86"/>
  <c r="K86"/>
  <c r="L86"/>
  <c r="M86"/>
  <c r="N86"/>
  <c r="O86"/>
  <c r="P86"/>
  <c r="Q86"/>
  <c r="R86"/>
  <c r="S86"/>
  <c r="T86"/>
  <c r="U86"/>
  <c r="V86"/>
  <c r="W86"/>
  <c r="X86"/>
  <c r="Y86"/>
  <c r="Z86"/>
  <c r="AA86"/>
  <c r="C87"/>
  <c r="D87"/>
  <c r="E87"/>
  <c r="F87"/>
  <c r="G87"/>
  <c r="H87"/>
  <c r="I87"/>
  <c r="J87"/>
  <c r="K87"/>
  <c r="L87"/>
  <c r="M87"/>
  <c r="N87"/>
  <c r="O87"/>
  <c r="P87"/>
  <c r="Q87"/>
  <c r="R87"/>
  <c r="S87"/>
  <c r="T87"/>
  <c r="U87"/>
  <c r="V87"/>
  <c r="W87"/>
  <c r="X87"/>
  <c r="Y87"/>
  <c r="Z87"/>
  <c r="AA87"/>
  <c r="C88"/>
  <c r="D88"/>
  <c r="E88"/>
  <c r="F88"/>
  <c r="G88"/>
  <c r="H88"/>
  <c r="I88"/>
  <c r="J88"/>
  <c r="K88"/>
  <c r="L88"/>
  <c r="M88"/>
  <c r="N88"/>
  <c r="O88"/>
  <c r="P88"/>
  <c r="Q88"/>
  <c r="R88"/>
  <c r="S88"/>
  <c r="T88"/>
  <c r="U88"/>
  <c r="V88"/>
  <c r="W88"/>
  <c r="X88"/>
  <c r="Y88"/>
  <c r="Z88"/>
  <c r="AA88"/>
  <c r="C89"/>
  <c r="D89"/>
  <c r="E89"/>
  <c r="F89"/>
  <c r="G89"/>
  <c r="H89"/>
  <c r="I89"/>
  <c r="J89"/>
  <c r="K89"/>
  <c r="L89"/>
  <c r="M89"/>
  <c r="N89"/>
  <c r="O89"/>
  <c r="P89"/>
  <c r="Q89"/>
  <c r="R89"/>
  <c r="S89"/>
  <c r="T89"/>
  <c r="U89"/>
  <c r="V89"/>
  <c r="W89"/>
  <c r="X89"/>
  <c r="Y89"/>
  <c r="Z89"/>
  <c r="AA89"/>
  <c r="C90"/>
  <c r="D90"/>
  <c r="E90"/>
  <c r="F90"/>
  <c r="G90"/>
  <c r="H90"/>
  <c r="I90"/>
  <c r="J90"/>
  <c r="K90"/>
  <c r="L90"/>
  <c r="M90"/>
  <c r="N90"/>
  <c r="O90"/>
  <c r="P90"/>
  <c r="Q90"/>
  <c r="R90"/>
  <c r="S90"/>
  <c r="T90"/>
  <c r="U90"/>
  <c r="V90"/>
  <c r="W90"/>
  <c r="X90"/>
  <c r="Y90"/>
  <c r="Z90"/>
  <c r="AA90"/>
  <c r="C91"/>
  <c r="D91"/>
  <c r="E91"/>
  <c r="F91"/>
  <c r="G91"/>
  <c r="H91"/>
  <c r="I91"/>
  <c r="J91"/>
  <c r="K91"/>
  <c r="L91"/>
  <c r="M91"/>
  <c r="N91"/>
  <c r="O91"/>
  <c r="P91"/>
  <c r="Q91"/>
  <c r="R91"/>
  <c r="S91"/>
  <c r="T91"/>
  <c r="U91"/>
  <c r="V91"/>
  <c r="W91"/>
  <c r="X91"/>
  <c r="Y91"/>
  <c r="Z91"/>
  <c r="AA91"/>
  <c r="C92"/>
  <c r="D92"/>
  <c r="E92"/>
  <c r="F92"/>
  <c r="G92"/>
  <c r="H92"/>
  <c r="I92"/>
  <c r="J92"/>
  <c r="K92"/>
  <c r="L92"/>
  <c r="M92"/>
  <c r="N92"/>
  <c r="O92"/>
  <c r="P92"/>
  <c r="Q92"/>
  <c r="R92"/>
  <c r="S92"/>
  <c r="T92"/>
  <c r="U92"/>
  <c r="V92"/>
  <c r="W92"/>
  <c r="X92"/>
  <c r="Y92"/>
  <c r="Z92"/>
  <c r="AA92"/>
  <c r="C93"/>
  <c r="D93"/>
  <c r="E93"/>
  <c r="F93"/>
  <c r="G93"/>
  <c r="H93"/>
  <c r="I93"/>
  <c r="J93"/>
  <c r="K93"/>
  <c r="L93"/>
  <c r="M93"/>
  <c r="N93"/>
  <c r="O93"/>
  <c r="P93"/>
  <c r="Q93"/>
  <c r="R93"/>
  <c r="S93"/>
  <c r="T93"/>
  <c r="U93"/>
  <c r="V93"/>
  <c r="W93"/>
  <c r="X93"/>
  <c r="Y93"/>
  <c r="Z93"/>
  <c r="AA93"/>
  <c r="C94"/>
  <c r="D94"/>
  <c r="E94"/>
  <c r="F94"/>
  <c r="G94"/>
  <c r="H94"/>
  <c r="I94"/>
  <c r="J94"/>
  <c r="K94"/>
  <c r="L94"/>
  <c r="M94"/>
  <c r="N94"/>
  <c r="O94"/>
  <c r="P94"/>
  <c r="Q94"/>
  <c r="R94"/>
  <c r="S94"/>
  <c r="T94"/>
  <c r="U94"/>
  <c r="V94"/>
  <c r="W94"/>
  <c r="X94"/>
  <c r="Y94"/>
  <c r="Z94"/>
  <c r="AA94"/>
  <c r="C95"/>
  <c r="D95"/>
  <c r="E95"/>
  <c r="F95"/>
  <c r="G95"/>
  <c r="H95"/>
  <c r="I95"/>
  <c r="J95"/>
  <c r="K95"/>
  <c r="L95"/>
  <c r="M95"/>
  <c r="N95"/>
  <c r="O95"/>
  <c r="P95"/>
  <c r="Q95"/>
  <c r="R95"/>
  <c r="S95"/>
  <c r="T95"/>
  <c r="U95"/>
  <c r="V95"/>
  <c r="W95"/>
  <c r="X95"/>
  <c r="Y95"/>
  <c r="Z95"/>
  <c r="AA95"/>
  <c r="C96"/>
  <c r="D96"/>
  <c r="E96"/>
  <c r="F96"/>
  <c r="G96"/>
  <c r="H96"/>
  <c r="I96"/>
  <c r="J96"/>
  <c r="K96"/>
  <c r="L96"/>
  <c r="M96"/>
  <c r="N96"/>
  <c r="O96"/>
  <c r="P96"/>
  <c r="Q96"/>
  <c r="R96"/>
  <c r="S96"/>
  <c r="T96"/>
  <c r="U96"/>
  <c r="V96"/>
  <c r="W96"/>
  <c r="X96"/>
  <c r="Y96"/>
  <c r="Z96"/>
  <c r="AA96"/>
  <c r="C97"/>
  <c r="D97"/>
  <c r="E97"/>
  <c r="F97"/>
  <c r="G97"/>
  <c r="H97"/>
  <c r="I97"/>
  <c r="J97"/>
  <c r="K97"/>
  <c r="L97"/>
  <c r="M97"/>
  <c r="N97"/>
  <c r="O97"/>
  <c r="P97"/>
  <c r="Q97"/>
  <c r="R97"/>
  <c r="S97"/>
  <c r="T97"/>
  <c r="U97"/>
  <c r="V97"/>
  <c r="W97"/>
  <c r="X97"/>
  <c r="Y97"/>
  <c r="Z97"/>
  <c r="AA97"/>
  <c r="C98"/>
  <c r="D98"/>
  <c r="E98"/>
  <c r="F98"/>
  <c r="G98"/>
  <c r="H98"/>
  <c r="I98"/>
  <c r="J98"/>
  <c r="K98"/>
  <c r="L98"/>
  <c r="M98"/>
  <c r="N98"/>
  <c r="O98"/>
  <c r="P98"/>
  <c r="Q98"/>
  <c r="R98"/>
  <c r="S98"/>
  <c r="T98"/>
  <c r="U98"/>
  <c r="V98"/>
  <c r="W98"/>
  <c r="X98"/>
  <c r="Y98"/>
  <c r="Z98"/>
  <c r="AA98"/>
  <c r="C99"/>
  <c r="D99"/>
  <c r="E99"/>
  <c r="F99"/>
  <c r="G99"/>
  <c r="H99"/>
  <c r="I99"/>
  <c r="J99"/>
  <c r="K99"/>
  <c r="L99"/>
  <c r="M99"/>
  <c r="N99"/>
  <c r="O99"/>
  <c r="P99"/>
  <c r="Q99"/>
  <c r="R99"/>
  <c r="S99"/>
  <c r="T99"/>
  <c r="U99"/>
  <c r="V99"/>
  <c r="W99"/>
  <c r="X99"/>
  <c r="Y99"/>
  <c r="Z99"/>
  <c r="AA99"/>
  <c r="C100"/>
  <c r="D100"/>
  <c r="E100"/>
  <c r="F100"/>
  <c r="G100"/>
  <c r="H100"/>
  <c r="I100"/>
  <c r="J100"/>
  <c r="K100"/>
  <c r="L100"/>
  <c r="M100"/>
  <c r="N100"/>
  <c r="O100"/>
  <c r="P100"/>
  <c r="Q100"/>
  <c r="R100"/>
  <c r="S100"/>
  <c r="T100"/>
  <c r="U100"/>
  <c r="V100"/>
  <c r="W100"/>
  <c r="X100"/>
  <c r="Y100"/>
  <c r="Z100"/>
  <c r="AA100"/>
  <c r="Y57" i="1"/>
  <c r="Z57"/>
  <c r="Y58"/>
  <c r="Z58"/>
  <c r="Y59"/>
  <c r="Z59"/>
  <c r="Y60"/>
  <c r="Z60"/>
  <c r="Y61"/>
  <c r="Z61"/>
  <c r="Y62"/>
  <c r="Z62"/>
  <c r="Y63"/>
  <c r="Z63"/>
  <c r="Y64"/>
  <c r="Z64"/>
  <c r="Y65"/>
  <c r="Z65"/>
  <c r="Y66"/>
  <c r="Z66"/>
  <c r="Y67"/>
  <c r="Z67"/>
  <c r="Y68"/>
  <c r="Z68"/>
  <c r="Y69"/>
  <c r="Z69"/>
  <c r="Y70"/>
  <c r="Z70"/>
  <c r="Y71"/>
  <c r="Z71"/>
  <c r="Y72"/>
  <c r="Z72"/>
  <c r="Y73"/>
  <c r="Z73"/>
  <c r="Y74"/>
  <c r="Z74"/>
  <c r="Y75"/>
  <c r="Z75"/>
  <c r="Y76"/>
  <c r="Z76"/>
  <c r="Y77"/>
  <c r="Z77"/>
  <c r="Y78"/>
  <c r="Z78"/>
  <c r="Y79"/>
  <c r="Z79"/>
  <c r="Y80"/>
  <c r="Z80"/>
  <c r="Y81"/>
  <c r="Z81"/>
  <c r="Y82"/>
  <c r="Z82"/>
  <c r="Y83"/>
  <c r="Z83"/>
  <c r="Y84"/>
  <c r="Z84"/>
  <c r="Y85"/>
  <c r="Z85"/>
  <c r="Y86"/>
  <c r="Z86"/>
  <c r="Y87"/>
  <c r="Z87"/>
  <c r="Y88"/>
  <c r="Z88"/>
  <c r="Y89"/>
  <c r="Z89"/>
  <c r="Y90"/>
  <c r="Z90"/>
  <c r="Y91"/>
  <c r="Z91"/>
  <c r="Y92"/>
  <c r="Z92"/>
  <c r="Y93"/>
  <c r="Z93"/>
  <c r="Y94"/>
  <c r="Z94"/>
  <c r="Y95"/>
  <c r="Z95"/>
  <c r="Y96"/>
  <c r="Z96"/>
  <c r="Y97"/>
  <c r="Z97"/>
  <c r="Y98"/>
  <c r="Z98"/>
  <c r="Y99"/>
  <c r="Z99"/>
  <c r="Y100"/>
  <c r="Z100"/>
  <c r="AA80"/>
  <c r="AA84"/>
  <c r="AA88"/>
  <c r="AA92"/>
  <c r="AA96"/>
  <c r="AA57"/>
  <c r="AA58"/>
  <c r="AA59"/>
  <c r="AA60"/>
  <c r="AA61"/>
  <c r="AA62"/>
  <c r="AA63"/>
  <c r="AA64"/>
  <c r="AA65"/>
  <c r="AA66"/>
  <c r="AA67"/>
  <c r="AA68"/>
  <c r="AA69"/>
  <c r="AA70"/>
  <c r="AA71"/>
  <c r="AA72"/>
  <c r="AA73"/>
  <c r="AA74"/>
  <c r="AA75"/>
  <c r="AA76"/>
  <c r="AA77"/>
  <c r="AA78"/>
  <c r="AA79"/>
  <c r="AA81"/>
  <c r="AA82"/>
  <c r="AA83"/>
  <c r="AA85"/>
  <c r="AA86"/>
  <c r="AA87"/>
  <c r="AA89"/>
  <c r="AA90"/>
  <c r="AA91"/>
  <c r="AA93"/>
  <c r="AA94"/>
  <c r="AA95"/>
  <c r="AA97"/>
  <c r="AA98"/>
  <c r="AA99"/>
  <c r="AA100"/>
  <c r="C58"/>
  <c r="D58"/>
  <c r="E58"/>
  <c r="F58"/>
  <c r="G58"/>
  <c r="H58"/>
  <c r="I58"/>
  <c r="J58"/>
  <c r="K58"/>
  <c r="L58"/>
  <c r="M58"/>
  <c r="N58"/>
  <c r="O58"/>
  <c r="P58"/>
  <c r="Q58"/>
  <c r="R58"/>
  <c r="S58"/>
  <c r="T58"/>
  <c r="U58"/>
  <c r="V58"/>
  <c r="W58"/>
  <c r="X58"/>
  <c r="C59"/>
  <c r="D59"/>
  <c r="E59"/>
  <c r="F59"/>
  <c r="G59"/>
  <c r="H59"/>
  <c r="I59"/>
  <c r="J59"/>
  <c r="K59"/>
  <c r="L59"/>
  <c r="M59"/>
  <c r="N59"/>
  <c r="O59"/>
  <c r="P59"/>
  <c r="Q59"/>
  <c r="R59"/>
  <c r="S59"/>
  <c r="T59"/>
  <c r="U59"/>
  <c r="V59"/>
  <c r="W59"/>
  <c r="X59"/>
  <c r="C60"/>
  <c r="D60"/>
  <c r="E60"/>
  <c r="F60"/>
  <c r="G60"/>
  <c r="H60"/>
  <c r="I60"/>
  <c r="J60"/>
  <c r="K60"/>
  <c r="L60"/>
  <c r="M60"/>
  <c r="N60"/>
  <c r="O60"/>
  <c r="P60"/>
  <c r="Q60"/>
  <c r="R60"/>
  <c r="S60"/>
  <c r="T60"/>
  <c r="U60"/>
  <c r="V60"/>
  <c r="W60"/>
  <c r="X60"/>
  <c r="C61"/>
  <c r="D61"/>
  <c r="E61"/>
  <c r="F61"/>
  <c r="G61"/>
  <c r="H61"/>
  <c r="I61"/>
  <c r="J61"/>
  <c r="K61"/>
  <c r="L61"/>
  <c r="M61"/>
  <c r="N61"/>
  <c r="O61"/>
  <c r="P61"/>
  <c r="Q61"/>
  <c r="R61"/>
  <c r="S61"/>
  <c r="T61"/>
  <c r="U61"/>
  <c r="V61"/>
  <c r="W61"/>
  <c r="X61"/>
  <c r="C62"/>
  <c r="D62"/>
  <c r="E62"/>
  <c r="F62"/>
  <c r="G62"/>
  <c r="H62"/>
  <c r="I62"/>
  <c r="J62"/>
  <c r="K62"/>
  <c r="L62"/>
  <c r="M62"/>
  <c r="N62"/>
  <c r="O62"/>
  <c r="P62"/>
  <c r="Q62"/>
  <c r="R62"/>
  <c r="S62"/>
  <c r="T62"/>
  <c r="U62"/>
  <c r="V62"/>
  <c r="W62"/>
  <c r="X62"/>
  <c r="C63"/>
  <c r="D63"/>
  <c r="E63"/>
  <c r="F63"/>
  <c r="G63"/>
  <c r="H63"/>
  <c r="I63"/>
  <c r="J63"/>
  <c r="K63"/>
  <c r="L63"/>
  <c r="M63"/>
  <c r="N63"/>
  <c r="O63"/>
  <c r="P63"/>
  <c r="Q63"/>
  <c r="R63"/>
  <c r="S63"/>
  <c r="T63"/>
  <c r="U63"/>
  <c r="V63"/>
  <c r="W63"/>
  <c r="X63"/>
  <c r="C64"/>
  <c r="D64"/>
  <c r="E64"/>
  <c r="F64"/>
  <c r="G64"/>
  <c r="H64"/>
  <c r="I64"/>
  <c r="J64"/>
  <c r="K64"/>
  <c r="L64"/>
  <c r="M64"/>
  <c r="N64"/>
  <c r="O64"/>
  <c r="P64"/>
  <c r="Q64"/>
  <c r="R64"/>
  <c r="S64"/>
  <c r="T64"/>
  <c r="U64"/>
  <c r="V64"/>
  <c r="W64"/>
  <c r="X64"/>
  <c r="C65"/>
  <c r="D65"/>
  <c r="E65"/>
  <c r="F65"/>
  <c r="G65"/>
  <c r="H65"/>
  <c r="I65"/>
  <c r="J65"/>
  <c r="K65"/>
  <c r="L65"/>
  <c r="M65"/>
  <c r="N65"/>
  <c r="O65"/>
  <c r="P65"/>
  <c r="Q65"/>
  <c r="R65"/>
  <c r="S65"/>
  <c r="T65"/>
  <c r="U65"/>
  <c r="V65"/>
  <c r="W65"/>
  <c r="X65"/>
  <c r="C66"/>
  <c r="D66"/>
  <c r="E66"/>
  <c r="F66"/>
  <c r="G66"/>
  <c r="H66"/>
  <c r="I66"/>
  <c r="J66"/>
  <c r="K66"/>
  <c r="L66"/>
  <c r="M66"/>
  <c r="N66"/>
  <c r="O66"/>
  <c r="P66"/>
  <c r="Q66"/>
  <c r="R66"/>
  <c r="S66"/>
  <c r="T66"/>
  <c r="U66"/>
  <c r="V66"/>
  <c r="W66"/>
  <c r="X66"/>
  <c r="C67"/>
  <c r="D67"/>
  <c r="E67"/>
  <c r="F67"/>
  <c r="G67"/>
  <c r="H67"/>
  <c r="I67"/>
  <c r="J67"/>
  <c r="K67"/>
  <c r="L67"/>
  <c r="M67"/>
  <c r="N67"/>
  <c r="O67"/>
  <c r="P67"/>
  <c r="Q67"/>
  <c r="R67"/>
  <c r="S67"/>
  <c r="T67"/>
  <c r="U67"/>
  <c r="V67"/>
  <c r="W67"/>
  <c r="X67"/>
  <c r="C68"/>
  <c r="D68"/>
  <c r="E68"/>
  <c r="F68"/>
  <c r="G68"/>
  <c r="H68"/>
  <c r="I68"/>
  <c r="J68"/>
  <c r="K68"/>
  <c r="L68"/>
  <c r="M68"/>
  <c r="N68"/>
  <c r="O68"/>
  <c r="P68"/>
  <c r="Q68"/>
  <c r="R68"/>
  <c r="S68"/>
  <c r="T68"/>
  <c r="U68"/>
  <c r="V68"/>
  <c r="W68"/>
  <c r="X68"/>
  <c r="C69"/>
  <c r="D69"/>
  <c r="E69"/>
  <c r="F69"/>
  <c r="G69"/>
  <c r="H69"/>
  <c r="I69"/>
  <c r="J69"/>
  <c r="K69"/>
  <c r="L69"/>
  <c r="M69"/>
  <c r="N69"/>
  <c r="O69"/>
  <c r="P69"/>
  <c r="Q69"/>
  <c r="R69"/>
  <c r="S69"/>
  <c r="T69"/>
  <c r="U69"/>
  <c r="V69"/>
  <c r="W69"/>
  <c r="X69"/>
  <c r="C70"/>
  <c r="D70"/>
  <c r="E70"/>
  <c r="F70"/>
  <c r="G70"/>
  <c r="H70"/>
  <c r="I70"/>
  <c r="J70"/>
  <c r="K70"/>
  <c r="L70"/>
  <c r="M70"/>
  <c r="N70"/>
  <c r="O70"/>
  <c r="P70"/>
  <c r="Q70"/>
  <c r="R70"/>
  <c r="S70"/>
  <c r="T70"/>
  <c r="U70"/>
  <c r="V70"/>
  <c r="W70"/>
  <c r="X70"/>
  <c r="C71"/>
  <c r="D71"/>
  <c r="E71"/>
  <c r="F71"/>
  <c r="G71"/>
  <c r="H71"/>
  <c r="I71"/>
  <c r="J71"/>
  <c r="K71"/>
  <c r="L71"/>
  <c r="M71"/>
  <c r="N71"/>
  <c r="O71"/>
  <c r="P71"/>
  <c r="Q71"/>
  <c r="R71"/>
  <c r="S71"/>
  <c r="T71"/>
  <c r="U71"/>
  <c r="V71"/>
  <c r="W71"/>
  <c r="X71"/>
  <c r="C72"/>
  <c r="D72"/>
  <c r="E72"/>
  <c r="F72"/>
  <c r="G72"/>
  <c r="H72"/>
  <c r="I72"/>
  <c r="J72"/>
  <c r="K72"/>
  <c r="L72"/>
  <c r="M72"/>
  <c r="N72"/>
  <c r="O72"/>
  <c r="P72"/>
  <c r="Q72"/>
  <c r="R72"/>
  <c r="S72"/>
  <c r="T72"/>
  <c r="U72"/>
  <c r="V72"/>
  <c r="W72"/>
  <c r="X72"/>
  <c r="C73"/>
  <c r="D73"/>
  <c r="E73"/>
  <c r="F73"/>
  <c r="G73"/>
  <c r="H73"/>
  <c r="I73"/>
  <c r="J73"/>
  <c r="K73"/>
  <c r="L73"/>
  <c r="M73"/>
  <c r="N73"/>
  <c r="O73"/>
  <c r="P73"/>
  <c r="Q73"/>
  <c r="R73"/>
  <c r="S73"/>
  <c r="T73"/>
  <c r="U73"/>
  <c r="V73"/>
  <c r="W73"/>
  <c r="X73"/>
  <c r="C74"/>
  <c r="D74"/>
  <c r="E74"/>
  <c r="F74"/>
  <c r="G74"/>
  <c r="H74"/>
  <c r="I74"/>
  <c r="J74"/>
  <c r="K74"/>
  <c r="L74"/>
  <c r="M74"/>
  <c r="N74"/>
  <c r="O74"/>
  <c r="P74"/>
  <c r="Q74"/>
  <c r="R74"/>
  <c r="S74"/>
  <c r="T74"/>
  <c r="U74"/>
  <c r="V74"/>
  <c r="W74"/>
  <c r="X74"/>
  <c r="C75"/>
  <c r="D75"/>
  <c r="E75"/>
  <c r="F75"/>
  <c r="G75"/>
  <c r="H75"/>
  <c r="I75"/>
  <c r="J75"/>
  <c r="K75"/>
  <c r="L75"/>
  <c r="M75"/>
  <c r="N75"/>
  <c r="O75"/>
  <c r="P75"/>
  <c r="Q75"/>
  <c r="R75"/>
  <c r="S75"/>
  <c r="T75"/>
  <c r="U75"/>
  <c r="V75"/>
  <c r="W75"/>
  <c r="X75"/>
  <c r="C76"/>
  <c r="D76"/>
  <c r="E76"/>
  <c r="F76"/>
  <c r="G76"/>
  <c r="H76"/>
  <c r="I76"/>
  <c r="J76"/>
  <c r="K76"/>
  <c r="L76"/>
  <c r="M76"/>
  <c r="N76"/>
  <c r="O76"/>
  <c r="P76"/>
  <c r="Q76"/>
  <c r="R76"/>
  <c r="S76"/>
  <c r="T76"/>
  <c r="U76"/>
  <c r="V76"/>
  <c r="W76"/>
  <c r="X76"/>
  <c r="C77"/>
  <c r="D77"/>
  <c r="E77"/>
  <c r="F77"/>
  <c r="G77"/>
  <c r="H77"/>
  <c r="I77"/>
  <c r="J77"/>
  <c r="K77"/>
  <c r="L77"/>
  <c r="M77"/>
  <c r="N77"/>
  <c r="O77"/>
  <c r="P77"/>
  <c r="Q77"/>
  <c r="R77"/>
  <c r="S77"/>
  <c r="T77"/>
  <c r="U77"/>
  <c r="V77"/>
  <c r="W77"/>
  <c r="X77"/>
  <c r="C78"/>
  <c r="D78"/>
  <c r="E78"/>
  <c r="F78"/>
  <c r="G78"/>
  <c r="H78"/>
  <c r="I78"/>
  <c r="J78"/>
  <c r="K78"/>
  <c r="L78"/>
  <c r="M78"/>
  <c r="N78"/>
  <c r="O78"/>
  <c r="P78"/>
  <c r="Q78"/>
  <c r="R78"/>
  <c r="S78"/>
  <c r="T78"/>
  <c r="U78"/>
  <c r="V78"/>
  <c r="W78"/>
  <c r="X78"/>
  <c r="C79"/>
  <c r="D79"/>
  <c r="E79"/>
  <c r="F79"/>
  <c r="G79"/>
  <c r="H79"/>
  <c r="I79"/>
  <c r="J79"/>
  <c r="K79"/>
  <c r="L79"/>
  <c r="M79"/>
  <c r="N79"/>
  <c r="O79"/>
  <c r="P79"/>
  <c r="Q79"/>
  <c r="R79"/>
  <c r="S79"/>
  <c r="T79"/>
  <c r="U79"/>
  <c r="V79"/>
  <c r="W79"/>
  <c r="X79"/>
  <c r="C80"/>
  <c r="D80"/>
  <c r="E80"/>
  <c r="F80"/>
  <c r="G80"/>
  <c r="H80"/>
  <c r="I80"/>
  <c r="J80"/>
  <c r="K80"/>
  <c r="L80"/>
  <c r="M80"/>
  <c r="N80"/>
  <c r="O80"/>
  <c r="P80"/>
  <c r="Q80"/>
  <c r="R80"/>
  <c r="S80"/>
  <c r="T80"/>
  <c r="U80"/>
  <c r="V80"/>
  <c r="W80"/>
  <c r="X80"/>
  <c r="C81"/>
  <c r="D81"/>
  <c r="E81"/>
  <c r="F81"/>
  <c r="G81"/>
  <c r="H81"/>
  <c r="I81"/>
  <c r="J81"/>
  <c r="K81"/>
  <c r="L81"/>
  <c r="M81"/>
  <c r="N81"/>
  <c r="O81"/>
  <c r="P81"/>
  <c r="Q81"/>
  <c r="R81"/>
  <c r="S81"/>
  <c r="T81"/>
  <c r="U81"/>
  <c r="V81"/>
  <c r="W81"/>
  <c r="X81"/>
  <c r="C82"/>
  <c r="D82"/>
  <c r="E82"/>
  <c r="F82"/>
  <c r="G82"/>
  <c r="H82"/>
  <c r="I82"/>
  <c r="J82"/>
  <c r="K82"/>
  <c r="L82"/>
  <c r="M82"/>
  <c r="N82"/>
  <c r="O82"/>
  <c r="P82"/>
  <c r="Q82"/>
  <c r="R82"/>
  <c r="S82"/>
  <c r="T82"/>
  <c r="U82"/>
  <c r="V82"/>
  <c r="W82"/>
  <c r="X82"/>
  <c r="C83"/>
  <c r="D83"/>
  <c r="E83"/>
  <c r="F83"/>
  <c r="G83"/>
  <c r="H83"/>
  <c r="I83"/>
  <c r="J83"/>
  <c r="K83"/>
  <c r="L83"/>
  <c r="M83"/>
  <c r="N83"/>
  <c r="O83"/>
  <c r="P83"/>
  <c r="Q83"/>
  <c r="R83"/>
  <c r="S83"/>
  <c r="T83"/>
  <c r="U83"/>
  <c r="V83"/>
  <c r="W83"/>
  <c r="X83"/>
  <c r="C84"/>
  <c r="D84"/>
  <c r="E84"/>
  <c r="F84"/>
  <c r="G84"/>
  <c r="H84"/>
  <c r="I84"/>
  <c r="J84"/>
  <c r="K84"/>
  <c r="L84"/>
  <c r="M84"/>
  <c r="N84"/>
  <c r="O84"/>
  <c r="P84"/>
  <c r="Q84"/>
  <c r="R84"/>
  <c r="S84"/>
  <c r="T84"/>
  <c r="U84"/>
  <c r="V84"/>
  <c r="W84"/>
  <c r="X84"/>
  <c r="C85"/>
  <c r="D85"/>
  <c r="E85"/>
  <c r="F85"/>
  <c r="G85"/>
  <c r="H85"/>
  <c r="I85"/>
  <c r="J85"/>
  <c r="K85"/>
  <c r="L85"/>
  <c r="M85"/>
  <c r="N85"/>
  <c r="O85"/>
  <c r="P85"/>
  <c r="Q85"/>
  <c r="R85"/>
  <c r="S85"/>
  <c r="T85"/>
  <c r="U85"/>
  <c r="V85"/>
  <c r="W85"/>
  <c r="X85"/>
  <c r="C86"/>
  <c r="D86"/>
  <c r="E86"/>
  <c r="F86"/>
  <c r="G86"/>
  <c r="H86"/>
  <c r="I86"/>
  <c r="J86"/>
  <c r="K86"/>
  <c r="L86"/>
  <c r="M86"/>
  <c r="N86"/>
  <c r="O86"/>
  <c r="P86"/>
  <c r="Q86"/>
  <c r="R86"/>
  <c r="S86"/>
  <c r="T86"/>
  <c r="U86"/>
  <c r="V86"/>
  <c r="W86"/>
  <c r="X86"/>
  <c r="C87"/>
  <c r="D87"/>
  <c r="E87"/>
  <c r="F87"/>
  <c r="G87"/>
  <c r="H87"/>
  <c r="I87"/>
  <c r="J87"/>
  <c r="K87"/>
  <c r="L87"/>
  <c r="M87"/>
  <c r="N87"/>
  <c r="O87"/>
  <c r="P87"/>
  <c r="Q87"/>
  <c r="R87"/>
  <c r="S87"/>
  <c r="T87"/>
  <c r="U87"/>
  <c r="V87"/>
  <c r="W87"/>
  <c r="X87"/>
  <c r="C88"/>
  <c r="D88"/>
  <c r="E88"/>
  <c r="F88"/>
  <c r="G88"/>
  <c r="H88"/>
  <c r="I88"/>
  <c r="J88"/>
  <c r="K88"/>
  <c r="L88"/>
  <c r="M88"/>
  <c r="N88"/>
  <c r="O88"/>
  <c r="P88"/>
  <c r="Q88"/>
  <c r="R88"/>
  <c r="S88"/>
  <c r="T88"/>
  <c r="U88"/>
  <c r="V88"/>
  <c r="W88"/>
  <c r="X88"/>
  <c r="C89"/>
  <c r="D89"/>
  <c r="E89"/>
  <c r="F89"/>
  <c r="G89"/>
  <c r="H89"/>
  <c r="I89"/>
  <c r="J89"/>
  <c r="K89"/>
  <c r="L89"/>
  <c r="M89"/>
  <c r="N89"/>
  <c r="O89"/>
  <c r="P89"/>
  <c r="Q89"/>
  <c r="R89"/>
  <c r="S89"/>
  <c r="T89"/>
  <c r="U89"/>
  <c r="V89"/>
  <c r="W89"/>
  <c r="X89"/>
  <c r="C90"/>
  <c r="D90"/>
  <c r="E90"/>
  <c r="F90"/>
  <c r="G90"/>
  <c r="H90"/>
  <c r="I90"/>
  <c r="J90"/>
  <c r="K90"/>
  <c r="L90"/>
  <c r="M90"/>
  <c r="N90"/>
  <c r="O90"/>
  <c r="P90"/>
  <c r="Q90"/>
  <c r="R90"/>
  <c r="S90"/>
  <c r="T90"/>
  <c r="U90"/>
  <c r="V90"/>
  <c r="W90"/>
  <c r="X90"/>
  <c r="C91"/>
  <c r="D91"/>
  <c r="E91"/>
  <c r="F91"/>
  <c r="G91"/>
  <c r="H91"/>
  <c r="I91"/>
  <c r="J91"/>
  <c r="K91"/>
  <c r="L91"/>
  <c r="M91"/>
  <c r="N91"/>
  <c r="O91"/>
  <c r="P91"/>
  <c r="Q91"/>
  <c r="R91"/>
  <c r="S91"/>
  <c r="T91"/>
  <c r="U91"/>
  <c r="V91"/>
  <c r="W91"/>
  <c r="X91"/>
  <c r="C92"/>
  <c r="D92"/>
  <c r="E92"/>
  <c r="F92"/>
  <c r="G92"/>
  <c r="H92"/>
  <c r="I92"/>
  <c r="J92"/>
  <c r="K92"/>
  <c r="L92"/>
  <c r="M92"/>
  <c r="N92"/>
  <c r="O92"/>
  <c r="P92"/>
  <c r="Q92"/>
  <c r="R92"/>
  <c r="S92"/>
  <c r="T92"/>
  <c r="U92"/>
  <c r="V92"/>
  <c r="W92"/>
  <c r="X92"/>
  <c r="C93"/>
  <c r="D93"/>
  <c r="E93"/>
  <c r="F93"/>
  <c r="G93"/>
  <c r="H93"/>
  <c r="I93"/>
  <c r="J93"/>
  <c r="K93"/>
  <c r="L93"/>
  <c r="M93"/>
  <c r="N93"/>
  <c r="O93"/>
  <c r="P93"/>
  <c r="Q93"/>
  <c r="R93"/>
  <c r="S93"/>
  <c r="T93"/>
  <c r="U93"/>
  <c r="V93"/>
  <c r="W93"/>
  <c r="X93"/>
  <c r="C94"/>
  <c r="D94"/>
  <c r="E94"/>
  <c r="F94"/>
  <c r="G94"/>
  <c r="H94"/>
  <c r="I94"/>
  <c r="J94"/>
  <c r="K94"/>
  <c r="L94"/>
  <c r="M94"/>
  <c r="N94"/>
  <c r="O94"/>
  <c r="P94"/>
  <c r="Q94"/>
  <c r="R94"/>
  <c r="S94"/>
  <c r="T94"/>
  <c r="U94"/>
  <c r="V94"/>
  <c r="W94"/>
  <c r="X94"/>
  <c r="C95"/>
  <c r="D95"/>
  <c r="E95"/>
  <c r="F95"/>
  <c r="G95"/>
  <c r="H95"/>
  <c r="I95"/>
  <c r="J95"/>
  <c r="K95"/>
  <c r="L95"/>
  <c r="M95"/>
  <c r="N95"/>
  <c r="O95"/>
  <c r="P95"/>
  <c r="Q95"/>
  <c r="R95"/>
  <c r="S95"/>
  <c r="T95"/>
  <c r="U95"/>
  <c r="V95"/>
  <c r="W95"/>
  <c r="X95"/>
  <c r="C96"/>
  <c r="D96"/>
  <c r="E96"/>
  <c r="F96"/>
  <c r="G96"/>
  <c r="H96"/>
  <c r="I96"/>
  <c r="J96"/>
  <c r="K96"/>
  <c r="L96"/>
  <c r="M96"/>
  <c r="N96"/>
  <c r="O96"/>
  <c r="P96"/>
  <c r="Q96"/>
  <c r="R96"/>
  <c r="S96"/>
  <c r="T96"/>
  <c r="U96"/>
  <c r="V96"/>
  <c r="W96"/>
  <c r="X96"/>
  <c r="C97"/>
  <c r="D97"/>
  <c r="E97"/>
  <c r="F97"/>
  <c r="G97"/>
  <c r="H97"/>
  <c r="I97"/>
  <c r="J97"/>
  <c r="K97"/>
  <c r="L97"/>
  <c r="M97"/>
  <c r="N97"/>
  <c r="O97"/>
  <c r="P97"/>
  <c r="Q97"/>
  <c r="R97"/>
  <c r="S97"/>
  <c r="T97"/>
  <c r="U97"/>
  <c r="V97"/>
  <c r="W97"/>
  <c r="X97"/>
  <c r="C98"/>
  <c r="D98"/>
  <c r="E98"/>
  <c r="F98"/>
  <c r="G98"/>
  <c r="H98"/>
  <c r="I98"/>
  <c r="J98"/>
  <c r="K98"/>
  <c r="L98"/>
  <c r="M98"/>
  <c r="N98"/>
  <c r="O98"/>
  <c r="P98"/>
  <c r="Q98"/>
  <c r="R98"/>
  <c r="S98"/>
  <c r="T98"/>
  <c r="U98"/>
  <c r="V98"/>
  <c r="W98"/>
  <c r="X98"/>
  <c r="C99"/>
  <c r="D99"/>
  <c r="E99"/>
  <c r="F99"/>
  <c r="G99"/>
  <c r="H99"/>
  <c r="I99"/>
  <c r="J99"/>
  <c r="K99"/>
  <c r="L99"/>
  <c r="M99"/>
  <c r="N99"/>
  <c r="O99"/>
  <c r="P99"/>
  <c r="Q99"/>
  <c r="R99"/>
  <c r="S99"/>
  <c r="T99"/>
  <c r="U99"/>
  <c r="V99"/>
  <c r="W99"/>
  <c r="X99"/>
  <c r="C100"/>
  <c r="D100"/>
  <c r="E100"/>
  <c r="F100"/>
  <c r="G100"/>
  <c r="H100"/>
  <c r="I100"/>
  <c r="J100"/>
  <c r="K100"/>
  <c r="L100"/>
  <c r="M100"/>
  <c r="N100"/>
  <c r="O100"/>
  <c r="P100"/>
  <c r="Q100"/>
  <c r="R100"/>
  <c r="S100"/>
  <c r="T100"/>
  <c r="U100"/>
  <c r="V100"/>
  <c r="W100"/>
  <c r="X100"/>
  <c r="D57"/>
  <c r="E57"/>
  <c r="F57"/>
  <c r="G57"/>
  <c r="H57"/>
  <c r="I57"/>
  <c r="J57"/>
  <c r="K57"/>
  <c r="L57"/>
  <c r="M57"/>
  <c r="N57"/>
  <c r="O57"/>
  <c r="P57"/>
  <c r="Q57"/>
  <c r="R57"/>
  <c r="S57"/>
  <c r="T57"/>
  <c r="U57"/>
  <c r="V57"/>
  <c r="W57"/>
  <c r="X57"/>
  <c r="C57"/>
  <c r="C34" i="32"/>
  <c r="C26"/>
  <c r="C18"/>
  <c r="C10"/>
  <c r="C31"/>
  <c r="C23"/>
  <c r="C15"/>
  <c r="C7"/>
  <c r="C32"/>
  <c r="C16"/>
  <c r="C8"/>
  <c r="C29"/>
  <c r="C21"/>
  <c r="C5"/>
  <c r="C20"/>
  <c r="C17"/>
  <c r="C24"/>
  <c r="C13"/>
  <c r="C28"/>
  <c r="C33"/>
  <c r="C9"/>
  <c r="C30"/>
  <c r="C22"/>
  <c r="C14"/>
  <c r="C6"/>
  <c r="C27"/>
  <c r="C19"/>
  <c r="C11"/>
  <c r="C12"/>
  <c r="C25"/>
  <c r="D5"/>
  <c r="D16"/>
  <c r="D18"/>
  <c r="D12"/>
  <c r="D17"/>
  <c r="D24"/>
  <c r="D21"/>
  <c r="D30"/>
  <c r="D33"/>
  <c r="D11"/>
  <c r="D6"/>
  <c r="D9"/>
  <c r="D34"/>
  <c r="D31"/>
  <c r="D32"/>
  <c r="D27"/>
  <c r="D28"/>
  <c r="D19"/>
  <c r="D22"/>
  <c r="D20"/>
  <c r="D29"/>
  <c r="D25"/>
  <c r="D7"/>
  <c r="D8"/>
  <c r="D26"/>
  <c r="D23"/>
  <c r="D13"/>
  <c r="D14"/>
  <c r="D10"/>
  <c r="D15"/>
</calcChain>
</file>

<file path=xl/sharedStrings.xml><?xml version="1.0" encoding="utf-8"?>
<sst xmlns="http://schemas.openxmlformats.org/spreadsheetml/2006/main" count="5853" uniqueCount="324">
  <si>
    <t>Base year (Convention)</t>
  </si>
  <si>
    <t>Change from base year to latest reported year (%)</t>
  </si>
  <si>
    <t>Australia</t>
  </si>
  <si>
    <t>Austria</t>
  </si>
  <si>
    <t>Belarus</t>
  </si>
  <si>
    <t>Belgium</t>
  </si>
  <si>
    <t>Bulgaria</t>
  </si>
  <si>
    <t>Canada</t>
  </si>
  <si>
    <t>Croatia</t>
  </si>
  <si>
    <t>Czech Republic</t>
  </si>
  <si>
    <t>Denmark</t>
  </si>
  <si>
    <t>Estonia</t>
  </si>
  <si>
    <t>Finland</t>
  </si>
  <si>
    <t>France</t>
  </si>
  <si>
    <t>Germany</t>
  </si>
  <si>
    <t>Greece</t>
  </si>
  <si>
    <t>Hungary</t>
  </si>
  <si>
    <t>Iceland</t>
  </si>
  <si>
    <t>Ireland</t>
  </si>
  <si>
    <t>Italy</t>
  </si>
  <si>
    <t>Japan</t>
  </si>
  <si>
    <t>Latvia</t>
  </si>
  <si>
    <t>Liechtenstein</t>
  </si>
  <si>
    <t>Lithuania</t>
  </si>
  <si>
    <t>Luxembourg</t>
  </si>
  <si>
    <t>Monaco</t>
  </si>
  <si>
    <t>Netherlands</t>
  </si>
  <si>
    <t>New Zealand</t>
  </si>
  <si>
    <t>Norway</t>
  </si>
  <si>
    <t>Poland</t>
  </si>
  <si>
    <t>Portugal</t>
  </si>
  <si>
    <t>Romania</t>
  </si>
  <si>
    <t>Russian Federation</t>
  </si>
  <si>
    <t>Slovakia</t>
  </si>
  <si>
    <t>Slovenia</t>
  </si>
  <si>
    <t>Spain</t>
  </si>
  <si>
    <t>Sweden</t>
  </si>
  <si>
    <t>Switzerland</t>
  </si>
  <si>
    <t>Turkey</t>
  </si>
  <si>
    <t>Ukraine</t>
  </si>
  <si>
    <t>United Kingdom</t>
  </si>
  <si>
    <t>United States</t>
  </si>
  <si>
    <t>European Union (15)</t>
  </si>
  <si>
    <t>Malta</t>
  </si>
  <si>
    <t>Cyprus</t>
  </si>
  <si>
    <t>European Union (28)</t>
  </si>
  <si>
    <t/>
  </si>
  <si>
    <t>-</t>
  </si>
  <si>
    <t>オーストラリア</t>
    <phoneticPr fontId="15"/>
  </si>
  <si>
    <t>オーストリア</t>
    <phoneticPr fontId="15"/>
  </si>
  <si>
    <t>ベラルーシ</t>
    <phoneticPr fontId="15"/>
  </si>
  <si>
    <t>ベルギー</t>
    <phoneticPr fontId="12" type="noConversion"/>
  </si>
  <si>
    <t>ブルガリア</t>
    <phoneticPr fontId="12" type="noConversion"/>
  </si>
  <si>
    <t>カナダ</t>
    <phoneticPr fontId="12" type="noConversion"/>
  </si>
  <si>
    <t>クロアチア</t>
    <phoneticPr fontId="12" type="noConversion"/>
  </si>
  <si>
    <t>キプロス</t>
    <phoneticPr fontId="18"/>
  </si>
  <si>
    <t>チェコ</t>
    <phoneticPr fontId="12" type="noConversion"/>
  </si>
  <si>
    <t>デンマーク</t>
    <phoneticPr fontId="12" type="noConversion"/>
  </si>
  <si>
    <t>エストニア</t>
    <phoneticPr fontId="12" type="noConversion"/>
  </si>
  <si>
    <t>欧州連合(15)</t>
    <rPh sb="0" eb="2">
      <t>ｵｳｼｭｳ</t>
    </rPh>
    <rPh sb="2" eb="4">
      <t>ﾚﾝｺﾞｳ</t>
    </rPh>
    <phoneticPr fontId="12" type="noConversion"/>
  </si>
  <si>
    <t>フィンランド</t>
    <phoneticPr fontId="12" type="noConversion"/>
  </si>
  <si>
    <t>フランス</t>
    <phoneticPr fontId="12" type="noConversion"/>
  </si>
  <si>
    <t>ドイツ</t>
    <phoneticPr fontId="12" type="noConversion"/>
  </si>
  <si>
    <t>ギリシャ</t>
    <phoneticPr fontId="12" type="noConversion"/>
  </si>
  <si>
    <t>ハンガリー</t>
    <phoneticPr fontId="12" type="noConversion"/>
  </si>
  <si>
    <t>アイスランド</t>
    <phoneticPr fontId="12" type="noConversion"/>
  </si>
  <si>
    <t>アイルランド</t>
    <phoneticPr fontId="12" type="noConversion"/>
  </si>
  <si>
    <t>イタリア</t>
    <phoneticPr fontId="12" type="noConversion"/>
  </si>
  <si>
    <t>日本</t>
    <rPh sb="0" eb="2">
      <t>ﾆﾎﾝ</t>
    </rPh>
    <phoneticPr fontId="12" type="noConversion"/>
  </si>
  <si>
    <t>ラトビア</t>
    <phoneticPr fontId="12" type="noConversion"/>
  </si>
  <si>
    <t>リヒテンシュタイン</t>
    <phoneticPr fontId="12" type="noConversion"/>
  </si>
  <si>
    <t>リトアニア</t>
    <phoneticPr fontId="12" type="noConversion"/>
  </si>
  <si>
    <t>ルクセンブルク</t>
    <phoneticPr fontId="12" type="noConversion"/>
  </si>
  <si>
    <t>マルタ</t>
    <phoneticPr fontId="18"/>
  </si>
  <si>
    <t>モナコ</t>
    <phoneticPr fontId="12" type="noConversion"/>
  </si>
  <si>
    <t>オランダ</t>
    <phoneticPr fontId="12" type="noConversion"/>
  </si>
  <si>
    <t>ニュージーランド</t>
    <phoneticPr fontId="12" type="noConversion"/>
  </si>
  <si>
    <t>ノルウェー</t>
    <phoneticPr fontId="12" type="noConversion"/>
  </si>
  <si>
    <t>ポーランド</t>
    <phoneticPr fontId="12" type="noConversion"/>
  </si>
  <si>
    <t>ポルトガル</t>
    <phoneticPr fontId="12" type="noConversion"/>
  </si>
  <si>
    <t>ルーマニア</t>
    <phoneticPr fontId="12" type="noConversion"/>
  </si>
  <si>
    <t>ロシア</t>
    <phoneticPr fontId="12" type="noConversion"/>
  </si>
  <si>
    <t>スロバキア</t>
    <phoneticPr fontId="12" type="noConversion"/>
  </si>
  <si>
    <t>スロベニア</t>
    <phoneticPr fontId="12" type="noConversion"/>
  </si>
  <si>
    <t>スペイン</t>
    <phoneticPr fontId="12" type="noConversion"/>
  </si>
  <si>
    <t>スウェーデン</t>
    <phoneticPr fontId="12" type="noConversion"/>
  </si>
  <si>
    <t>スイス</t>
    <phoneticPr fontId="12" type="noConversion"/>
  </si>
  <si>
    <t>トルコ</t>
    <phoneticPr fontId="12" type="noConversion"/>
  </si>
  <si>
    <t>ウクライナ</t>
    <phoneticPr fontId="12" type="noConversion"/>
  </si>
  <si>
    <t>イギリス</t>
    <phoneticPr fontId="12" type="noConversion"/>
  </si>
  <si>
    <t>アメリカ</t>
    <phoneticPr fontId="12" type="noConversion"/>
  </si>
  <si>
    <t>オーストラリア</t>
    <phoneticPr fontId="15"/>
  </si>
  <si>
    <t>オーストリア</t>
    <phoneticPr fontId="15"/>
  </si>
  <si>
    <t>ベラルーシ</t>
    <phoneticPr fontId="15"/>
  </si>
  <si>
    <t>ベルギー</t>
    <phoneticPr fontId="12" type="noConversion"/>
  </si>
  <si>
    <t>ブルガリア</t>
    <phoneticPr fontId="12" type="noConversion"/>
  </si>
  <si>
    <t>カナダ</t>
    <phoneticPr fontId="12" type="noConversion"/>
  </si>
  <si>
    <t>クロアチア</t>
    <phoneticPr fontId="12" type="noConversion"/>
  </si>
  <si>
    <t>キプロス</t>
    <phoneticPr fontId="18"/>
  </si>
  <si>
    <t>チェコ</t>
    <phoneticPr fontId="12" type="noConversion"/>
  </si>
  <si>
    <t>デンマーク</t>
    <phoneticPr fontId="12" type="noConversion"/>
  </si>
  <si>
    <t>エストニア</t>
    <phoneticPr fontId="12" type="noConversion"/>
  </si>
  <si>
    <t>フィンランド</t>
    <phoneticPr fontId="12" type="noConversion"/>
  </si>
  <si>
    <t>フランス</t>
    <phoneticPr fontId="12" type="noConversion"/>
  </si>
  <si>
    <t>ドイツ</t>
    <phoneticPr fontId="12" type="noConversion"/>
  </si>
  <si>
    <t>ギリシャ</t>
    <phoneticPr fontId="12" type="noConversion"/>
  </si>
  <si>
    <t>ハンガリー</t>
    <phoneticPr fontId="12" type="noConversion"/>
  </si>
  <si>
    <t>アイスランド</t>
    <phoneticPr fontId="12" type="noConversion"/>
  </si>
  <si>
    <t>アイルランド</t>
    <phoneticPr fontId="12" type="noConversion"/>
  </si>
  <si>
    <t>イタリア</t>
    <phoneticPr fontId="12" type="noConversion"/>
  </si>
  <si>
    <t>オーストラリア</t>
    <phoneticPr fontId="15"/>
  </si>
  <si>
    <t>オーストリア</t>
    <phoneticPr fontId="15"/>
  </si>
  <si>
    <t>ベラルーシ</t>
    <phoneticPr fontId="15"/>
  </si>
  <si>
    <t>ベルギー</t>
    <phoneticPr fontId="12" type="noConversion"/>
  </si>
  <si>
    <t>ブルガリア</t>
    <phoneticPr fontId="12" type="noConversion"/>
  </si>
  <si>
    <t>カナダ</t>
    <phoneticPr fontId="12" type="noConversion"/>
  </si>
  <si>
    <t>クロアチア</t>
    <phoneticPr fontId="12" type="noConversion"/>
  </si>
  <si>
    <t>キプロス</t>
    <phoneticPr fontId="18"/>
  </si>
  <si>
    <t>チェコ</t>
    <phoneticPr fontId="12" type="noConversion"/>
  </si>
  <si>
    <t>デンマーク</t>
    <phoneticPr fontId="12" type="noConversion"/>
  </si>
  <si>
    <t>エストニア</t>
    <phoneticPr fontId="12" type="noConversion"/>
  </si>
  <si>
    <t>フィンランド</t>
    <phoneticPr fontId="12" type="noConversion"/>
  </si>
  <si>
    <t>フランス</t>
    <phoneticPr fontId="12" type="noConversion"/>
  </si>
  <si>
    <t>ドイツ</t>
    <phoneticPr fontId="12" type="noConversion"/>
  </si>
  <si>
    <t>ギリシャ</t>
    <phoneticPr fontId="12" type="noConversion"/>
  </si>
  <si>
    <t>ハンガリー</t>
    <phoneticPr fontId="12" type="noConversion"/>
  </si>
  <si>
    <t>アイスランド</t>
    <phoneticPr fontId="12" type="noConversion"/>
  </si>
  <si>
    <t>アイルランド</t>
    <phoneticPr fontId="12" type="noConversion"/>
  </si>
  <si>
    <t>イタリア</t>
    <phoneticPr fontId="12" type="noConversion"/>
  </si>
  <si>
    <t>オーストラリア</t>
    <phoneticPr fontId="15"/>
  </si>
  <si>
    <t>オーストリア</t>
    <phoneticPr fontId="15"/>
  </si>
  <si>
    <t>ベラルーシ</t>
    <phoneticPr fontId="15"/>
  </si>
  <si>
    <t>ベルギー</t>
    <phoneticPr fontId="12" type="noConversion"/>
  </si>
  <si>
    <t>ブルガリア</t>
    <phoneticPr fontId="12" type="noConversion"/>
  </si>
  <si>
    <t>カナダ</t>
    <phoneticPr fontId="12" type="noConversion"/>
  </si>
  <si>
    <t>クロアチア</t>
    <phoneticPr fontId="12" type="noConversion"/>
  </si>
  <si>
    <t>キプロス</t>
    <phoneticPr fontId="18"/>
  </si>
  <si>
    <t>チェコ</t>
    <phoneticPr fontId="12" type="noConversion"/>
  </si>
  <si>
    <t>デンマーク</t>
    <phoneticPr fontId="12" type="noConversion"/>
  </si>
  <si>
    <t>エストニア</t>
    <phoneticPr fontId="12" type="noConversion"/>
  </si>
  <si>
    <t>フィンランド</t>
    <phoneticPr fontId="12" type="noConversion"/>
  </si>
  <si>
    <t>フランス</t>
    <phoneticPr fontId="12" type="noConversion"/>
  </si>
  <si>
    <t>ドイツ</t>
    <phoneticPr fontId="12" type="noConversion"/>
  </si>
  <si>
    <t>ギリシャ</t>
    <phoneticPr fontId="12" type="noConversion"/>
  </si>
  <si>
    <t>ハンガリー</t>
    <phoneticPr fontId="12" type="noConversion"/>
  </si>
  <si>
    <t>アイスランド</t>
    <phoneticPr fontId="12" type="noConversion"/>
  </si>
  <si>
    <t>アイルランド</t>
    <phoneticPr fontId="12" type="noConversion"/>
  </si>
  <si>
    <t>イタリア</t>
    <phoneticPr fontId="12" type="noConversion"/>
  </si>
  <si>
    <t>オーストラリア</t>
    <phoneticPr fontId="15"/>
  </si>
  <si>
    <t>オーストリア</t>
    <phoneticPr fontId="15"/>
  </si>
  <si>
    <t>ベラルーシ</t>
    <phoneticPr fontId="15"/>
  </si>
  <si>
    <t>ベルギー</t>
    <phoneticPr fontId="12" type="noConversion"/>
  </si>
  <si>
    <t>ブルガリア</t>
    <phoneticPr fontId="12" type="noConversion"/>
  </si>
  <si>
    <t>カナダ</t>
    <phoneticPr fontId="12" type="noConversion"/>
  </si>
  <si>
    <t>クロアチア</t>
    <phoneticPr fontId="12" type="noConversion"/>
  </si>
  <si>
    <t>キプロス</t>
    <phoneticPr fontId="18"/>
  </si>
  <si>
    <t>チェコ</t>
    <phoneticPr fontId="12" type="noConversion"/>
  </si>
  <si>
    <t>デンマーク</t>
    <phoneticPr fontId="12" type="noConversion"/>
  </si>
  <si>
    <t>エストニア</t>
    <phoneticPr fontId="12" type="noConversion"/>
  </si>
  <si>
    <t>フィンランド</t>
    <phoneticPr fontId="12" type="noConversion"/>
  </si>
  <si>
    <t>フランス</t>
    <phoneticPr fontId="12" type="noConversion"/>
  </si>
  <si>
    <t>ドイツ</t>
    <phoneticPr fontId="12" type="noConversion"/>
  </si>
  <si>
    <t>ギリシャ</t>
    <phoneticPr fontId="12" type="noConversion"/>
  </si>
  <si>
    <t>ハンガリー</t>
    <phoneticPr fontId="12" type="noConversion"/>
  </si>
  <si>
    <t>アイスランド</t>
    <phoneticPr fontId="12" type="noConversion"/>
  </si>
  <si>
    <t>アイルランド</t>
    <phoneticPr fontId="12" type="noConversion"/>
  </si>
  <si>
    <t>イタリア</t>
    <phoneticPr fontId="12" type="noConversion"/>
  </si>
  <si>
    <t>オーストラリア</t>
    <phoneticPr fontId="15"/>
  </si>
  <si>
    <t>オーストリア</t>
    <phoneticPr fontId="15"/>
  </si>
  <si>
    <t>ベラルーシ</t>
    <phoneticPr fontId="15"/>
  </si>
  <si>
    <t>ベルギー</t>
    <phoneticPr fontId="12" type="noConversion"/>
  </si>
  <si>
    <t>ブルガリア</t>
    <phoneticPr fontId="12" type="noConversion"/>
  </si>
  <si>
    <t>カナダ</t>
    <phoneticPr fontId="12" type="noConversion"/>
  </si>
  <si>
    <t>クロアチア</t>
    <phoneticPr fontId="12" type="noConversion"/>
  </si>
  <si>
    <t>キプロス</t>
    <phoneticPr fontId="18"/>
  </si>
  <si>
    <t>チェコ</t>
    <phoneticPr fontId="12" type="noConversion"/>
  </si>
  <si>
    <t>デンマーク</t>
    <phoneticPr fontId="12" type="noConversion"/>
  </si>
  <si>
    <t>エストニア</t>
    <phoneticPr fontId="12" type="noConversion"/>
  </si>
  <si>
    <t>フィンランド</t>
    <phoneticPr fontId="12" type="noConversion"/>
  </si>
  <si>
    <t>フランス</t>
    <phoneticPr fontId="12" type="noConversion"/>
  </si>
  <si>
    <t>ドイツ</t>
    <phoneticPr fontId="12" type="noConversion"/>
  </si>
  <si>
    <t>ギリシャ</t>
    <phoneticPr fontId="12" type="noConversion"/>
  </si>
  <si>
    <t>ハンガリー</t>
    <phoneticPr fontId="12" type="noConversion"/>
  </si>
  <si>
    <t>アイスランド</t>
    <phoneticPr fontId="12" type="noConversion"/>
  </si>
  <si>
    <t>アイルランド</t>
    <phoneticPr fontId="12" type="noConversion"/>
  </si>
  <si>
    <t>イタリア</t>
    <phoneticPr fontId="12" type="noConversion"/>
  </si>
  <si>
    <t>オーストラリア</t>
    <phoneticPr fontId="15"/>
  </si>
  <si>
    <t>オーストリア</t>
    <phoneticPr fontId="15"/>
  </si>
  <si>
    <t>ベラルーシ</t>
    <phoneticPr fontId="15"/>
  </si>
  <si>
    <t>ベルギー</t>
    <phoneticPr fontId="12" type="noConversion"/>
  </si>
  <si>
    <t>ブルガリア</t>
    <phoneticPr fontId="12" type="noConversion"/>
  </si>
  <si>
    <t>カナダ</t>
    <phoneticPr fontId="12" type="noConversion"/>
  </si>
  <si>
    <t>クロアチア</t>
    <phoneticPr fontId="12" type="noConversion"/>
  </si>
  <si>
    <t>キプロス</t>
    <phoneticPr fontId="18"/>
  </si>
  <si>
    <t>チェコ</t>
    <phoneticPr fontId="12" type="noConversion"/>
  </si>
  <si>
    <t>デンマーク</t>
    <phoneticPr fontId="12" type="noConversion"/>
  </si>
  <si>
    <t>エストニア</t>
    <phoneticPr fontId="12" type="noConversion"/>
  </si>
  <si>
    <t>フィンランド</t>
    <phoneticPr fontId="12" type="noConversion"/>
  </si>
  <si>
    <t>フランス</t>
    <phoneticPr fontId="12" type="noConversion"/>
  </si>
  <si>
    <t>ドイツ</t>
    <phoneticPr fontId="12" type="noConversion"/>
  </si>
  <si>
    <t>ギリシャ</t>
    <phoneticPr fontId="12" type="noConversion"/>
  </si>
  <si>
    <t>ハンガリー</t>
    <phoneticPr fontId="12" type="noConversion"/>
  </si>
  <si>
    <t>アイスランド</t>
    <phoneticPr fontId="12" type="noConversion"/>
  </si>
  <si>
    <t>アイルランド</t>
    <phoneticPr fontId="12" type="noConversion"/>
  </si>
  <si>
    <t>イタリア</t>
    <phoneticPr fontId="12" type="noConversion"/>
  </si>
  <si>
    <t>オーストラリア</t>
    <phoneticPr fontId="15"/>
  </si>
  <si>
    <t>オーストリア</t>
    <phoneticPr fontId="15"/>
  </si>
  <si>
    <t>ベラルーシ</t>
    <phoneticPr fontId="15"/>
  </si>
  <si>
    <t>ベルギー</t>
    <phoneticPr fontId="12" type="noConversion"/>
  </si>
  <si>
    <t>ブルガリア</t>
    <phoneticPr fontId="12" type="noConversion"/>
  </si>
  <si>
    <t>カナダ</t>
    <phoneticPr fontId="12" type="noConversion"/>
  </si>
  <si>
    <t>クロアチア</t>
    <phoneticPr fontId="12" type="noConversion"/>
  </si>
  <si>
    <t>キプロス</t>
    <phoneticPr fontId="18"/>
  </si>
  <si>
    <t>チェコ</t>
    <phoneticPr fontId="12" type="noConversion"/>
  </si>
  <si>
    <t>デンマーク</t>
    <phoneticPr fontId="12" type="noConversion"/>
  </si>
  <si>
    <t>エストニア</t>
    <phoneticPr fontId="12" type="noConversion"/>
  </si>
  <si>
    <t>フィンランド</t>
    <phoneticPr fontId="12" type="noConversion"/>
  </si>
  <si>
    <t>フランス</t>
    <phoneticPr fontId="12" type="noConversion"/>
  </si>
  <si>
    <t>ドイツ</t>
    <phoneticPr fontId="12" type="noConversion"/>
  </si>
  <si>
    <t>ギリシャ</t>
    <phoneticPr fontId="12" type="noConversion"/>
  </si>
  <si>
    <t>ハンガリー</t>
    <phoneticPr fontId="12" type="noConversion"/>
  </si>
  <si>
    <t>アイスランド</t>
    <phoneticPr fontId="12" type="noConversion"/>
  </si>
  <si>
    <t>アイルランド</t>
    <phoneticPr fontId="12" type="noConversion"/>
  </si>
  <si>
    <t>イタリア</t>
    <phoneticPr fontId="12" type="noConversion"/>
  </si>
  <si>
    <t>基準年
（気候変動枠組条約）</t>
    <rPh sb="0" eb="2">
      <t>キジュン</t>
    </rPh>
    <rPh sb="2" eb="3">
      <t>ネン</t>
    </rPh>
    <rPh sb="5" eb="7">
      <t>キコウ</t>
    </rPh>
    <rPh sb="7" eb="9">
      <t>ヘンドウ</t>
    </rPh>
    <rPh sb="9" eb="11">
      <t>ワクグミ</t>
    </rPh>
    <rPh sb="11" eb="13">
      <t>ジョウヤク</t>
    </rPh>
    <phoneticPr fontId="15"/>
  </si>
  <si>
    <t>条約基準年から直近報告年までの変化（%）</t>
    <rPh sb="0" eb="2">
      <t>ジョウヤク</t>
    </rPh>
    <rPh sb="2" eb="4">
      <t>キジュン</t>
    </rPh>
    <rPh sb="4" eb="5">
      <t>ネン</t>
    </rPh>
    <rPh sb="7" eb="9">
      <t>チョッキン</t>
    </rPh>
    <rPh sb="9" eb="11">
      <t>ホウコク</t>
    </rPh>
    <rPh sb="11" eb="12">
      <t>ネン</t>
    </rPh>
    <rPh sb="15" eb="17">
      <t>ヘンカ</t>
    </rPh>
    <phoneticPr fontId="15"/>
  </si>
  <si>
    <r>
      <t>Tg</t>
    </r>
    <r>
      <rPr>
        <b/>
        <sz val="12"/>
        <rFont val="ＭＳ Ｐゴシック"/>
        <family val="3"/>
        <charset val="128"/>
      </rPr>
      <t>（</t>
    </r>
    <r>
      <rPr>
        <b/>
        <sz val="12"/>
        <rFont val="Arial"/>
        <family val="2"/>
      </rPr>
      <t>CO2</t>
    </r>
    <r>
      <rPr>
        <b/>
        <sz val="12"/>
        <rFont val="ＭＳ Ｐゴシック"/>
        <family val="3"/>
        <charset val="128"/>
      </rPr>
      <t>換算）</t>
    </r>
  </si>
  <si>
    <r>
      <rPr>
        <sz val="10"/>
        <rFont val="ＭＳ Ｐ明朝"/>
        <family val="1"/>
        <charset val="128"/>
      </rPr>
      <t>情報源</t>
    </r>
    <r>
      <rPr>
        <sz val="10"/>
        <rFont val="Times New Roman"/>
        <family val="1"/>
      </rPr>
      <t xml:space="preserve">: </t>
    </r>
    <r>
      <rPr>
        <sz val="10"/>
        <rFont val="ＭＳ Ｐ明朝"/>
        <family val="1"/>
        <charset val="128"/>
      </rPr>
      <t>国連気候変動枠組条約ホームページ</t>
    </r>
    <r>
      <rPr>
        <sz val="10"/>
        <rFont val="Times New Roman"/>
        <family val="1"/>
      </rPr>
      <t>―Home &gt; GHG Data &gt; GHG Data - UNFCCC &gt; Time series - Annex I</t>
    </r>
    <rPh sb="0" eb="3">
      <t>ｼﾞｮｳﾎｳｹﾞﾝ</t>
    </rPh>
    <rPh sb="5" eb="7">
      <t>ｺｸﾚﾝ</t>
    </rPh>
    <rPh sb="7" eb="9">
      <t>ｷｺｳ</t>
    </rPh>
    <rPh sb="9" eb="11">
      <t>ﾍﾝﾄﾞｳ</t>
    </rPh>
    <rPh sb="11" eb="12">
      <t>ﾜｸ</t>
    </rPh>
    <rPh sb="12" eb="13">
      <t>ｸﾞ</t>
    </rPh>
    <rPh sb="13" eb="15">
      <t>ｼﾞｮｳﾔｸ</t>
    </rPh>
    <phoneticPr fontId="12" type="noConversion"/>
  </si>
  <si>
    <t>http://unfccc.int/ghg_data/ghg_data_unfccc/time_series_annex_i/items/3814.php</t>
  </si>
  <si>
    <r>
      <rPr>
        <b/>
        <sz val="12"/>
        <rFont val="ＭＳ Ｐゴシック"/>
        <family val="3"/>
        <charset val="128"/>
      </rPr>
      <t>温室効果ガス（</t>
    </r>
    <r>
      <rPr>
        <b/>
        <sz val="12"/>
        <rFont val="Arial"/>
        <family val="2"/>
      </rPr>
      <t>LULUCF</t>
    </r>
    <r>
      <rPr>
        <b/>
        <sz val="12"/>
        <rFont val="ＭＳ Ｐゴシック"/>
        <family val="3"/>
        <charset val="128"/>
      </rPr>
      <t>を除く）</t>
    </r>
    <r>
      <rPr>
        <b/>
        <sz val="12"/>
        <rFont val="Arial"/>
        <family val="2"/>
      </rPr>
      <t>, Gg</t>
    </r>
    <r>
      <rPr>
        <b/>
        <sz val="12"/>
        <rFont val="ＭＳ Ｐゴシック"/>
        <family val="3"/>
        <charset val="128"/>
      </rPr>
      <t>（</t>
    </r>
    <r>
      <rPr>
        <b/>
        <sz val="12"/>
        <rFont val="Arial"/>
        <family val="2"/>
      </rPr>
      <t>CO2</t>
    </r>
    <r>
      <rPr>
        <b/>
        <sz val="12"/>
        <rFont val="ＭＳ Ｐゴシック"/>
        <family val="3"/>
        <charset val="128"/>
      </rPr>
      <t>換算）</t>
    </r>
    <phoneticPr fontId="15"/>
  </si>
  <si>
    <r>
      <t>CO2</t>
    </r>
    <r>
      <rPr>
        <b/>
        <sz val="12"/>
        <rFont val="ＭＳ Ｐゴシック"/>
        <family val="3"/>
        <charset val="128"/>
      </rPr>
      <t>（</t>
    </r>
    <r>
      <rPr>
        <b/>
        <sz val="12"/>
        <rFont val="Arial"/>
        <family val="2"/>
      </rPr>
      <t>LULUCF</t>
    </r>
    <r>
      <rPr>
        <b/>
        <sz val="12"/>
        <rFont val="ＭＳ Ｐゴシック"/>
        <family val="3"/>
        <charset val="128"/>
      </rPr>
      <t>を除く）</t>
    </r>
    <r>
      <rPr>
        <b/>
        <sz val="12"/>
        <rFont val="Arial"/>
        <family val="2"/>
      </rPr>
      <t>, Gg</t>
    </r>
    <r>
      <rPr>
        <b/>
        <sz val="12"/>
        <rFont val="ＭＳ Ｐゴシック"/>
        <family val="3"/>
        <charset val="128"/>
      </rPr>
      <t>（</t>
    </r>
    <r>
      <rPr>
        <b/>
        <sz val="12"/>
        <rFont val="Arial"/>
        <family val="2"/>
      </rPr>
      <t>CO2</t>
    </r>
    <r>
      <rPr>
        <b/>
        <sz val="12"/>
        <rFont val="ＭＳ Ｐゴシック"/>
        <family val="3"/>
        <charset val="128"/>
      </rPr>
      <t>換算）</t>
    </r>
    <rPh sb="11" eb="12">
      <t>のぞ</t>
    </rPh>
    <rPh sb="22" eb="24">
      <t>ｶﾝｻﾝ</t>
    </rPh>
    <phoneticPr fontId="0" type="noConversion"/>
  </si>
  <si>
    <r>
      <rPr>
        <b/>
        <sz val="12"/>
        <rFont val="ＭＳ Ｐゴシック"/>
        <family val="3"/>
        <charset val="128"/>
      </rPr>
      <t>温室効果ガス（</t>
    </r>
    <r>
      <rPr>
        <b/>
        <sz val="12"/>
        <rFont val="Arial"/>
        <family val="2"/>
      </rPr>
      <t>LULUCF</t>
    </r>
    <r>
      <rPr>
        <b/>
        <sz val="12"/>
        <rFont val="ＭＳ Ｐゴシック"/>
        <family val="3"/>
        <charset val="128"/>
      </rPr>
      <t>を含む）</t>
    </r>
    <r>
      <rPr>
        <b/>
        <sz val="12"/>
        <rFont val="Arial"/>
        <family val="2"/>
      </rPr>
      <t>, Gg</t>
    </r>
    <r>
      <rPr>
        <b/>
        <sz val="12"/>
        <rFont val="ＭＳ Ｐゴシック"/>
        <family val="3"/>
        <charset val="128"/>
      </rPr>
      <t>（</t>
    </r>
    <r>
      <rPr>
        <b/>
        <sz val="12"/>
        <rFont val="Arial"/>
        <family val="2"/>
      </rPr>
      <t>CO2</t>
    </r>
    <r>
      <rPr>
        <b/>
        <sz val="12"/>
        <rFont val="ＭＳ Ｐゴシック"/>
        <family val="3"/>
        <charset val="128"/>
      </rPr>
      <t>換算）</t>
    </r>
    <phoneticPr fontId="15"/>
  </si>
  <si>
    <r>
      <t>CO2</t>
    </r>
    <r>
      <rPr>
        <b/>
        <sz val="12"/>
        <rFont val="ＭＳ Ｐゴシック"/>
        <family val="3"/>
        <charset val="128"/>
      </rPr>
      <t>（</t>
    </r>
    <r>
      <rPr>
        <b/>
        <sz val="12"/>
        <rFont val="Arial"/>
        <family val="2"/>
      </rPr>
      <t>LULUCF</t>
    </r>
    <r>
      <rPr>
        <b/>
        <sz val="12"/>
        <rFont val="ＭＳ Ｐゴシック"/>
        <family val="3"/>
        <charset val="128"/>
      </rPr>
      <t>を含む）</t>
    </r>
    <r>
      <rPr>
        <b/>
        <sz val="12"/>
        <rFont val="Arial"/>
        <family val="2"/>
      </rPr>
      <t>, Gg</t>
    </r>
    <r>
      <rPr>
        <b/>
        <sz val="12"/>
        <rFont val="ＭＳ Ｐゴシック"/>
        <family val="3"/>
        <charset val="128"/>
      </rPr>
      <t>（</t>
    </r>
    <r>
      <rPr>
        <b/>
        <sz val="12"/>
        <rFont val="Arial"/>
        <family val="2"/>
      </rPr>
      <t>CO2</t>
    </r>
    <r>
      <rPr>
        <b/>
        <sz val="12"/>
        <rFont val="ＭＳ Ｐゴシック"/>
        <family val="3"/>
        <charset val="128"/>
      </rPr>
      <t>換算）</t>
    </r>
    <rPh sb="11" eb="12">
      <t>ふく</t>
    </rPh>
    <rPh sb="22" eb="24">
      <t>ｶﾝｻﾝ</t>
    </rPh>
    <phoneticPr fontId="0" type="noConversion"/>
  </si>
  <si>
    <r>
      <t>CH4</t>
    </r>
    <r>
      <rPr>
        <b/>
        <sz val="12"/>
        <rFont val="ＭＳ Ｐゴシック"/>
        <family val="3"/>
        <charset val="128"/>
      </rPr>
      <t>（</t>
    </r>
    <r>
      <rPr>
        <b/>
        <sz val="12"/>
        <rFont val="Arial"/>
        <family val="2"/>
      </rPr>
      <t>LULUCF</t>
    </r>
    <r>
      <rPr>
        <b/>
        <sz val="12"/>
        <rFont val="ＭＳ Ｐゴシック"/>
        <family val="3"/>
        <charset val="128"/>
      </rPr>
      <t>を除く）</t>
    </r>
    <r>
      <rPr>
        <b/>
        <sz val="12"/>
        <rFont val="Arial"/>
        <family val="2"/>
      </rPr>
      <t>, Gg</t>
    </r>
    <r>
      <rPr>
        <b/>
        <sz val="12"/>
        <rFont val="ＭＳ Ｐゴシック"/>
        <family val="3"/>
        <charset val="128"/>
      </rPr>
      <t>（</t>
    </r>
    <r>
      <rPr>
        <b/>
        <sz val="12"/>
        <rFont val="Arial"/>
        <family val="2"/>
      </rPr>
      <t>CO2</t>
    </r>
    <r>
      <rPr>
        <b/>
        <sz val="12"/>
        <rFont val="ＭＳ Ｐゴシック"/>
        <family val="3"/>
        <charset val="128"/>
      </rPr>
      <t>換算）</t>
    </r>
    <rPh sb="22" eb="24">
      <t>カンサン</t>
    </rPh>
    <phoneticPr fontId="14"/>
  </si>
  <si>
    <r>
      <t>CH4</t>
    </r>
    <r>
      <rPr>
        <b/>
        <sz val="12"/>
        <rFont val="ＭＳ Ｐゴシック"/>
        <family val="3"/>
        <charset val="128"/>
      </rPr>
      <t>（</t>
    </r>
    <r>
      <rPr>
        <b/>
        <sz val="12"/>
        <rFont val="Arial"/>
        <family val="2"/>
      </rPr>
      <t>LULUCF</t>
    </r>
    <r>
      <rPr>
        <b/>
        <sz val="12"/>
        <rFont val="ＭＳ Ｐゴシック"/>
        <family val="3"/>
        <charset val="128"/>
      </rPr>
      <t>を含む）</t>
    </r>
    <r>
      <rPr>
        <b/>
        <sz val="12"/>
        <rFont val="Arial"/>
        <family val="2"/>
      </rPr>
      <t>, Gg</t>
    </r>
    <r>
      <rPr>
        <b/>
        <sz val="12"/>
        <rFont val="ＭＳ Ｐゴシック"/>
        <family val="3"/>
        <charset val="128"/>
      </rPr>
      <t>（</t>
    </r>
    <r>
      <rPr>
        <b/>
        <sz val="12"/>
        <rFont val="Arial"/>
        <family val="2"/>
      </rPr>
      <t>CO2</t>
    </r>
    <r>
      <rPr>
        <b/>
        <sz val="12"/>
        <rFont val="ＭＳ Ｐゴシック"/>
        <family val="3"/>
        <charset val="128"/>
      </rPr>
      <t>換算）</t>
    </r>
    <rPh sb="11" eb="12">
      <t>フク</t>
    </rPh>
    <rPh sb="22" eb="24">
      <t>カンサン</t>
    </rPh>
    <phoneticPr fontId="14"/>
  </si>
  <si>
    <r>
      <t>N2O</t>
    </r>
    <r>
      <rPr>
        <b/>
        <sz val="12"/>
        <rFont val="ＭＳ Ｐゴシック"/>
        <family val="3"/>
        <charset val="128"/>
      </rPr>
      <t>（</t>
    </r>
    <r>
      <rPr>
        <b/>
        <sz val="12"/>
        <rFont val="Arial"/>
        <family val="2"/>
      </rPr>
      <t>LULUCF</t>
    </r>
    <r>
      <rPr>
        <b/>
        <sz val="12"/>
        <rFont val="ＭＳ Ｐゴシック"/>
        <family val="3"/>
        <charset val="128"/>
      </rPr>
      <t>を含む）</t>
    </r>
    <r>
      <rPr>
        <b/>
        <sz val="12"/>
        <rFont val="Arial"/>
        <family val="2"/>
      </rPr>
      <t>, Gg</t>
    </r>
    <r>
      <rPr>
        <b/>
        <sz val="12"/>
        <rFont val="ＭＳ Ｐゴシック"/>
        <family val="3"/>
        <charset val="128"/>
      </rPr>
      <t>（</t>
    </r>
    <r>
      <rPr>
        <b/>
        <sz val="12"/>
        <rFont val="Arial"/>
        <family val="2"/>
      </rPr>
      <t>CO2</t>
    </r>
    <r>
      <rPr>
        <b/>
        <sz val="12"/>
        <rFont val="ＭＳ Ｐゴシック"/>
        <family val="3"/>
        <charset val="128"/>
      </rPr>
      <t>換算）</t>
    </r>
    <rPh sb="11" eb="12">
      <t>フク</t>
    </rPh>
    <phoneticPr fontId="15"/>
  </si>
  <si>
    <r>
      <t>N2O</t>
    </r>
    <r>
      <rPr>
        <b/>
        <sz val="12"/>
        <rFont val="ＭＳ Ｐゴシック"/>
        <family val="3"/>
        <charset val="128"/>
      </rPr>
      <t>（</t>
    </r>
    <r>
      <rPr>
        <b/>
        <sz val="12"/>
        <rFont val="Arial"/>
        <family val="2"/>
      </rPr>
      <t>LULUCF</t>
    </r>
    <r>
      <rPr>
        <b/>
        <sz val="12"/>
        <rFont val="ＭＳ Ｐゴシック"/>
        <family val="3"/>
        <charset val="128"/>
      </rPr>
      <t>を除く）</t>
    </r>
    <r>
      <rPr>
        <b/>
        <sz val="12"/>
        <rFont val="Arial"/>
        <family val="2"/>
      </rPr>
      <t>, Gg</t>
    </r>
    <r>
      <rPr>
        <b/>
        <sz val="12"/>
        <rFont val="ＭＳ Ｐゴシック"/>
        <family val="3"/>
        <charset val="128"/>
      </rPr>
      <t>（</t>
    </r>
    <r>
      <rPr>
        <b/>
        <sz val="12"/>
        <rFont val="Arial"/>
        <family val="2"/>
      </rPr>
      <t>CO2</t>
    </r>
    <r>
      <rPr>
        <b/>
        <sz val="12"/>
        <rFont val="ＭＳ Ｐゴシック"/>
        <family val="3"/>
        <charset val="128"/>
      </rPr>
      <t>換算）</t>
    </r>
    <phoneticPr fontId="15"/>
  </si>
  <si>
    <r>
      <t>HFCs, Gg</t>
    </r>
    <r>
      <rPr>
        <b/>
        <sz val="12"/>
        <rFont val="ＭＳ Ｐゴシック"/>
        <family val="3"/>
        <charset val="128"/>
      </rPr>
      <t>（</t>
    </r>
    <r>
      <rPr>
        <b/>
        <sz val="12"/>
        <rFont val="Arial"/>
        <family val="2"/>
      </rPr>
      <t>CO2</t>
    </r>
    <r>
      <rPr>
        <b/>
        <sz val="12"/>
        <rFont val="ＭＳ Ｐゴシック"/>
        <family val="3"/>
        <charset val="128"/>
      </rPr>
      <t>換算）</t>
    </r>
  </si>
  <si>
    <r>
      <t>PFCs, Gg</t>
    </r>
    <r>
      <rPr>
        <b/>
        <sz val="12"/>
        <rFont val="ＭＳ Ｐゴシック"/>
        <family val="3"/>
        <charset val="128"/>
      </rPr>
      <t>（</t>
    </r>
    <r>
      <rPr>
        <b/>
        <sz val="12"/>
        <rFont val="Arial"/>
        <family val="2"/>
      </rPr>
      <t>CO2</t>
    </r>
    <r>
      <rPr>
        <b/>
        <sz val="12"/>
        <rFont val="ＭＳ Ｐゴシック"/>
        <family val="3"/>
        <charset val="128"/>
      </rPr>
      <t>換算）</t>
    </r>
  </si>
  <si>
    <r>
      <t>SF6, Gg</t>
    </r>
    <r>
      <rPr>
        <b/>
        <sz val="12"/>
        <rFont val="ＭＳ Ｐゴシック"/>
        <family val="3"/>
        <charset val="128"/>
      </rPr>
      <t>（</t>
    </r>
    <r>
      <rPr>
        <b/>
        <sz val="12"/>
        <rFont val="Arial"/>
        <family val="2"/>
      </rPr>
      <t>CO2</t>
    </r>
    <r>
      <rPr>
        <b/>
        <sz val="12"/>
        <rFont val="ＭＳ Ｐゴシック"/>
        <family val="3"/>
        <charset val="128"/>
      </rPr>
      <t>換算）</t>
    </r>
    <phoneticPr fontId="15"/>
  </si>
  <si>
    <t>HFCs+PFCs+SF6, Gg（CO2換算）</t>
  </si>
  <si>
    <r>
      <rPr>
        <b/>
        <sz val="12"/>
        <rFont val="ＭＳ Ｐゴシック"/>
        <family val="3"/>
        <charset val="128"/>
      </rPr>
      <t>エネルギー分野</t>
    </r>
    <r>
      <rPr>
        <b/>
        <sz val="12"/>
        <rFont val="Arial"/>
        <family val="2"/>
      </rPr>
      <t>, Gg</t>
    </r>
    <r>
      <rPr>
        <b/>
        <sz val="12"/>
        <rFont val="ＭＳ Ｐゴシック"/>
        <family val="3"/>
        <charset val="128"/>
      </rPr>
      <t>（</t>
    </r>
    <r>
      <rPr>
        <b/>
        <sz val="12"/>
        <rFont val="Arial"/>
        <family val="2"/>
      </rPr>
      <t>CO2</t>
    </r>
    <r>
      <rPr>
        <b/>
        <sz val="12"/>
        <rFont val="ＭＳ Ｐゴシック"/>
        <family val="3"/>
        <charset val="128"/>
      </rPr>
      <t>換算）</t>
    </r>
    <rPh sb="5" eb="7">
      <t>ブンヤ</t>
    </rPh>
    <phoneticPr fontId="14"/>
  </si>
  <si>
    <r>
      <rPr>
        <b/>
        <sz val="12"/>
        <rFont val="ＭＳ Ｐゴシック"/>
        <family val="3"/>
        <charset val="128"/>
      </rPr>
      <t>エネルギー分野</t>
    </r>
    <r>
      <rPr>
        <b/>
        <sz val="12"/>
        <rFont val="Arial"/>
        <family val="2"/>
      </rPr>
      <t xml:space="preserve"> / </t>
    </r>
    <r>
      <rPr>
        <b/>
        <sz val="12"/>
        <rFont val="ＭＳ Ｐゴシック"/>
        <family val="3"/>
        <charset val="128"/>
      </rPr>
      <t>エネルギー産業</t>
    </r>
    <r>
      <rPr>
        <b/>
        <sz val="12"/>
        <rFont val="Arial"/>
        <family val="2"/>
      </rPr>
      <t>, Gg</t>
    </r>
    <r>
      <rPr>
        <b/>
        <sz val="12"/>
        <rFont val="ＭＳ Ｐゴシック"/>
        <family val="3"/>
        <charset val="128"/>
      </rPr>
      <t>（</t>
    </r>
    <r>
      <rPr>
        <b/>
        <sz val="12"/>
        <rFont val="Arial"/>
        <family val="2"/>
      </rPr>
      <t>CO2</t>
    </r>
    <r>
      <rPr>
        <b/>
        <sz val="12"/>
        <rFont val="ＭＳ Ｐゴシック"/>
        <family val="3"/>
        <charset val="128"/>
      </rPr>
      <t>換算）</t>
    </r>
    <rPh sb="5" eb="7">
      <t>ブンヤ</t>
    </rPh>
    <rPh sb="15" eb="17">
      <t>サンギョウ</t>
    </rPh>
    <phoneticPr fontId="14"/>
  </si>
  <si>
    <r>
      <rPr>
        <b/>
        <sz val="12"/>
        <rFont val="ＭＳ Ｐゴシック"/>
        <family val="3"/>
        <charset val="128"/>
      </rPr>
      <t>エネルギー分野</t>
    </r>
    <r>
      <rPr>
        <b/>
        <sz val="12"/>
        <rFont val="Arial"/>
        <family val="2"/>
      </rPr>
      <t xml:space="preserve"> / </t>
    </r>
    <r>
      <rPr>
        <b/>
        <sz val="12"/>
        <rFont val="ＭＳ Ｐゴシック"/>
        <family val="3"/>
        <charset val="128"/>
      </rPr>
      <t>製造業および建設業</t>
    </r>
    <r>
      <rPr>
        <b/>
        <sz val="12"/>
        <rFont val="Arial"/>
        <family val="2"/>
      </rPr>
      <t>, Gg</t>
    </r>
    <r>
      <rPr>
        <b/>
        <sz val="12"/>
        <rFont val="ＭＳ Ｐゴシック"/>
        <family val="3"/>
        <charset val="128"/>
      </rPr>
      <t>（</t>
    </r>
    <r>
      <rPr>
        <b/>
        <sz val="12"/>
        <rFont val="Arial"/>
        <family val="2"/>
      </rPr>
      <t>CO2</t>
    </r>
    <r>
      <rPr>
        <b/>
        <sz val="12"/>
        <rFont val="ＭＳ Ｐゴシック"/>
        <family val="3"/>
        <charset val="128"/>
      </rPr>
      <t>換算）</t>
    </r>
    <rPh sb="5" eb="7">
      <t>ブンヤ</t>
    </rPh>
    <rPh sb="10" eb="12">
      <t>セイゾウ</t>
    </rPh>
    <rPh sb="12" eb="13">
      <t>ギョウ</t>
    </rPh>
    <rPh sb="16" eb="18">
      <t>ケンセツ</t>
    </rPh>
    <rPh sb="18" eb="19">
      <t>ギョウ</t>
    </rPh>
    <phoneticPr fontId="14"/>
  </si>
  <si>
    <r>
      <rPr>
        <b/>
        <sz val="12"/>
        <rFont val="ＭＳ Ｐゴシック"/>
        <family val="3"/>
        <charset val="128"/>
      </rPr>
      <t>エネルギー分野</t>
    </r>
    <r>
      <rPr>
        <b/>
        <sz val="12"/>
        <rFont val="Arial"/>
        <family val="2"/>
      </rPr>
      <t xml:space="preserve"> / </t>
    </r>
    <r>
      <rPr>
        <b/>
        <sz val="12"/>
        <rFont val="ＭＳ Ｐゴシック"/>
        <family val="3"/>
        <charset val="128"/>
      </rPr>
      <t>運輸</t>
    </r>
    <r>
      <rPr>
        <b/>
        <sz val="12"/>
        <rFont val="Arial"/>
        <family val="2"/>
      </rPr>
      <t>, Gg</t>
    </r>
    <r>
      <rPr>
        <b/>
        <sz val="12"/>
        <rFont val="ＭＳ Ｐゴシック"/>
        <family val="3"/>
        <charset val="128"/>
      </rPr>
      <t>（</t>
    </r>
    <r>
      <rPr>
        <b/>
        <sz val="12"/>
        <rFont val="Arial"/>
        <family val="2"/>
      </rPr>
      <t>CO2</t>
    </r>
    <r>
      <rPr>
        <b/>
        <sz val="12"/>
        <rFont val="ＭＳ Ｐゴシック"/>
        <family val="3"/>
        <charset val="128"/>
      </rPr>
      <t>換算）</t>
    </r>
    <rPh sb="10" eb="12">
      <t>ウンユ</t>
    </rPh>
    <phoneticPr fontId="14"/>
  </si>
  <si>
    <t>エネルギー分野/ 民生および農林業（その他部門）, Gg（CO2換算）</t>
  </si>
  <si>
    <r>
      <rPr>
        <b/>
        <sz val="12"/>
        <rFont val="ＭＳ Ｐゴシック"/>
        <family val="3"/>
        <charset val="128"/>
      </rPr>
      <t>エネルギー分野</t>
    </r>
    <r>
      <rPr>
        <b/>
        <sz val="12"/>
        <rFont val="Arial"/>
        <family val="2"/>
      </rPr>
      <t xml:space="preserve">/ </t>
    </r>
    <r>
      <rPr>
        <b/>
        <sz val="12"/>
        <rFont val="ＭＳ Ｐゴシック"/>
        <family val="3"/>
        <charset val="128"/>
      </rPr>
      <t>その他</t>
    </r>
    <r>
      <rPr>
        <b/>
        <sz val="12"/>
        <rFont val="Arial"/>
        <family val="2"/>
      </rPr>
      <t>, Gg</t>
    </r>
    <r>
      <rPr>
        <b/>
        <sz val="12"/>
        <rFont val="ＭＳ Ｐゴシック"/>
        <family val="3"/>
        <charset val="128"/>
      </rPr>
      <t>（</t>
    </r>
    <r>
      <rPr>
        <b/>
        <sz val="12"/>
        <rFont val="Arial"/>
        <family val="2"/>
      </rPr>
      <t>CO2</t>
    </r>
    <r>
      <rPr>
        <b/>
        <sz val="12"/>
        <rFont val="ＭＳ Ｐゴシック"/>
        <family val="3"/>
        <charset val="128"/>
      </rPr>
      <t>換算）</t>
    </r>
    <rPh sb="5" eb="7">
      <t>ブンヤ</t>
    </rPh>
    <rPh sb="11" eb="12">
      <t>タ</t>
    </rPh>
    <phoneticPr fontId="14"/>
  </si>
  <si>
    <r>
      <rPr>
        <b/>
        <sz val="12"/>
        <rFont val="ＭＳ Ｐゴシック"/>
        <family val="3"/>
        <charset val="128"/>
      </rPr>
      <t>エネルギー分野</t>
    </r>
    <r>
      <rPr>
        <b/>
        <sz val="12"/>
        <rFont val="Arial"/>
        <family val="2"/>
      </rPr>
      <t xml:space="preserve">/ </t>
    </r>
    <r>
      <rPr>
        <b/>
        <sz val="12"/>
        <rFont val="ＭＳ Ｐゴシック"/>
        <family val="3"/>
        <charset val="128"/>
      </rPr>
      <t>燃料からの漏出</t>
    </r>
    <r>
      <rPr>
        <b/>
        <sz val="12"/>
        <rFont val="Arial"/>
        <family val="2"/>
      </rPr>
      <t>, Gg</t>
    </r>
    <r>
      <rPr>
        <b/>
        <sz val="12"/>
        <rFont val="ＭＳ Ｐゴシック"/>
        <family val="3"/>
        <charset val="128"/>
      </rPr>
      <t>（</t>
    </r>
    <r>
      <rPr>
        <b/>
        <sz val="12"/>
        <rFont val="Arial"/>
        <family val="2"/>
      </rPr>
      <t>CO2</t>
    </r>
    <r>
      <rPr>
        <b/>
        <sz val="12"/>
        <rFont val="ＭＳ Ｐゴシック"/>
        <family val="3"/>
        <charset val="128"/>
      </rPr>
      <t>換算）</t>
    </r>
    <rPh sb="5" eb="7">
      <t>ブンヤ</t>
    </rPh>
    <rPh sb="9" eb="11">
      <t>ネンリョウ</t>
    </rPh>
    <rPh sb="14" eb="16">
      <t>ロウシュツ</t>
    </rPh>
    <phoneticPr fontId="14"/>
  </si>
  <si>
    <r>
      <rPr>
        <b/>
        <sz val="12"/>
        <rFont val="ＭＳ Ｐゴシック"/>
        <family val="3"/>
        <charset val="128"/>
      </rPr>
      <t>工業プロセス分野</t>
    </r>
    <r>
      <rPr>
        <b/>
        <sz val="12"/>
        <rFont val="Arial"/>
        <family val="2"/>
      </rPr>
      <t>, Gg</t>
    </r>
    <r>
      <rPr>
        <b/>
        <sz val="12"/>
        <rFont val="ＭＳ Ｐゴシック"/>
        <family val="3"/>
        <charset val="128"/>
      </rPr>
      <t>（</t>
    </r>
    <r>
      <rPr>
        <b/>
        <sz val="12"/>
        <rFont val="Arial"/>
        <family val="2"/>
      </rPr>
      <t>CO2</t>
    </r>
    <r>
      <rPr>
        <b/>
        <sz val="12"/>
        <rFont val="ＭＳ Ｐゴシック"/>
        <family val="3"/>
        <charset val="128"/>
      </rPr>
      <t>換算）</t>
    </r>
    <rPh sb="0" eb="2">
      <t>コウギョウ</t>
    </rPh>
    <rPh sb="6" eb="8">
      <t>ブンヤ</t>
    </rPh>
    <phoneticPr fontId="14"/>
  </si>
  <si>
    <r>
      <rPr>
        <b/>
        <sz val="12"/>
        <rFont val="ＭＳ Ｐゴシック"/>
        <family val="3"/>
        <charset val="128"/>
      </rPr>
      <t>溶剤その他の製品の利用分野</t>
    </r>
    <r>
      <rPr>
        <b/>
        <sz val="12"/>
        <rFont val="Arial"/>
        <family val="2"/>
      </rPr>
      <t>, Gg</t>
    </r>
    <r>
      <rPr>
        <b/>
        <sz val="12"/>
        <rFont val="ＭＳ Ｐゴシック"/>
        <family val="3"/>
        <charset val="128"/>
      </rPr>
      <t>（</t>
    </r>
    <r>
      <rPr>
        <b/>
        <sz val="12"/>
        <rFont val="Arial"/>
        <family val="2"/>
      </rPr>
      <t>CO2</t>
    </r>
    <r>
      <rPr>
        <b/>
        <sz val="12"/>
        <rFont val="ＭＳ Ｐゴシック"/>
        <family val="3"/>
        <charset val="128"/>
      </rPr>
      <t>換算）</t>
    </r>
    <rPh sb="0" eb="2">
      <t>ヨウザイ</t>
    </rPh>
    <rPh sb="4" eb="5">
      <t>タ</t>
    </rPh>
    <rPh sb="6" eb="8">
      <t>セイヒン</t>
    </rPh>
    <rPh sb="9" eb="11">
      <t>リヨウ</t>
    </rPh>
    <rPh sb="11" eb="13">
      <t>ブンヤ</t>
    </rPh>
    <phoneticPr fontId="14"/>
  </si>
  <si>
    <r>
      <rPr>
        <b/>
        <sz val="12"/>
        <rFont val="ＭＳ Ｐゴシック"/>
        <family val="3"/>
        <charset val="128"/>
      </rPr>
      <t>農業分野</t>
    </r>
    <r>
      <rPr>
        <b/>
        <sz val="12"/>
        <rFont val="Arial"/>
        <family val="2"/>
      </rPr>
      <t>, Gg</t>
    </r>
    <r>
      <rPr>
        <b/>
        <sz val="12"/>
        <rFont val="ＭＳ Ｐゴシック"/>
        <family val="3"/>
        <charset val="128"/>
      </rPr>
      <t>（</t>
    </r>
    <r>
      <rPr>
        <b/>
        <sz val="12"/>
        <rFont val="Arial"/>
        <family val="2"/>
      </rPr>
      <t>CO2</t>
    </r>
    <r>
      <rPr>
        <b/>
        <sz val="12"/>
        <rFont val="ＭＳ Ｐゴシック"/>
        <family val="3"/>
        <charset val="128"/>
      </rPr>
      <t>換算）</t>
    </r>
    <rPh sb="0" eb="2">
      <t>ノウギョウ</t>
    </rPh>
    <rPh sb="2" eb="4">
      <t>ブンヤ</t>
    </rPh>
    <phoneticPr fontId="14"/>
  </si>
  <si>
    <r>
      <rPr>
        <b/>
        <sz val="12"/>
        <rFont val="ＭＳ Ｐゴシック"/>
        <family val="3"/>
        <charset val="128"/>
      </rPr>
      <t>土地利用、土地利用変化及び林業分野（</t>
    </r>
    <r>
      <rPr>
        <b/>
        <sz val="12"/>
        <rFont val="Arial"/>
        <family val="2"/>
      </rPr>
      <t>LULUCF</t>
    </r>
    <r>
      <rPr>
        <b/>
        <sz val="12"/>
        <rFont val="ＭＳ Ｐゴシック"/>
        <family val="3"/>
        <charset val="128"/>
      </rPr>
      <t>）</t>
    </r>
    <r>
      <rPr>
        <b/>
        <sz val="12"/>
        <rFont val="Arial"/>
        <family val="2"/>
      </rPr>
      <t>, Gg</t>
    </r>
    <r>
      <rPr>
        <b/>
        <sz val="12"/>
        <rFont val="ＭＳ Ｐゴシック"/>
        <family val="3"/>
        <charset val="128"/>
      </rPr>
      <t>（</t>
    </r>
    <r>
      <rPr>
        <b/>
        <sz val="12"/>
        <rFont val="Arial"/>
        <family val="2"/>
      </rPr>
      <t>CO2</t>
    </r>
    <r>
      <rPr>
        <b/>
        <sz val="12"/>
        <rFont val="ＭＳ Ｐゴシック"/>
        <family val="3"/>
        <charset val="128"/>
      </rPr>
      <t>換算）</t>
    </r>
    <rPh sb="0" eb="2">
      <t>トチ</t>
    </rPh>
    <rPh sb="2" eb="4">
      <t>リヨウ</t>
    </rPh>
    <rPh sb="5" eb="7">
      <t>トチ</t>
    </rPh>
    <rPh sb="7" eb="9">
      <t>リヨウ</t>
    </rPh>
    <rPh sb="9" eb="11">
      <t>ヘンカ</t>
    </rPh>
    <rPh sb="11" eb="12">
      <t>オヨ</t>
    </rPh>
    <rPh sb="13" eb="15">
      <t>リンギョウ</t>
    </rPh>
    <rPh sb="15" eb="17">
      <t>ブンヤ</t>
    </rPh>
    <phoneticPr fontId="14"/>
  </si>
  <si>
    <r>
      <rPr>
        <b/>
        <sz val="12"/>
        <rFont val="ＭＳ Ｐゴシック"/>
        <family val="3"/>
        <charset val="128"/>
      </rPr>
      <t>廃棄物分野</t>
    </r>
    <r>
      <rPr>
        <b/>
        <sz val="12"/>
        <rFont val="Arial"/>
        <family val="2"/>
      </rPr>
      <t>, Gg</t>
    </r>
    <r>
      <rPr>
        <b/>
        <sz val="12"/>
        <rFont val="ＭＳ Ｐゴシック"/>
        <family val="3"/>
        <charset val="128"/>
      </rPr>
      <t>（</t>
    </r>
    <r>
      <rPr>
        <b/>
        <sz val="12"/>
        <rFont val="Arial"/>
        <family val="2"/>
      </rPr>
      <t>CO2</t>
    </r>
    <r>
      <rPr>
        <b/>
        <sz val="12"/>
        <rFont val="ＭＳ Ｐゴシック"/>
        <family val="3"/>
        <charset val="128"/>
      </rPr>
      <t>換算）</t>
    </r>
    <rPh sb="0" eb="3">
      <t>ハイキブツ</t>
    </rPh>
    <rPh sb="3" eb="5">
      <t>ブンヤ</t>
    </rPh>
    <phoneticPr fontId="14"/>
  </si>
  <si>
    <r>
      <rPr>
        <b/>
        <sz val="12"/>
        <rFont val="ＭＳ Ｐゴシック"/>
        <family val="3"/>
        <charset val="128"/>
      </rPr>
      <t>その他の分野</t>
    </r>
    <r>
      <rPr>
        <b/>
        <sz val="12"/>
        <rFont val="Arial"/>
        <family val="2"/>
      </rPr>
      <t>, Gg</t>
    </r>
    <r>
      <rPr>
        <b/>
        <sz val="12"/>
        <rFont val="ＭＳ Ｐゴシック"/>
        <family val="3"/>
        <charset val="128"/>
      </rPr>
      <t>（</t>
    </r>
    <r>
      <rPr>
        <b/>
        <sz val="12"/>
        <rFont val="Arial"/>
        <family val="2"/>
      </rPr>
      <t>CO2</t>
    </r>
    <r>
      <rPr>
        <b/>
        <sz val="12"/>
        <rFont val="ＭＳ Ｐゴシック"/>
        <family val="3"/>
        <charset val="128"/>
      </rPr>
      <t>換算）</t>
    </r>
    <rPh sb="2" eb="3">
      <t>タ</t>
    </rPh>
    <rPh sb="4" eb="6">
      <t>ブンヤ</t>
    </rPh>
    <phoneticPr fontId="14"/>
  </si>
  <si>
    <r>
      <t>LULUCF</t>
    </r>
    <r>
      <rPr>
        <b/>
        <sz val="12"/>
        <rFont val="ＭＳ Ｐゴシック"/>
        <family val="3"/>
        <charset val="128"/>
      </rPr>
      <t>分野からの</t>
    </r>
    <r>
      <rPr>
        <b/>
        <sz val="12"/>
        <rFont val="Arial"/>
        <family val="2"/>
      </rPr>
      <t>CO2, Gg</t>
    </r>
    <r>
      <rPr>
        <b/>
        <sz val="12"/>
        <rFont val="ＭＳ Ｐゴシック"/>
        <family val="3"/>
        <charset val="128"/>
      </rPr>
      <t>（</t>
    </r>
    <r>
      <rPr>
        <b/>
        <sz val="12"/>
        <rFont val="Arial"/>
        <family val="2"/>
      </rPr>
      <t>CO2</t>
    </r>
    <r>
      <rPr>
        <b/>
        <sz val="12"/>
        <rFont val="ＭＳ Ｐゴシック"/>
        <family val="3"/>
        <charset val="128"/>
      </rPr>
      <t>換算）</t>
    </r>
    <rPh sb="6" eb="8">
      <t>ブンヤ</t>
    </rPh>
    <phoneticPr fontId="14"/>
  </si>
  <si>
    <t>LULUCF分野からのN2O, Gg（CO2換算）</t>
  </si>
  <si>
    <r>
      <rPr>
        <b/>
        <sz val="12"/>
        <rFont val="ＭＳ Ｐゴシック"/>
        <family val="3"/>
        <charset val="128"/>
      </rPr>
      <t>国際バンカー油</t>
    </r>
    <r>
      <rPr>
        <b/>
        <sz val="12"/>
        <rFont val="Arial"/>
        <family val="2"/>
      </rPr>
      <t xml:space="preserve"> / </t>
    </r>
    <r>
      <rPr>
        <b/>
        <sz val="12"/>
        <rFont val="ＭＳ Ｐゴシック"/>
        <family val="3"/>
        <charset val="128"/>
      </rPr>
      <t>航空機</t>
    </r>
    <r>
      <rPr>
        <b/>
        <sz val="12"/>
        <rFont val="Arial"/>
        <family val="2"/>
      </rPr>
      <t>, Gg</t>
    </r>
    <r>
      <rPr>
        <b/>
        <sz val="12"/>
        <rFont val="ＭＳ Ｐゴシック"/>
        <family val="3"/>
        <charset val="128"/>
      </rPr>
      <t>（</t>
    </r>
    <r>
      <rPr>
        <b/>
        <sz val="12"/>
        <rFont val="Arial"/>
        <family val="2"/>
      </rPr>
      <t>CO2</t>
    </r>
    <r>
      <rPr>
        <b/>
        <sz val="12"/>
        <rFont val="ＭＳ Ｐゴシック"/>
        <family val="3"/>
        <charset val="128"/>
      </rPr>
      <t>換算）</t>
    </r>
    <rPh sb="10" eb="12">
      <t>コウクウ</t>
    </rPh>
    <rPh sb="12" eb="13">
      <t>キ</t>
    </rPh>
    <phoneticPr fontId="14"/>
  </si>
  <si>
    <r>
      <rPr>
        <b/>
        <sz val="12"/>
        <rFont val="ＭＳ Ｐゴシック"/>
        <family val="3"/>
        <charset val="128"/>
      </rPr>
      <t>国際バンカー油</t>
    </r>
    <r>
      <rPr>
        <b/>
        <sz val="12"/>
        <rFont val="Arial"/>
        <family val="2"/>
      </rPr>
      <t xml:space="preserve"> / </t>
    </r>
    <r>
      <rPr>
        <b/>
        <sz val="12"/>
        <rFont val="ＭＳ Ｐゴシック"/>
        <family val="3"/>
        <charset val="128"/>
      </rPr>
      <t>船舶</t>
    </r>
    <r>
      <rPr>
        <b/>
        <sz val="12"/>
        <rFont val="Arial"/>
        <family val="2"/>
      </rPr>
      <t>, Gg</t>
    </r>
    <r>
      <rPr>
        <b/>
        <sz val="12"/>
        <rFont val="ＭＳ Ｐゴシック"/>
        <family val="3"/>
        <charset val="128"/>
      </rPr>
      <t>（</t>
    </r>
    <r>
      <rPr>
        <b/>
        <sz val="12"/>
        <rFont val="Arial"/>
        <family val="2"/>
      </rPr>
      <t>CO2</t>
    </r>
    <r>
      <rPr>
        <b/>
        <sz val="12"/>
        <rFont val="ＭＳ Ｐゴシック"/>
        <family val="3"/>
        <charset val="128"/>
      </rPr>
      <t>換算）</t>
    </r>
    <rPh sb="0" eb="2">
      <t>コクサイ</t>
    </rPh>
    <rPh sb="6" eb="7">
      <t>ユ</t>
    </rPh>
    <rPh sb="10" eb="12">
      <t>センパク</t>
    </rPh>
    <phoneticPr fontId="14"/>
  </si>
  <si>
    <r>
      <rPr>
        <sz val="10"/>
        <rFont val="ＭＳ Ｐ明朝"/>
        <family val="1"/>
        <charset val="128"/>
      </rPr>
      <t>　本データは、国連の気候変動枠組条約（</t>
    </r>
    <r>
      <rPr>
        <sz val="10"/>
        <rFont val="Times New Roman"/>
        <family val="1"/>
      </rPr>
      <t>UNFCCC</t>
    </r>
    <r>
      <rPr>
        <sz val="10"/>
        <rFont val="ＭＳ Ｐ明朝"/>
        <family val="1"/>
        <charset val="128"/>
      </rPr>
      <t>）事務局でまとめられている附属書Ⅰ国の温室効果ガス排出量を日本国内で</t>
    </r>
    <rPh sb="1" eb="2">
      <t>ホン</t>
    </rPh>
    <rPh sb="54" eb="56">
      <t>ニホン</t>
    </rPh>
    <rPh sb="56" eb="57">
      <t>コク</t>
    </rPh>
    <rPh sb="57" eb="58">
      <t>ナイ</t>
    </rPh>
    <phoneticPr fontId="18"/>
  </si>
  <si>
    <r>
      <rPr>
        <sz val="10"/>
        <rFont val="ＭＳ Ｐ明朝"/>
        <family val="1"/>
        <charset val="128"/>
      </rPr>
      <t>使用しやすいよう、国名・タイトル等を日本語にしたものです。データについては</t>
    </r>
    <r>
      <rPr>
        <sz val="10"/>
        <rFont val="Times New Roman"/>
        <family val="1"/>
      </rPr>
      <t>UNFCCC</t>
    </r>
    <r>
      <rPr>
        <sz val="10"/>
        <rFont val="ＭＳ Ｐ明朝"/>
        <family val="1"/>
        <charset val="128"/>
      </rPr>
      <t>データに修正を加えておりません。</t>
    </r>
    <rPh sb="47" eb="49">
      <t>シュウセイ</t>
    </rPh>
    <rPh sb="50" eb="51">
      <t>クワ</t>
    </rPh>
    <phoneticPr fontId="18"/>
  </si>
  <si>
    <r>
      <t xml:space="preserve">  </t>
    </r>
    <r>
      <rPr>
        <sz val="10"/>
        <rFont val="ＭＳ Ｐ明朝"/>
        <family val="1"/>
        <charset val="128"/>
      </rPr>
      <t>なお、</t>
    </r>
    <r>
      <rPr>
        <sz val="10"/>
        <rFont val="Times New Roman"/>
        <family val="1"/>
      </rPr>
      <t>GIO</t>
    </r>
    <r>
      <rPr>
        <sz val="10"/>
        <rFont val="ＭＳ Ｐ明朝"/>
        <family val="1"/>
        <charset val="128"/>
      </rPr>
      <t>ウェブサイトの掲載情報の正確性、有用性、完全性については万全を期しておりますが、</t>
    </r>
    <phoneticPr fontId="18"/>
  </si>
  <si>
    <r>
      <t>GIO</t>
    </r>
    <r>
      <rPr>
        <sz val="10"/>
        <rFont val="ＭＳ Ｐ明朝"/>
        <family val="1"/>
        <charset val="128"/>
      </rPr>
      <t>は利用者が本情報を用いて行う一切の行為について何ら責任を負うものではありません。</t>
    </r>
    <phoneticPr fontId="18"/>
  </si>
  <si>
    <r>
      <t>---</t>
    </r>
    <r>
      <rPr>
        <sz val="10"/>
        <rFont val="ＭＳ Ｐ明朝"/>
        <family val="1"/>
        <charset val="128"/>
      </rPr>
      <t>注意点</t>
    </r>
    <r>
      <rPr>
        <sz val="10"/>
        <rFont val="Times New Roman"/>
        <family val="1"/>
      </rPr>
      <t>---</t>
    </r>
    <rPh sb="3" eb="5">
      <t>チュウイ</t>
    </rPh>
    <rPh sb="5" eb="6">
      <t>テン</t>
    </rPh>
    <phoneticPr fontId="18"/>
  </si>
  <si>
    <r>
      <rPr>
        <sz val="10"/>
        <rFont val="ＭＳ Ｐ明朝"/>
        <family val="1"/>
        <charset val="128"/>
      </rPr>
      <t>※</t>
    </r>
    <r>
      <rPr>
        <sz val="10"/>
        <rFont val="Times New Roman"/>
        <family val="1"/>
      </rPr>
      <t>1</t>
    </r>
    <r>
      <rPr>
        <sz val="10"/>
        <rFont val="ＭＳ Ｐ明朝"/>
        <family val="1"/>
        <charset val="128"/>
      </rPr>
      <t>　気候変動枠組条約基準年値は京都議定書基準年値と異なる。</t>
    </r>
    <rPh sb="3" eb="5">
      <t>キコウ</t>
    </rPh>
    <rPh sb="5" eb="7">
      <t>ヘンドウ</t>
    </rPh>
    <rPh sb="7" eb="8">
      <t>ワク</t>
    </rPh>
    <rPh sb="8" eb="9">
      <t>グ</t>
    </rPh>
    <rPh sb="9" eb="11">
      <t>ジョウヤク</t>
    </rPh>
    <rPh sb="11" eb="13">
      <t>キジュン</t>
    </rPh>
    <rPh sb="13" eb="14">
      <t>ネン</t>
    </rPh>
    <rPh sb="14" eb="15">
      <t>チ</t>
    </rPh>
    <rPh sb="26" eb="27">
      <t>コト</t>
    </rPh>
    <phoneticPr fontId="18"/>
  </si>
  <si>
    <r>
      <rPr>
        <sz val="10"/>
        <rFont val="ＭＳ Ｐ明朝"/>
        <family val="1"/>
        <charset val="128"/>
      </rPr>
      <t>気候変動枠組条約の基準年値（排出量）は一部の経済移行国を除き、その年に提出された</t>
    </r>
    <r>
      <rPr>
        <sz val="10"/>
        <rFont val="Times New Roman"/>
        <family val="1"/>
      </rPr>
      <t>1990</t>
    </r>
    <r>
      <rPr>
        <sz val="10"/>
        <rFont val="ＭＳ Ｐ明朝"/>
        <family val="1"/>
        <charset val="128"/>
      </rPr>
      <t>年値となる。</t>
    </r>
    <rPh sb="0" eb="2">
      <t>キコウ</t>
    </rPh>
    <rPh sb="2" eb="4">
      <t>ヘンドウ</t>
    </rPh>
    <rPh sb="4" eb="5">
      <t>ワク</t>
    </rPh>
    <rPh sb="5" eb="6">
      <t>グ</t>
    </rPh>
    <rPh sb="6" eb="8">
      <t>ジョウヤク</t>
    </rPh>
    <rPh sb="9" eb="11">
      <t>キジュン</t>
    </rPh>
    <rPh sb="11" eb="12">
      <t>ネン</t>
    </rPh>
    <rPh sb="12" eb="13">
      <t>チ</t>
    </rPh>
    <rPh sb="14" eb="16">
      <t>ハイシュツ</t>
    </rPh>
    <rPh sb="16" eb="17">
      <t>リョウ</t>
    </rPh>
    <rPh sb="19" eb="21">
      <t>イチブ</t>
    </rPh>
    <rPh sb="22" eb="24">
      <t>ケイザイ</t>
    </rPh>
    <rPh sb="24" eb="26">
      <t>イコウ</t>
    </rPh>
    <rPh sb="26" eb="27">
      <t>コク</t>
    </rPh>
    <rPh sb="28" eb="29">
      <t>ノゾ</t>
    </rPh>
    <rPh sb="33" eb="34">
      <t>トシ</t>
    </rPh>
    <rPh sb="35" eb="37">
      <t>テイシュツ</t>
    </rPh>
    <rPh sb="44" eb="45">
      <t>ネン</t>
    </rPh>
    <rPh sb="45" eb="46">
      <t>チ</t>
    </rPh>
    <phoneticPr fontId="18"/>
  </si>
  <si>
    <r>
      <rPr>
        <sz val="10"/>
        <rFont val="ＭＳ Ｐ明朝"/>
        <family val="1"/>
        <charset val="128"/>
      </rPr>
      <t>（統計の更新や新たな知見により、</t>
    </r>
    <r>
      <rPr>
        <sz val="10"/>
        <rFont val="Times New Roman"/>
        <family val="1"/>
      </rPr>
      <t>1990</t>
    </r>
    <r>
      <rPr>
        <sz val="10"/>
        <rFont val="ＭＳ Ｐ明朝"/>
        <family val="1"/>
        <charset val="128"/>
      </rPr>
      <t>年値は変動することがある。）</t>
    </r>
    <rPh sb="1" eb="3">
      <t>トウケイ</t>
    </rPh>
    <rPh sb="4" eb="6">
      <t>コウシン</t>
    </rPh>
    <rPh sb="7" eb="8">
      <t>アラ</t>
    </rPh>
    <rPh sb="10" eb="12">
      <t>チケン</t>
    </rPh>
    <rPh sb="20" eb="21">
      <t>ネン</t>
    </rPh>
    <rPh sb="21" eb="22">
      <t>チ</t>
    </rPh>
    <rPh sb="23" eb="25">
      <t>ヘンドウ</t>
    </rPh>
    <phoneticPr fontId="18"/>
  </si>
  <si>
    <r>
      <rPr>
        <sz val="10"/>
        <rFont val="ＭＳ Ｐ明朝"/>
        <family val="1"/>
        <charset val="128"/>
      </rPr>
      <t>京都議定書基準年値（排出量）は一部の市場経済移行国（※</t>
    </r>
    <r>
      <rPr>
        <sz val="10"/>
        <rFont val="Times New Roman"/>
        <family val="1"/>
      </rPr>
      <t>2</t>
    </r>
    <r>
      <rPr>
        <sz val="10"/>
        <rFont val="ＭＳ Ｐ明朝"/>
        <family val="1"/>
        <charset val="128"/>
      </rPr>
      <t>）を除き原則</t>
    </r>
    <r>
      <rPr>
        <sz val="10"/>
        <rFont val="Times New Roman"/>
        <family val="1"/>
      </rPr>
      <t>1990</t>
    </r>
    <r>
      <rPr>
        <sz val="10"/>
        <rFont val="ＭＳ Ｐ明朝"/>
        <family val="1"/>
        <charset val="128"/>
      </rPr>
      <t>年であるが、</t>
    </r>
    <r>
      <rPr>
        <sz val="10"/>
        <rFont val="Times New Roman"/>
        <family val="1"/>
      </rPr>
      <t>HFC</t>
    </r>
    <r>
      <rPr>
        <sz val="10"/>
        <rFont val="ＭＳ Ｐ明朝"/>
        <family val="1"/>
        <charset val="128"/>
      </rPr>
      <t>ｓ、</t>
    </r>
    <r>
      <rPr>
        <sz val="10"/>
        <rFont val="Times New Roman"/>
        <family val="1"/>
      </rPr>
      <t>PFCs</t>
    </r>
    <r>
      <rPr>
        <sz val="10"/>
        <rFont val="ＭＳ Ｐ明朝"/>
        <family val="1"/>
        <charset val="128"/>
      </rPr>
      <t>、</t>
    </r>
    <r>
      <rPr>
        <sz val="10"/>
        <rFont val="Times New Roman"/>
        <family val="1"/>
      </rPr>
      <t>SF6</t>
    </r>
    <r>
      <rPr>
        <sz val="10"/>
        <rFont val="ＭＳ Ｐ明朝"/>
        <family val="1"/>
        <charset val="128"/>
      </rPr>
      <t>については</t>
    </r>
    <r>
      <rPr>
        <sz val="10"/>
        <rFont val="Times New Roman"/>
        <family val="1"/>
      </rPr>
      <t>1995</t>
    </r>
    <r>
      <rPr>
        <sz val="10"/>
        <rFont val="ＭＳ Ｐ明朝"/>
        <family val="1"/>
        <charset val="128"/>
      </rPr>
      <t>年を選択することができる。</t>
    </r>
    <rPh sb="0" eb="2">
      <t>ｷｮｳﾄ</t>
    </rPh>
    <rPh sb="2" eb="5">
      <t>ｷﾞﾃｲｼｮ</t>
    </rPh>
    <rPh sb="5" eb="7">
      <t>ｷｼﾞｭﾝ</t>
    </rPh>
    <rPh sb="7" eb="8">
      <t>ﾈﾝ</t>
    </rPh>
    <rPh sb="8" eb="9">
      <t>ﾁ</t>
    </rPh>
    <rPh sb="10" eb="12">
      <t>ﾊｲｼｭﾂ</t>
    </rPh>
    <rPh sb="12" eb="13">
      <t>ﾘｮｳ</t>
    </rPh>
    <rPh sb="14" eb="15">
      <t>ｷﾄｼ</t>
    </rPh>
    <rPh sb="15" eb="17">
      <t>ｲﾁﾌﾞ</t>
    </rPh>
    <rPh sb="18" eb="20">
      <t>ｼｼﾞｮｳ</t>
    </rPh>
    <rPh sb="20" eb="22">
      <t>ｹｲｻﾞｲ</t>
    </rPh>
    <rPh sb="22" eb="24">
      <t>ｲｺｳ</t>
    </rPh>
    <rPh sb="24" eb="25">
      <t>ｺｸ</t>
    </rPh>
    <rPh sb="30" eb="31">
      <t>ﾉｿﾞ</t>
    </rPh>
    <rPh sb="32" eb="34">
      <t>ｹﾞﾝｿｸ</t>
    </rPh>
    <rPh sb="38" eb="39">
      <t>ﾈﾝ</t>
    </rPh>
    <phoneticPr fontId="0" type="noConversion"/>
  </si>
  <si>
    <r>
      <rPr>
        <sz val="10"/>
        <rFont val="ＭＳ Ｐ明朝"/>
        <family val="1"/>
        <charset val="128"/>
      </rPr>
      <t>※</t>
    </r>
    <r>
      <rPr>
        <sz val="10"/>
        <rFont val="Times New Roman"/>
        <family val="1"/>
      </rPr>
      <t>2</t>
    </r>
    <r>
      <rPr>
        <sz val="10"/>
        <rFont val="ＭＳ Ｐ明朝"/>
        <family val="1"/>
        <charset val="128"/>
      </rPr>
      <t>　下記の市場経済移行国は</t>
    </r>
    <r>
      <rPr>
        <sz val="10"/>
        <rFont val="Times New Roman"/>
        <family val="1"/>
      </rPr>
      <t>1990</t>
    </r>
    <r>
      <rPr>
        <sz val="10"/>
        <rFont val="ＭＳ Ｐ明朝"/>
        <family val="1"/>
        <charset val="128"/>
      </rPr>
      <t>年以外の基準年を用いることが認められている。</t>
    </r>
    <rPh sb="3" eb="5">
      <t>ｶｷ</t>
    </rPh>
    <rPh sb="6" eb="8">
      <t>ｼｼﾞｮｳ</t>
    </rPh>
    <rPh sb="8" eb="10">
      <t>ｹｲｻﾞｲ</t>
    </rPh>
    <rPh sb="10" eb="12">
      <t>ｲｺｳ</t>
    </rPh>
    <rPh sb="12" eb="13">
      <t>ｺｸ</t>
    </rPh>
    <rPh sb="18" eb="19">
      <t>ﾈﾝ</t>
    </rPh>
    <rPh sb="19" eb="21">
      <t>ｲｶﾞｲ</t>
    </rPh>
    <rPh sb="22" eb="24">
      <t>ｷｼﾞｭﾝ</t>
    </rPh>
    <rPh sb="24" eb="25">
      <t>ﾈﾝ</t>
    </rPh>
    <rPh sb="26" eb="27">
      <t>ﾓﾁ</t>
    </rPh>
    <rPh sb="32" eb="33">
      <t>ﾐﾄ</t>
    </rPh>
    <phoneticPr fontId="0" type="noConversion"/>
  </si>
  <si>
    <r>
      <rPr>
        <sz val="10"/>
        <rFont val="ＭＳ Ｐ明朝"/>
        <family val="1"/>
        <charset val="128"/>
      </rPr>
      <t>ブルガリア</t>
    </r>
    <phoneticPr fontId="0" type="noConversion"/>
  </si>
  <si>
    <r>
      <t>1988</t>
    </r>
    <r>
      <rPr>
        <sz val="10"/>
        <rFont val="ＭＳ Ｐ明朝"/>
        <family val="1"/>
        <charset val="128"/>
      </rPr>
      <t>年</t>
    </r>
    <rPh sb="4" eb="5">
      <t>ﾈﾝ</t>
    </rPh>
    <phoneticPr fontId="0" type="noConversion"/>
  </si>
  <si>
    <r>
      <rPr>
        <sz val="10"/>
        <rFont val="ＭＳ Ｐ明朝"/>
        <family val="1"/>
        <charset val="128"/>
      </rPr>
      <t>ハンガリー</t>
    </r>
    <phoneticPr fontId="0" type="noConversion"/>
  </si>
  <si>
    <r>
      <t>1985</t>
    </r>
    <r>
      <rPr>
        <sz val="10"/>
        <rFont val="ＭＳ Ｐ明朝"/>
        <family val="1"/>
        <charset val="128"/>
      </rPr>
      <t>年～</t>
    </r>
    <r>
      <rPr>
        <sz val="10"/>
        <rFont val="Times New Roman"/>
        <family val="1"/>
      </rPr>
      <t>1987</t>
    </r>
    <r>
      <rPr>
        <sz val="10"/>
        <rFont val="ＭＳ Ｐ明朝"/>
        <family val="1"/>
        <charset val="128"/>
      </rPr>
      <t>年の平均</t>
    </r>
    <rPh sb="4" eb="5">
      <t>ﾈﾝ</t>
    </rPh>
    <rPh sb="10" eb="11">
      <t>ﾈﾝ</t>
    </rPh>
    <rPh sb="12" eb="14">
      <t>ﾍｲｷﾝ</t>
    </rPh>
    <phoneticPr fontId="0" type="noConversion"/>
  </si>
  <si>
    <r>
      <rPr>
        <sz val="10"/>
        <rFont val="ＭＳ Ｐ明朝"/>
        <family val="1"/>
        <charset val="128"/>
      </rPr>
      <t>ポーランド</t>
    </r>
    <phoneticPr fontId="0" type="noConversion"/>
  </si>
  <si>
    <r>
      <rPr>
        <sz val="10"/>
        <rFont val="ＭＳ Ｐ明朝"/>
        <family val="1"/>
        <charset val="128"/>
      </rPr>
      <t>ルーマニア</t>
    </r>
    <phoneticPr fontId="0" type="noConversion"/>
  </si>
  <si>
    <r>
      <t>1989</t>
    </r>
    <r>
      <rPr>
        <sz val="10"/>
        <rFont val="ＭＳ Ｐ明朝"/>
        <family val="1"/>
        <charset val="128"/>
      </rPr>
      <t>年</t>
    </r>
    <rPh sb="4" eb="5">
      <t>ﾈﾝ</t>
    </rPh>
    <phoneticPr fontId="0" type="noConversion"/>
  </si>
  <si>
    <r>
      <rPr>
        <sz val="10"/>
        <rFont val="ＭＳ Ｐ明朝"/>
        <family val="1"/>
        <charset val="128"/>
      </rPr>
      <t>スロベニア</t>
    </r>
    <phoneticPr fontId="0" type="noConversion"/>
  </si>
  <si>
    <r>
      <t>1986</t>
    </r>
    <r>
      <rPr>
        <sz val="10"/>
        <rFont val="ＭＳ Ｐ明朝"/>
        <family val="1"/>
        <charset val="128"/>
      </rPr>
      <t>年</t>
    </r>
    <rPh sb="4" eb="5">
      <t>ﾈﾝ</t>
    </rPh>
    <phoneticPr fontId="0" type="noConversion"/>
  </si>
  <si>
    <r>
      <rPr>
        <sz val="10"/>
        <rFont val="ＭＳ Ｐ明朝"/>
        <family val="1"/>
        <charset val="128"/>
      </rPr>
      <t>※</t>
    </r>
    <r>
      <rPr>
        <sz val="10"/>
        <rFont val="Times New Roman"/>
        <family val="1"/>
      </rPr>
      <t>3</t>
    </r>
    <r>
      <rPr>
        <sz val="10"/>
        <rFont val="ＭＳ Ｐ明朝"/>
        <family val="1"/>
        <charset val="128"/>
      </rPr>
      <t>　フランス、デンマークの値は気候変動枠組条約の値で報告されている。</t>
    </r>
    <rPh sb="14" eb="15">
      <t>アタイ</t>
    </rPh>
    <rPh sb="16" eb="18">
      <t>キコウ</t>
    </rPh>
    <rPh sb="18" eb="20">
      <t>ヘンドウ</t>
    </rPh>
    <rPh sb="20" eb="21">
      <t>ワク</t>
    </rPh>
    <rPh sb="21" eb="22">
      <t>グ</t>
    </rPh>
    <rPh sb="22" eb="24">
      <t>ジョウヤク</t>
    </rPh>
    <rPh sb="25" eb="26">
      <t>チ</t>
    </rPh>
    <rPh sb="27" eb="29">
      <t>ホウコク</t>
    </rPh>
    <phoneticPr fontId="18"/>
  </si>
  <si>
    <r>
      <rPr>
        <sz val="10"/>
        <rFont val="ＭＳ Ｐ明朝"/>
        <family val="1"/>
        <charset val="128"/>
      </rPr>
      <t>データの情報源</t>
    </r>
    <r>
      <rPr>
        <sz val="10"/>
        <rFont val="Times New Roman"/>
        <family val="1"/>
      </rPr>
      <t xml:space="preserve">: </t>
    </r>
    <r>
      <rPr>
        <sz val="10"/>
        <rFont val="ＭＳ Ｐ明朝"/>
        <family val="1"/>
        <charset val="128"/>
      </rPr>
      <t>国連気候変動枠組条約ホームページ　</t>
    </r>
    <r>
      <rPr>
        <sz val="10"/>
        <rFont val="Times New Roman"/>
        <family val="1"/>
      </rPr>
      <t>Home &gt; GHG Data &gt; GHG Data - UNFCCC &gt; Time series - Annex I</t>
    </r>
    <rPh sb="4" eb="7">
      <t>ｼﾞｮｳﾎｳｹﾞﾝ</t>
    </rPh>
    <rPh sb="9" eb="11">
      <t>ｺｸﾚﾝ</t>
    </rPh>
    <rPh sb="11" eb="13">
      <t>ｷｺｳ</t>
    </rPh>
    <rPh sb="13" eb="15">
      <t>ﾍﾝﾄﾞｳ</t>
    </rPh>
    <rPh sb="15" eb="16">
      <t>ﾜｸ</t>
    </rPh>
    <rPh sb="16" eb="17">
      <t>ｸﾞ</t>
    </rPh>
    <rPh sb="17" eb="19">
      <t>ｼﾞｮｳﾔｸ</t>
    </rPh>
    <phoneticPr fontId="12" type="noConversion"/>
  </si>
  <si>
    <r>
      <rPr>
        <sz val="10"/>
        <rFont val="ＭＳ Ｐ明朝"/>
        <family val="1"/>
        <charset val="128"/>
      </rPr>
      <t>国立環境研究所　地球環境研究センター</t>
    </r>
    <rPh sb="0" eb="2">
      <t>コクリツ</t>
    </rPh>
    <rPh sb="2" eb="4">
      <t>カンキョウ</t>
    </rPh>
    <rPh sb="4" eb="6">
      <t>ケンキュウ</t>
    </rPh>
    <rPh sb="6" eb="7">
      <t>ジョ</t>
    </rPh>
    <rPh sb="8" eb="10">
      <t>チキュウ</t>
    </rPh>
    <rPh sb="10" eb="12">
      <t>カンキョウ</t>
    </rPh>
    <rPh sb="12" eb="14">
      <t>ケンキュウ</t>
    </rPh>
    <phoneticPr fontId="18"/>
  </si>
  <si>
    <t>温室効果ガスインベントリオフィス（GIO）</t>
    <rPh sb="0" eb="16">
      <t>ギオ</t>
    </rPh>
    <phoneticPr fontId="18"/>
  </si>
  <si>
    <t>http://www-gio.nies.go.jp/index-j.html</t>
    <phoneticPr fontId="18"/>
  </si>
  <si>
    <t>目次</t>
    <rPh sb="0" eb="2">
      <t>モクジ</t>
    </rPh>
    <phoneticPr fontId="18"/>
  </si>
  <si>
    <t>シート名</t>
    <rPh sb="3" eb="4">
      <t>メイ</t>
    </rPh>
    <phoneticPr fontId="18"/>
  </si>
  <si>
    <t>内容</t>
    <rPh sb="0" eb="2">
      <t>ナイヨウ</t>
    </rPh>
    <phoneticPr fontId="18"/>
  </si>
  <si>
    <t>GHG total excluding LULUCF</t>
  </si>
  <si>
    <t>GHG total including LULUCF</t>
  </si>
  <si>
    <t>CO2 excluding LULUCF</t>
  </si>
  <si>
    <t>CO2 including LULUCF</t>
  </si>
  <si>
    <t>CH4 excluding LULUCF</t>
  </si>
  <si>
    <t>CH4 including LULUCF</t>
  </si>
  <si>
    <t>N2O excluding LULUCF</t>
  </si>
  <si>
    <t>N2O including LULUCF</t>
  </si>
  <si>
    <t>HFCs</t>
  </si>
  <si>
    <t>PFCs</t>
  </si>
  <si>
    <t>SF6</t>
  </si>
  <si>
    <t>Sum of HFCs, PFCs and SF6</t>
  </si>
  <si>
    <t>Energy</t>
  </si>
  <si>
    <t>Energy Industries</t>
  </si>
  <si>
    <t>Manufacturing Ind and Cons</t>
  </si>
  <si>
    <t>Transport</t>
  </si>
  <si>
    <t>Other Sectors</t>
  </si>
  <si>
    <t>Energy - Other</t>
  </si>
  <si>
    <t>Fugitive Emissions from Fuels</t>
  </si>
  <si>
    <t>Industrial processes</t>
  </si>
  <si>
    <t>Solvent and other product use</t>
  </si>
  <si>
    <t>Agriculture</t>
  </si>
  <si>
    <t>LULUCF</t>
  </si>
  <si>
    <t>Waste</t>
  </si>
  <si>
    <t>Other</t>
  </si>
  <si>
    <t>CO2 from LULUCF</t>
  </si>
  <si>
    <t>CH4 from LULUCF</t>
  </si>
  <si>
    <t>N2O from LULUCF</t>
  </si>
  <si>
    <t>Aviation</t>
  </si>
  <si>
    <t>Marine</t>
  </si>
  <si>
    <t>※4　国際バンカー（航空機＋船舶）は各国の総排出量には含まれない。</t>
    <rPh sb="3" eb="5">
      <t>コクサイ</t>
    </rPh>
    <rPh sb="10" eb="13">
      <t>コウクウキ</t>
    </rPh>
    <rPh sb="14" eb="16">
      <t>センパク</t>
    </rPh>
    <rPh sb="18" eb="20">
      <t>カッコク</t>
    </rPh>
    <rPh sb="21" eb="22">
      <t>ソウ</t>
    </rPh>
    <rPh sb="22" eb="24">
      <t>ハイシュツ</t>
    </rPh>
    <rPh sb="24" eb="25">
      <t>リョウ</t>
    </rPh>
    <rPh sb="27" eb="28">
      <t>フク</t>
    </rPh>
    <phoneticPr fontId="18"/>
  </si>
  <si>
    <r>
      <rPr>
        <sz val="10"/>
        <rFont val="ＭＳ Ｐ明朝"/>
        <family val="1"/>
        <charset val="128"/>
      </rPr>
      <t>※</t>
    </r>
    <r>
      <rPr>
        <sz val="10"/>
        <rFont val="Times New Roman"/>
        <family val="1"/>
      </rPr>
      <t>5</t>
    </r>
    <r>
      <rPr>
        <sz val="10"/>
        <rFont val="ＭＳ Ｐ明朝"/>
        <family val="1"/>
        <charset val="128"/>
      </rPr>
      <t>　単位に関して、</t>
    </r>
    <r>
      <rPr>
        <sz val="10"/>
        <rFont val="Times New Roman"/>
        <family val="1"/>
      </rPr>
      <t>1Gg = 1</t>
    </r>
    <r>
      <rPr>
        <sz val="10"/>
        <rFont val="ＭＳ Ｐ明朝"/>
        <family val="1"/>
        <charset val="128"/>
      </rPr>
      <t>千</t>
    </r>
    <r>
      <rPr>
        <sz val="10"/>
        <rFont val="Times New Roman"/>
        <family val="1"/>
      </rPr>
      <t xml:space="preserve">t </t>
    </r>
    <r>
      <rPr>
        <sz val="10"/>
        <rFont val="ＭＳ Ｐ明朝"/>
        <family val="1"/>
        <charset val="128"/>
      </rPr>
      <t>を表す。</t>
    </r>
    <phoneticPr fontId="18"/>
  </si>
  <si>
    <r>
      <rPr>
        <sz val="10"/>
        <rFont val="ＭＳ Ｐ明朝"/>
        <family val="1"/>
        <charset val="128"/>
      </rPr>
      <t>※</t>
    </r>
    <r>
      <rPr>
        <sz val="10"/>
        <rFont val="Times New Roman"/>
        <family val="1"/>
      </rPr>
      <t>6</t>
    </r>
    <r>
      <rPr>
        <sz val="10"/>
        <rFont val="ＭＳ Ｐ明朝"/>
        <family val="1"/>
        <charset val="128"/>
      </rPr>
      <t>　</t>
    </r>
    <r>
      <rPr>
        <sz val="10"/>
        <rFont val="Times New Roman"/>
        <family val="1"/>
      </rPr>
      <t>LULUCF</t>
    </r>
    <r>
      <rPr>
        <sz val="10"/>
        <rFont val="ＭＳ Ｐ明朝"/>
        <family val="1"/>
        <charset val="128"/>
      </rPr>
      <t>は、土地利用、土地利用変化及び林業（</t>
    </r>
    <r>
      <rPr>
        <sz val="10"/>
        <rFont val="Times New Roman"/>
        <family val="1"/>
      </rPr>
      <t>Land-Use, Land-Use Change and Forestry</t>
    </r>
    <r>
      <rPr>
        <sz val="10"/>
        <rFont val="ＭＳ Ｐ明朝"/>
        <family val="1"/>
        <charset val="128"/>
      </rPr>
      <t>）分野を指す。</t>
    </r>
    <rPh sb="11" eb="13">
      <t>トチ</t>
    </rPh>
    <rPh sb="13" eb="15">
      <t>リヨウ</t>
    </rPh>
    <rPh sb="16" eb="18">
      <t>トチ</t>
    </rPh>
    <rPh sb="18" eb="20">
      <t>リヨウ</t>
    </rPh>
    <rPh sb="20" eb="22">
      <t>ヘンカ</t>
    </rPh>
    <rPh sb="22" eb="23">
      <t>オヨ</t>
    </rPh>
    <rPh sb="24" eb="26">
      <t>リンギョウ</t>
    </rPh>
    <rPh sb="69" eb="70">
      <t>サ</t>
    </rPh>
    <phoneticPr fontId="18"/>
  </si>
  <si>
    <t>附属書I国の温室効果ガス排出量データ（1990～2012年）</t>
    <phoneticPr fontId="18"/>
  </si>
  <si>
    <r>
      <t>LULUCF</t>
    </r>
    <r>
      <rPr>
        <b/>
        <sz val="12"/>
        <rFont val="ＭＳ Ｐゴシック"/>
        <family val="3"/>
        <charset val="128"/>
      </rPr>
      <t>分野からの</t>
    </r>
    <r>
      <rPr>
        <b/>
        <sz val="12"/>
        <rFont val="Arial"/>
        <family val="2"/>
      </rPr>
      <t>CH4, Gg</t>
    </r>
    <r>
      <rPr>
        <b/>
        <sz val="12"/>
        <rFont val="ＭＳ Ｐゴシック"/>
        <family val="3"/>
        <charset val="128"/>
      </rPr>
      <t>（</t>
    </r>
    <r>
      <rPr>
        <b/>
        <sz val="12"/>
        <rFont val="Arial"/>
        <family val="2"/>
      </rPr>
      <t>CO2</t>
    </r>
    <r>
      <rPr>
        <b/>
        <sz val="12"/>
        <rFont val="ＭＳ Ｐゴシック"/>
        <family val="3"/>
        <charset val="128"/>
      </rPr>
      <t>換算）</t>
    </r>
    <rPh sb="6" eb="8">
      <t>ブンヤ</t>
    </rPh>
    <phoneticPr fontId="14"/>
  </si>
  <si>
    <t>http://unfccc.int/ghg_data/ghg_data_unfccc/time_series_annex_i/items/3814.php</t>
    <phoneticPr fontId="18"/>
  </si>
  <si>
    <t>欧州連合(28)</t>
    <rPh sb="0" eb="2">
      <t>ｵｳｼｭｳ</t>
    </rPh>
    <rPh sb="2" eb="4">
      <t>ﾚﾝｺﾞｳ</t>
    </rPh>
    <phoneticPr fontId="12" type="noConversion"/>
  </si>
  <si>
    <r>
      <rPr>
        <sz val="10"/>
        <rFont val="ＭＳ Ｐ明朝"/>
        <family val="1"/>
        <charset val="128"/>
      </rPr>
      <t>作成日：</t>
    </r>
    <r>
      <rPr>
        <sz val="10"/>
        <rFont val="Times New Roman"/>
        <family val="1"/>
      </rPr>
      <t>14/06/18</t>
    </r>
    <rPh sb="0" eb="2">
      <t>サクセイ</t>
    </rPh>
    <rPh sb="2" eb="3">
      <t>ビ</t>
    </rPh>
    <phoneticPr fontId="18"/>
  </si>
  <si>
    <r>
      <rPr>
        <sz val="10"/>
        <rFont val="ＭＳ Ｐ明朝"/>
        <family val="1"/>
        <charset val="128"/>
      </rPr>
      <t>ここで記載されている</t>
    </r>
    <r>
      <rPr>
        <sz val="10"/>
        <rFont val="Times New Roman"/>
        <family val="1"/>
      </rPr>
      <t>LULUCF</t>
    </r>
    <r>
      <rPr>
        <sz val="10"/>
        <rFont val="ＭＳ Ｐ明朝"/>
        <family val="1"/>
        <charset val="128"/>
      </rPr>
      <t>の値は、気候変動枠組条約下の</t>
    </r>
    <r>
      <rPr>
        <sz val="10"/>
        <rFont val="Times New Roman"/>
        <family val="1"/>
      </rPr>
      <t>LULUCF</t>
    </r>
    <r>
      <rPr>
        <sz val="10"/>
        <rFont val="ＭＳ Ｐ明朝"/>
        <family val="1"/>
        <charset val="128"/>
      </rPr>
      <t>の値であり、京都議定書</t>
    </r>
    <r>
      <rPr>
        <sz val="10"/>
        <rFont val="Times New Roman"/>
        <family val="1"/>
      </rPr>
      <t>3</t>
    </r>
    <r>
      <rPr>
        <sz val="10"/>
        <rFont val="ＭＳ Ｐ明朝"/>
        <family val="1"/>
        <charset val="128"/>
      </rPr>
      <t>条</t>
    </r>
    <r>
      <rPr>
        <sz val="10"/>
        <rFont val="Times New Roman"/>
        <family val="1"/>
      </rPr>
      <t>3</t>
    </r>
    <r>
      <rPr>
        <sz val="10"/>
        <rFont val="ＭＳ Ｐ明朝"/>
        <family val="1"/>
        <charset val="128"/>
      </rPr>
      <t>及び</t>
    </r>
    <r>
      <rPr>
        <sz val="10"/>
        <rFont val="Times New Roman"/>
        <family val="1"/>
      </rPr>
      <t>4</t>
    </r>
    <r>
      <rPr>
        <sz val="10"/>
        <rFont val="ＭＳ Ｐ明朝"/>
        <family val="1"/>
        <charset val="128"/>
      </rPr>
      <t>の活動とは異なる。</t>
    </r>
    <rPh sb="3" eb="5">
      <t>キサイ</t>
    </rPh>
    <rPh sb="17" eb="18">
      <t>アタイ</t>
    </rPh>
    <rPh sb="20" eb="28">
      <t>ウンｆｃｃｃ</t>
    </rPh>
    <rPh sb="28" eb="29">
      <t>カ</t>
    </rPh>
    <rPh sb="37" eb="38">
      <t>アタイ</t>
    </rPh>
    <rPh sb="42" eb="44">
      <t>キョウト</t>
    </rPh>
    <rPh sb="44" eb="47">
      <t>ギテイショ</t>
    </rPh>
    <rPh sb="48" eb="49">
      <t>ジョウ</t>
    </rPh>
    <rPh sb="50" eb="51">
      <t>オヨ</t>
    </rPh>
    <rPh sb="54" eb="56">
      <t>カツドウ</t>
    </rPh>
    <rPh sb="58" eb="59">
      <t>コト</t>
    </rPh>
    <phoneticPr fontId="18"/>
  </si>
</sst>
</file>

<file path=xl/styles.xml><?xml version="1.0" encoding="utf-8"?>
<styleSheet xmlns="http://schemas.openxmlformats.org/spreadsheetml/2006/main">
  <numFmts count="5">
    <numFmt numFmtId="176" formatCode="_-* #,##0.00_-;\-* #,##0.00_-;_-* &quot;-&quot;??_-;_-@_-"/>
    <numFmt numFmtId="177" formatCode="0.0"/>
    <numFmt numFmtId="178" formatCode="0.000"/>
    <numFmt numFmtId="179" formatCode="#,##0.0000"/>
    <numFmt numFmtId="180" formatCode="#,##0.0"/>
  </numFmts>
  <fonts count="21">
    <font>
      <sz val="10"/>
      <name val="Times New Roman"/>
      <family val="1"/>
    </font>
    <font>
      <sz val="9"/>
      <name val="Times New Roman"/>
      <family val="1"/>
    </font>
    <font>
      <b/>
      <sz val="9"/>
      <name val="Times New Roman"/>
      <family val="1"/>
    </font>
    <font>
      <sz val="10"/>
      <name val="Helv"/>
      <family val="2"/>
    </font>
    <font>
      <sz val="10"/>
      <name val="Arial Cyr"/>
      <family val="2"/>
      <charset val="204"/>
    </font>
    <font>
      <b/>
      <sz val="10"/>
      <name val="Arial"/>
      <family val="2"/>
    </font>
    <font>
      <sz val="10"/>
      <name val="Arial"/>
      <family val="2"/>
    </font>
    <font>
      <b/>
      <sz val="12"/>
      <name val="Times New Roman"/>
      <family val="1"/>
    </font>
    <font>
      <u/>
      <sz val="10"/>
      <color indexed="12"/>
      <name val="Times New Roman"/>
      <family val="1"/>
    </font>
    <font>
      <sz val="10"/>
      <name val="Arial CE"/>
      <family val="2"/>
      <charset val="238"/>
    </font>
    <font>
      <sz val="8"/>
      <name val="Helvetica"/>
      <family val="2"/>
    </font>
    <font>
      <b/>
      <sz val="12"/>
      <name val="Arial"/>
      <family val="2"/>
    </font>
    <font>
      <sz val="10"/>
      <name val="Times New Roman"/>
      <family val="1"/>
    </font>
    <font>
      <sz val="9"/>
      <name val="Arial"/>
      <family val="2"/>
    </font>
    <font>
      <b/>
      <sz val="11"/>
      <color indexed="9"/>
      <name val="ＭＳ Ｐゴシック"/>
      <family val="3"/>
      <charset val="128"/>
    </font>
    <font>
      <sz val="6"/>
      <name val="ＭＳ Ｐゴシック"/>
      <family val="3"/>
      <charset val="128"/>
    </font>
    <font>
      <b/>
      <sz val="12"/>
      <name val="ＭＳ Ｐゴシック"/>
      <family val="3"/>
      <charset val="128"/>
    </font>
    <font>
      <sz val="10"/>
      <name val="ＭＳ Ｐゴシック"/>
      <family val="3"/>
      <charset val="128"/>
    </font>
    <font>
      <sz val="6"/>
      <name val="ＭＳ Ｐ明朝"/>
      <family val="1"/>
      <charset val="128"/>
    </font>
    <font>
      <sz val="10"/>
      <name val="ＭＳ Ｐ明朝"/>
      <family val="1"/>
      <charset val="128"/>
    </font>
    <font>
      <b/>
      <sz val="14"/>
      <name val="ＭＳ Ｐ明朝"/>
      <family val="1"/>
      <charset val="128"/>
    </font>
  </fonts>
  <fills count="8">
    <fill>
      <patternFill patternType="none"/>
    </fill>
    <fill>
      <patternFill patternType="gray125"/>
    </fill>
    <fill>
      <patternFill patternType="solid">
        <fgColor indexed="27"/>
        <bgColor indexed="64"/>
      </patternFill>
    </fill>
    <fill>
      <patternFill patternType="solid">
        <fgColor indexed="22"/>
        <bgColor indexed="64"/>
      </patternFill>
    </fill>
    <fill>
      <patternFill patternType="darkTrellis"/>
    </fill>
    <fill>
      <patternFill patternType="solid">
        <fgColor indexed="55"/>
        <bgColor indexed="64"/>
      </patternFill>
    </fill>
    <fill>
      <patternFill patternType="solid">
        <fgColor theme="3" tint="0.79998168889431442"/>
        <bgColor indexed="64"/>
      </patternFill>
    </fill>
    <fill>
      <patternFill patternType="solid">
        <fgColor theme="3" tint="0.39997558519241921"/>
        <bgColor indexed="64"/>
      </patternFill>
    </fill>
  </fills>
  <borders count="18">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s>
  <cellStyleXfs count="30">
    <xf numFmtId="0" fontId="0" fillId="0" borderId="0"/>
    <xf numFmtId="49" fontId="1" fillId="0" borderId="1" applyNumberFormat="0" applyFont="0" applyFill="0" applyBorder="0" applyProtection="0">
      <alignment horizontal="left" vertical="center" indent="2"/>
    </xf>
    <xf numFmtId="49" fontId="1" fillId="0" borderId="2" applyNumberFormat="0" applyFont="0" applyFill="0" applyBorder="0" applyProtection="0">
      <alignment horizontal="left" vertical="center" indent="5"/>
    </xf>
    <xf numFmtId="4" fontId="1" fillId="2" borderId="1">
      <alignment horizontal="right" vertical="center"/>
    </xf>
    <xf numFmtId="4" fontId="2" fillId="0" borderId="3" applyFill="0" applyBorder="0" applyProtection="0">
      <alignment horizontal="right" vertical="center"/>
    </xf>
    <xf numFmtId="0" fontId="3" fillId="0" borderId="0"/>
    <xf numFmtId="0" fontId="3" fillId="0" borderId="0"/>
    <xf numFmtId="0" fontId="4" fillId="0" borderId="4"/>
    <xf numFmtId="0" fontId="5" fillId="0" borderId="0"/>
    <xf numFmtId="0" fontId="6" fillId="0" borderId="0">
      <alignment horizontal="left" indent="2"/>
    </xf>
    <xf numFmtId="0" fontId="7" fillId="0" borderId="0" applyNumberFormat="0" applyFill="0" applyBorder="0" applyAlignment="0" applyProtection="0"/>
    <xf numFmtId="4" fontId="1" fillId="0" borderId="5">
      <alignment horizontal="right" vertical="center"/>
    </xf>
    <xf numFmtId="0" fontId="9" fillId="0" borderId="0"/>
    <xf numFmtId="4" fontId="1" fillId="0" borderId="1" applyFill="0" applyBorder="0" applyProtection="0">
      <alignment horizontal="right" vertical="center"/>
    </xf>
    <xf numFmtId="49" fontId="2" fillId="0" borderId="1" applyNumberFormat="0" applyFill="0" applyBorder="0" applyProtection="0">
      <alignment horizontal="left" vertical="center"/>
    </xf>
    <xf numFmtId="0" fontId="1" fillId="0" borderId="1" applyNumberFormat="0" applyFill="0" applyAlignment="0" applyProtection="0"/>
    <xf numFmtId="0" fontId="10" fillId="3" borderId="0" applyNumberFormat="0" applyFont="0" applyBorder="0" applyAlignment="0" applyProtection="0"/>
    <xf numFmtId="0" fontId="12" fillId="0" borderId="0"/>
    <xf numFmtId="0" fontId="7" fillId="0" borderId="0" applyNumberFormat="0" applyFont="0" applyFill="0" applyBorder="0" applyAlignment="0">
      <protection locked="0"/>
    </xf>
    <xf numFmtId="179" fontId="1" fillId="4" borderId="1" applyNumberFormat="0" applyFont="0" applyBorder="0" applyAlignment="0" applyProtection="0">
      <alignment horizontal="right" vertical="center"/>
    </xf>
    <xf numFmtId="0" fontId="1" fillId="5" borderId="1"/>
    <xf numFmtId="0" fontId="1" fillId="0" borderId="0"/>
    <xf numFmtId="0" fontId="4" fillId="0" borderId="0"/>
    <xf numFmtId="4" fontId="1" fillId="0" borderId="0"/>
    <xf numFmtId="0" fontId="8" fillId="0" borderId="0" applyNumberFormat="0" applyFill="0" applyBorder="0" applyAlignment="0" applyProtection="0">
      <alignment vertical="top"/>
      <protection locked="0"/>
    </xf>
    <xf numFmtId="176" fontId="12" fillId="0" borderId="0" applyFont="0" applyFill="0" applyBorder="0" applyAlignment="0" applyProtection="0"/>
    <xf numFmtId="0" fontId="12" fillId="0" borderId="0"/>
    <xf numFmtId="0" fontId="12" fillId="0" borderId="0"/>
    <xf numFmtId="0" fontId="12" fillId="0" borderId="0"/>
    <xf numFmtId="0" fontId="12" fillId="0" borderId="0"/>
  </cellStyleXfs>
  <cellXfs count="96">
    <xf numFmtId="0" fontId="0" fillId="0" borderId="0" xfId="0"/>
    <xf numFmtId="180" fontId="13" fillId="0" borderId="6" xfId="0" applyNumberFormat="1" applyFont="1" applyFill="1" applyBorder="1" applyAlignment="1">
      <alignment horizontal="center"/>
    </xf>
    <xf numFmtId="180" fontId="13" fillId="0" borderId="7" xfId="0" applyNumberFormat="1" applyFont="1" applyFill="1" applyBorder="1" applyAlignment="1">
      <alignment horizontal="center"/>
    </xf>
    <xf numFmtId="180" fontId="13" fillId="0" borderId="8" xfId="0" applyNumberFormat="1" applyFont="1" applyFill="1" applyBorder="1" applyAlignment="1">
      <alignment horizontal="center"/>
    </xf>
    <xf numFmtId="0" fontId="5" fillId="0" borderId="9" xfId="0" applyNumberFormat="1" applyFont="1" applyFill="1" applyBorder="1" applyAlignment="1">
      <alignment horizontal="center" wrapText="1"/>
    </xf>
    <xf numFmtId="0" fontId="6" fillId="0" borderId="0" xfId="0" applyFont="1" applyFill="1"/>
    <xf numFmtId="0" fontId="6" fillId="0" borderId="0" xfId="0" applyFont="1" applyFill="1" applyAlignment="1">
      <alignment horizontal="center"/>
    </xf>
    <xf numFmtId="2" fontId="6" fillId="0" borderId="10" xfId="0" applyNumberFormat="1" applyFont="1" applyFill="1" applyBorder="1" applyAlignment="1">
      <alignment wrapText="1"/>
    </xf>
    <xf numFmtId="0" fontId="5" fillId="0" borderId="9" xfId="0" applyNumberFormat="1" applyFont="1" applyFill="1" applyBorder="1" applyAlignment="1">
      <alignment wrapText="1"/>
    </xf>
    <xf numFmtId="0" fontId="5" fillId="0" borderId="6" xfId="0" applyFont="1" applyFill="1" applyBorder="1" applyAlignment="1">
      <alignment horizontal="center" wrapText="1"/>
    </xf>
    <xf numFmtId="0" fontId="6" fillId="0" borderId="0" xfId="0" applyFont="1" applyFill="1" applyAlignment="1">
      <alignment wrapText="1"/>
    </xf>
    <xf numFmtId="2" fontId="6" fillId="0" borderId="7" xfId="0" applyNumberFormat="1" applyFont="1" applyFill="1" applyBorder="1"/>
    <xf numFmtId="3" fontId="6" fillId="0" borderId="0" xfId="0" applyNumberFormat="1" applyFont="1" applyFill="1" applyBorder="1" applyAlignment="1">
      <alignment horizontal="right"/>
    </xf>
    <xf numFmtId="3" fontId="6" fillId="0" borderId="0" xfId="0" applyNumberFormat="1" applyFont="1" applyFill="1" applyBorder="1"/>
    <xf numFmtId="177" fontId="6" fillId="0" borderId="0" xfId="0" applyNumberFormat="1" applyFont="1" applyFill="1"/>
    <xf numFmtId="3" fontId="6" fillId="0" borderId="0" xfId="0" quotePrefix="1" applyNumberFormat="1" applyFont="1" applyFill="1" applyBorder="1" applyAlignment="1">
      <alignment horizontal="right"/>
    </xf>
    <xf numFmtId="0" fontId="6" fillId="0" borderId="8" xfId="0" applyFont="1" applyFill="1" applyBorder="1"/>
    <xf numFmtId="3" fontId="6" fillId="0" borderId="4" xfId="0" applyNumberFormat="1" applyFont="1" applyFill="1" applyBorder="1" applyAlignment="1">
      <alignment horizontal="right"/>
    </xf>
    <xf numFmtId="3" fontId="6" fillId="0" borderId="4" xfId="0" applyNumberFormat="1" applyFont="1" applyFill="1" applyBorder="1"/>
    <xf numFmtId="178" fontId="6" fillId="0" borderId="11" xfId="0" applyNumberFormat="1" applyFont="1" applyFill="1" applyBorder="1" applyAlignment="1">
      <alignment horizontal="right"/>
    </xf>
    <xf numFmtId="178" fontId="6" fillId="0" borderId="12" xfId="0" applyNumberFormat="1" applyFont="1" applyFill="1" applyBorder="1" applyAlignment="1">
      <alignment horizontal="right"/>
    </xf>
    <xf numFmtId="178" fontId="6" fillId="0" borderId="13" xfId="0" applyNumberFormat="1" applyFont="1" applyFill="1" applyBorder="1" applyAlignment="1">
      <alignment horizontal="right"/>
    </xf>
    <xf numFmtId="177" fontId="6" fillId="0" borderId="6" xfId="0" applyNumberFormat="1" applyFont="1" applyFill="1" applyBorder="1" applyAlignment="1">
      <alignment horizontal="center"/>
    </xf>
    <xf numFmtId="178" fontId="6" fillId="0" borderId="14" xfId="0" applyNumberFormat="1" applyFont="1" applyFill="1" applyBorder="1" applyAlignment="1">
      <alignment horizontal="right"/>
    </xf>
    <xf numFmtId="178" fontId="6" fillId="0" borderId="0" xfId="0" applyNumberFormat="1" applyFont="1" applyFill="1" applyBorder="1" applyAlignment="1">
      <alignment horizontal="right"/>
    </xf>
    <xf numFmtId="178" fontId="6" fillId="0" borderId="15" xfId="0" applyNumberFormat="1" applyFont="1" applyFill="1" applyBorder="1" applyAlignment="1">
      <alignment horizontal="right"/>
    </xf>
    <xf numFmtId="177" fontId="6" fillId="0" borderId="7" xfId="0" applyNumberFormat="1" applyFont="1" applyFill="1" applyBorder="1" applyAlignment="1">
      <alignment horizontal="center"/>
    </xf>
    <xf numFmtId="178" fontId="6" fillId="0" borderId="16" xfId="0" applyNumberFormat="1" applyFont="1" applyFill="1" applyBorder="1" applyAlignment="1">
      <alignment horizontal="right"/>
    </xf>
    <xf numFmtId="178" fontId="6" fillId="0" borderId="4" xfId="0" applyNumberFormat="1" applyFont="1" applyFill="1" applyBorder="1" applyAlignment="1">
      <alignment horizontal="right"/>
    </xf>
    <xf numFmtId="178" fontId="6" fillId="0" borderId="17" xfId="0" applyNumberFormat="1" applyFont="1" applyFill="1" applyBorder="1" applyAlignment="1">
      <alignment horizontal="right"/>
    </xf>
    <xf numFmtId="177" fontId="6" fillId="0" borderId="8" xfId="0" applyNumberFormat="1" applyFont="1" applyFill="1" applyBorder="1" applyAlignment="1">
      <alignment horizontal="center"/>
    </xf>
    <xf numFmtId="2" fontId="11" fillId="0" borderId="0" xfId="0" applyNumberFormat="1" applyFont="1" applyFill="1"/>
    <xf numFmtId="0" fontId="11" fillId="0" borderId="0" xfId="0" applyFont="1" applyFill="1" applyAlignment="1">
      <alignment horizontal="center"/>
    </xf>
    <xf numFmtId="2" fontId="11" fillId="6" borderId="0" xfId="0" applyNumberFormat="1" applyFont="1" applyFill="1"/>
    <xf numFmtId="0" fontId="11" fillId="6" borderId="0" xfId="0" applyFont="1" applyFill="1" applyAlignment="1">
      <alignment horizontal="center"/>
    </xf>
    <xf numFmtId="2" fontId="11" fillId="7" borderId="0" xfId="0" applyNumberFormat="1" applyFont="1" applyFill="1"/>
    <xf numFmtId="0" fontId="11" fillId="7" borderId="0" xfId="0" applyFont="1" applyFill="1" applyAlignment="1">
      <alignment horizontal="center"/>
    </xf>
    <xf numFmtId="0" fontId="6" fillId="0" borderId="0" xfId="26" applyFont="1" applyFill="1"/>
    <xf numFmtId="0" fontId="6" fillId="0" borderId="0" xfId="26" applyFont="1" applyFill="1" applyAlignment="1">
      <alignment horizontal="center"/>
    </xf>
    <xf numFmtId="177" fontId="6" fillId="0" borderId="8" xfId="26" applyNumberFormat="1" applyFont="1" applyFill="1" applyBorder="1" applyAlignment="1">
      <alignment horizontal="center"/>
    </xf>
    <xf numFmtId="178" fontId="6" fillId="0" borderId="17" xfId="26" applyNumberFormat="1" applyFont="1" applyFill="1" applyBorder="1" applyAlignment="1">
      <alignment horizontal="right"/>
    </xf>
    <xf numFmtId="178" fontId="6" fillId="0" borderId="4" xfId="26" applyNumberFormat="1" applyFont="1" applyFill="1" applyBorder="1" applyAlignment="1">
      <alignment horizontal="right"/>
    </xf>
    <xf numFmtId="178" fontId="6" fillId="0" borderId="16" xfId="26" applyNumberFormat="1" applyFont="1" applyFill="1" applyBorder="1" applyAlignment="1">
      <alignment horizontal="right"/>
    </xf>
    <xf numFmtId="0" fontId="6" fillId="0" borderId="8" xfId="26" applyFont="1" applyFill="1" applyBorder="1"/>
    <xf numFmtId="177" fontId="6" fillId="0" borderId="7" xfId="26" applyNumberFormat="1" applyFont="1" applyFill="1" applyBorder="1" applyAlignment="1">
      <alignment horizontal="center"/>
    </xf>
    <xf numFmtId="178" fontId="6" fillId="0" borderId="15" xfId="26" applyNumberFormat="1" applyFont="1" applyFill="1" applyBorder="1" applyAlignment="1">
      <alignment horizontal="right"/>
    </xf>
    <xf numFmtId="178" fontId="6" fillId="0" borderId="0" xfId="26" applyNumberFormat="1" applyFont="1" applyFill="1" applyBorder="1" applyAlignment="1">
      <alignment horizontal="right"/>
    </xf>
    <xf numFmtId="178" fontId="6" fillId="0" borderId="14" xfId="26" applyNumberFormat="1" applyFont="1" applyFill="1" applyBorder="1" applyAlignment="1">
      <alignment horizontal="right"/>
    </xf>
    <xf numFmtId="2" fontId="6" fillId="0" borderId="7" xfId="26" applyNumberFormat="1" applyFont="1" applyFill="1" applyBorder="1"/>
    <xf numFmtId="177" fontId="6" fillId="0" borderId="6" xfId="26" applyNumberFormat="1" applyFont="1" applyFill="1" applyBorder="1" applyAlignment="1">
      <alignment horizontal="center"/>
    </xf>
    <xf numFmtId="178" fontId="6" fillId="0" borderId="13" xfId="26" applyNumberFormat="1" applyFont="1" applyFill="1" applyBorder="1" applyAlignment="1">
      <alignment horizontal="right"/>
    </xf>
    <xf numFmtId="178" fontId="6" fillId="0" borderId="12" xfId="26" applyNumberFormat="1" applyFont="1" applyFill="1" applyBorder="1" applyAlignment="1">
      <alignment horizontal="right"/>
    </xf>
    <xf numFmtId="178" fontId="6" fillId="0" borderId="11" xfId="26" applyNumberFormat="1" applyFont="1" applyFill="1" applyBorder="1" applyAlignment="1">
      <alignment horizontal="right"/>
    </xf>
    <xf numFmtId="0" fontId="5" fillId="0" borderId="6" xfId="26" applyFont="1" applyFill="1" applyBorder="1" applyAlignment="1">
      <alignment horizontal="center" wrapText="1"/>
    </xf>
    <xf numFmtId="0" fontId="5" fillId="0" borderId="9" xfId="26" applyNumberFormat="1" applyFont="1" applyFill="1" applyBorder="1" applyAlignment="1">
      <alignment wrapText="1"/>
    </xf>
    <xf numFmtId="0" fontId="5" fillId="0" borderId="9" xfId="26" applyNumberFormat="1" applyFont="1" applyFill="1" applyBorder="1" applyAlignment="1">
      <alignment horizontal="center" wrapText="1"/>
    </xf>
    <xf numFmtId="2" fontId="6" fillId="0" borderId="10" xfId="26" applyNumberFormat="1" applyFont="1" applyFill="1" applyBorder="1" applyAlignment="1">
      <alignment wrapText="1"/>
    </xf>
    <xf numFmtId="2" fontId="11" fillId="0" borderId="0" xfId="26" applyNumberFormat="1" applyFont="1" applyFill="1"/>
    <xf numFmtId="0" fontId="11" fillId="0" borderId="0" xfId="26" applyFont="1" applyFill="1" applyAlignment="1">
      <alignment horizontal="center"/>
    </xf>
    <xf numFmtId="2" fontId="11" fillId="7" borderId="0" xfId="26" applyNumberFormat="1" applyFont="1" applyFill="1"/>
    <xf numFmtId="0" fontId="11" fillId="7" borderId="0" xfId="26" applyFont="1" applyFill="1" applyAlignment="1">
      <alignment horizontal="center"/>
    </xf>
    <xf numFmtId="2" fontId="11" fillId="6" borderId="0" xfId="26" applyNumberFormat="1" applyFont="1" applyFill="1"/>
    <xf numFmtId="0" fontId="11" fillId="6" borderId="0" xfId="26" applyFont="1" applyFill="1" applyAlignment="1">
      <alignment horizontal="center"/>
    </xf>
    <xf numFmtId="177" fontId="6" fillId="0" borderId="0" xfId="26" applyNumberFormat="1" applyFont="1" applyFill="1"/>
    <xf numFmtId="180" fontId="13" fillId="0" borderId="8" xfId="26" applyNumberFormat="1" applyFont="1" applyFill="1" applyBorder="1" applyAlignment="1">
      <alignment horizontal="center"/>
    </xf>
    <xf numFmtId="3" fontId="6" fillId="0" borderId="4" xfId="26" applyNumberFormat="1" applyFont="1" applyFill="1" applyBorder="1"/>
    <xf numFmtId="3" fontId="6" fillId="0" borderId="4" xfId="26" applyNumberFormat="1" applyFont="1" applyFill="1" applyBorder="1" applyAlignment="1">
      <alignment horizontal="right"/>
    </xf>
    <xf numFmtId="180" fontId="13" fillId="0" borderId="7" xfId="26" applyNumberFormat="1" applyFont="1" applyFill="1" applyBorder="1" applyAlignment="1">
      <alignment horizontal="center"/>
    </xf>
    <xf numFmtId="3" fontId="6" fillId="0" borderId="0" xfId="26" applyNumberFormat="1" applyFont="1" applyFill="1" applyBorder="1"/>
    <xf numFmtId="3" fontId="6" fillId="0" borderId="0" xfId="26" applyNumberFormat="1" applyFont="1" applyFill="1" applyBorder="1" applyAlignment="1">
      <alignment horizontal="right"/>
    </xf>
    <xf numFmtId="3" fontId="6" fillId="0" borderId="0" xfId="26" quotePrefix="1" applyNumberFormat="1" applyFont="1" applyFill="1" applyBorder="1" applyAlignment="1">
      <alignment horizontal="right"/>
    </xf>
    <xf numFmtId="180" fontId="13" fillId="0" borderId="6" xfId="26" applyNumberFormat="1" applyFont="1" applyFill="1" applyBorder="1" applyAlignment="1">
      <alignment horizontal="center"/>
    </xf>
    <xf numFmtId="0" fontId="6" fillId="0" borderId="0" xfId="26" applyFont="1" applyFill="1" applyAlignment="1">
      <alignment wrapText="1"/>
    </xf>
    <xf numFmtId="0" fontId="0" fillId="0" borderId="0" xfId="0" applyFill="1"/>
    <xf numFmtId="0" fontId="0" fillId="0" borderId="10" xfId="0" applyFill="1" applyBorder="1"/>
    <xf numFmtId="0" fontId="17" fillId="0" borderId="7" xfId="0" applyFont="1" applyFill="1" applyBorder="1"/>
    <xf numFmtId="0" fontId="17" fillId="0" borderId="8" xfId="0" applyFont="1" applyFill="1" applyBorder="1"/>
    <xf numFmtId="0" fontId="17" fillId="0" borderId="9" xfId="0" applyFont="1" applyFill="1" applyBorder="1" applyAlignment="1">
      <alignment horizontal="center" wrapText="1"/>
    </xf>
    <xf numFmtId="0" fontId="0" fillId="0" borderId="9" xfId="0" applyNumberFormat="1" applyFill="1" applyBorder="1" applyAlignment="1">
      <alignment wrapText="1"/>
    </xf>
    <xf numFmtId="0" fontId="0" fillId="0" borderId="9" xfId="0" applyNumberFormat="1" applyFont="1" applyFill="1" applyBorder="1" applyAlignment="1">
      <alignment wrapText="1"/>
    </xf>
    <xf numFmtId="0" fontId="17" fillId="0" borderId="10" xfId="0" applyFont="1" applyFill="1" applyBorder="1" applyAlignment="1">
      <alignment horizontal="center" wrapText="1"/>
    </xf>
    <xf numFmtId="0" fontId="0" fillId="0" borderId="0" xfId="0" applyFill="1" applyAlignment="1">
      <alignment horizontal="left"/>
    </xf>
    <xf numFmtId="0" fontId="0" fillId="0" borderId="0" xfId="0" applyFill="1" applyAlignment="1">
      <alignment horizontal="center"/>
    </xf>
    <xf numFmtId="0" fontId="8" fillId="0" borderId="0" xfId="24" applyFill="1" applyAlignment="1" applyProtection="1"/>
    <xf numFmtId="0" fontId="20" fillId="0" borderId="0" xfId="0" applyFont="1"/>
    <xf numFmtId="0" fontId="19" fillId="0" borderId="0" xfId="0" applyFont="1"/>
    <xf numFmtId="0" fontId="0" fillId="0" borderId="0" xfId="0" applyFont="1"/>
    <xf numFmtId="0" fontId="0" fillId="0" borderId="0" xfId="0" applyAlignment="1"/>
    <xf numFmtId="0" fontId="0" fillId="0" borderId="0" xfId="0" applyFont="1" applyAlignment="1"/>
    <xf numFmtId="0" fontId="0" fillId="0" borderId="0" xfId="0" quotePrefix="1" applyFont="1"/>
    <xf numFmtId="0" fontId="0" fillId="0" borderId="0" xfId="0" applyFill="1" applyAlignment="1"/>
    <xf numFmtId="0" fontId="0" fillId="0" borderId="0" xfId="0" applyFont="1" applyFill="1" applyAlignment="1"/>
    <xf numFmtId="0" fontId="0" fillId="0" borderId="0" xfId="0" applyFont="1" applyFill="1" applyAlignment="1">
      <alignment horizontal="center"/>
    </xf>
    <xf numFmtId="0" fontId="0" fillId="0" borderId="0" xfId="0" applyFont="1" applyFill="1"/>
    <xf numFmtId="0" fontId="0" fillId="0" borderId="0" xfId="0" applyFont="1" applyFill="1" applyAlignment="1">
      <alignment horizontal="left"/>
    </xf>
    <xf numFmtId="0" fontId="8" fillId="0" borderId="0" xfId="24" applyAlignment="1" applyProtection="1"/>
  </cellXfs>
  <cellStyles count="30">
    <cellStyle name="2x indented GHG Textfiels" xfId="1"/>
    <cellStyle name="5x indented GHG Textfiels" xfId="2"/>
    <cellStyle name="AggblueCels_1x" xfId="3"/>
    <cellStyle name="Bold GHG Numbers (0.00)" xfId="4"/>
    <cellStyle name="Comma0 - Stil2" xfId="5"/>
    <cellStyle name="Comma0 - Stil3" xfId="6"/>
    <cellStyle name="Empty_B_border" xfId="7"/>
    <cellStyle name="H1" xfId="8"/>
    <cellStyle name="H3" xfId="9"/>
    <cellStyle name="Headline" xfId="10"/>
    <cellStyle name="InputCells12_BBorder_CRFReport-template" xfId="11"/>
    <cellStyle name="Navadno_Table2(I).A-Gs1" xfId="12"/>
    <cellStyle name="Normal GHG Numbers (0.00)" xfId="13"/>
    <cellStyle name="Normal GHG Textfiels Bold" xfId="14"/>
    <cellStyle name="Normal GHG whole table" xfId="15"/>
    <cellStyle name="Normal GHG-Shade" xfId="16"/>
    <cellStyle name="Normal_Tab.04. GHG without LULUCF" xfId="17"/>
    <cellStyle name="Not Locked" xfId="18"/>
    <cellStyle name="Pattern" xfId="19"/>
    <cellStyle name="Shade" xfId="20"/>
    <cellStyle name="Standaard_1990" xfId="21"/>
    <cellStyle name="Standard_CRFReport-template" xfId="22"/>
    <cellStyle name="Обычный_2++" xfId="23"/>
    <cellStyle name="ハイパーリンク" xfId="24" builtinId="8"/>
    <cellStyle name="桁区切り [0.00] 2" xfId="25"/>
    <cellStyle name="標準" xfId="0" builtinId="0"/>
    <cellStyle name="標準 2" xfId="26"/>
    <cellStyle name="標準 3" xfId="27"/>
    <cellStyle name="標準 4" xfId="28"/>
    <cellStyle name="標準 5" xfId="2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unfccc.int/ghg_data/ghg_data_unfccc/time_series_annex_i/items/3814.php" TargetMode="External"/><Relationship Id="rId1" Type="http://schemas.openxmlformats.org/officeDocument/2006/relationships/hyperlink" Target="http://www-gio.nies.go.jp/index-j.html"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hyperlink" Target="http://unfccc.int/ghg_data/ghg_data_unfccc/time_series_annex_i/items/3814.php"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dimension ref="B2:P40"/>
  <sheetViews>
    <sheetView tabSelected="1" zoomScaleNormal="100" workbookViewId="0">
      <selection activeCell="Q14" sqref="Q14"/>
    </sheetView>
  </sheetViews>
  <sheetFormatPr defaultRowHeight="13.2"/>
  <cols>
    <col min="1" max="1" width="2.6640625" customWidth="1"/>
    <col min="2" max="3" width="4" customWidth="1"/>
    <col min="4" max="4" width="3.77734375" customWidth="1"/>
    <col min="5" max="5" width="14.109375" customWidth="1"/>
  </cols>
  <sheetData>
    <row r="2" spans="2:16" ht="16.8">
      <c r="B2" s="84" t="s">
        <v>318</v>
      </c>
    </row>
    <row r="3" spans="2:16">
      <c r="P3" t="s">
        <v>322</v>
      </c>
    </row>
    <row r="4" spans="2:16">
      <c r="P4" s="85"/>
    </row>
    <row r="5" spans="2:16">
      <c r="C5" t="s">
        <v>258</v>
      </c>
      <c r="D5" s="86"/>
      <c r="E5" s="86"/>
      <c r="F5" s="86"/>
      <c r="G5" s="86"/>
      <c r="H5" s="86"/>
      <c r="I5" s="86"/>
      <c r="J5" s="86"/>
      <c r="K5" s="86"/>
      <c r="L5" s="86"/>
      <c r="M5" s="86"/>
      <c r="N5" s="86"/>
      <c r="O5" s="86"/>
      <c r="P5" s="86"/>
    </row>
    <row r="6" spans="2:16">
      <c r="C6" t="s">
        <v>259</v>
      </c>
      <c r="D6" s="86"/>
      <c r="E6" s="86"/>
      <c r="F6" s="86"/>
      <c r="G6" s="86"/>
      <c r="H6" s="86"/>
      <c r="I6" s="86"/>
      <c r="J6" s="86"/>
      <c r="K6" s="86"/>
      <c r="L6" s="86"/>
      <c r="M6" s="86"/>
      <c r="N6" s="86"/>
      <c r="O6" s="86"/>
      <c r="P6" s="86"/>
    </row>
    <row r="7" spans="2:16">
      <c r="C7" s="87" t="s">
        <v>260</v>
      </c>
      <c r="D7" s="88"/>
      <c r="E7" s="88"/>
      <c r="F7" s="88"/>
      <c r="G7" s="88"/>
      <c r="H7" s="88"/>
      <c r="I7" s="88"/>
      <c r="J7" s="88"/>
      <c r="K7" s="88"/>
      <c r="L7" s="88"/>
      <c r="M7" s="88"/>
      <c r="N7" s="88"/>
      <c r="O7" s="88"/>
      <c r="P7" s="88"/>
    </row>
    <row r="8" spans="2:16">
      <c r="C8" s="88" t="s">
        <v>261</v>
      </c>
      <c r="D8" s="88"/>
      <c r="E8" s="88"/>
      <c r="F8" s="88"/>
      <c r="G8" s="88"/>
      <c r="H8" s="88"/>
      <c r="I8" s="88"/>
      <c r="J8" s="88"/>
      <c r="K8" s="88"/>
      <c r="L8" s="88"/>
      <c r="M8" s="88"/>
      <c r="N8" s="88"/>
      <c r="O8" s="88"/>
      <c r="P8" s="88"/>
    </row>
    <row r="9" spans="2:16">
      <c r="C9" s="86"/>
      <c r="D9" s="86"/>
      <c r="E9" s="86"/>
      <c r="F9" s="86"/>
      <c r="G9" s="86"/>
      <c r="H9" s="86"/>
      <c r="I9" s="86"/>
      <c r="J9" s="86"/>
      <c r="K9" s="86"/>
      <c r="L9" s="86"/>
      <c r="M9" s="86"/>
      <c r="N9" s="86"/>
      <c r="O9" s="86"/>
      <c r="P9" s="86"/>
    </row>
    <row r="10" spans="2:16">
      <c r="C10" s="86"/>
      <c r="D10" s="86"/>
      <c r="E10" s="86"/>
      <c r="F10" s="86"/>
      <c r="G10" s="86"/>
      <c r="H10" s="86"/>
      <c r="I10" s="86"/>
      <c r="J10" s="86"/>
      <c r="K10" s="86"/>
      <c r="L10" s="86"/>
      <c r="M10" s="86"/>
      <c r="N10" s="86"/>
      <c r="O10" s="86"/>
      <c r="P10" s="86"/>
    </row>
    <row r="11" spans="2:16">
      <c r="C11" s="89" t="s">
        <v>262</v>
      </c>
      <c r="D11" s="86"/>
      <c r="E11" s="86"/>
      <c r="F11" s="86"/>
      <c r="G11" s="86"/>
      <c r="H11" s="86"/>
      <c r="I11" s="86"/>
      <c r="J11" s="86"/>
      <c r="K11" s="86"/>
      <c r="L11" s="86"/>
      <c r="M11" s="86"/>
      <c r="N11" s="86"/>
      <c r="O11" s="86"/>
      <c r="P11" s="86"/>
    </row>
    <row r="12" spans="2:16">
      <c r="C12" s="86"/>
      <c r="D12" t="s">
        <v>263</v>
      </c>
      <c r="E12" s="86"/>
      <c r="F12" s="86"/>
      <c r="G12" s="86"/>
      <c r="H12" s="86"/>
      <c r="I12" s="86"/>
      <c r="J12" s="86"/>
      <c r="K12" s="86"/>
      <c r="L12" s="86"/>
      <c r="M12" s="86"/>
      <c r="N12" s="86"/>
      <c r="O12" s="86"/>
      <c r="P12" s="86"/>
    </row>
    <row r="13" spans="2:16">
      <c r="C13" s="86"/>
      <c r="D13" s="86"/>
      <c r="E13" s="86" t="s">
        <v>264</v>
      </c>
      <c r="F13" s="86"/>
      <c r="G13" s="86"/>
      <c r="H13" s="86"/>
      <c r="I13" s="86"/>
      <c r="J13" s="86"/>
      <c r="K13" s="86"/>
      <c r="L13" s="86"/>
      <c r="M13" s="86"/>
      <c r="N13" s="86"/>
      <c r="O13" s="86"/>
      <c r="P13" s="86"/>
    </row>
    <row r="14" spans="2:16">
      <c r="C14" s="86"/>
      <c r="D14" s="86"/>
      <c r="E14" s="86" t="s">
        <v>265</v>
      </c>
      <c r="F14" s="86"/>
      <c r="G14" s="86"/>
      <c r="H14" s="86"/>
      <c r="I14" s="86"/>
      <c r="J14" s="86"/>
      <c r="K14" s="86"/>
      <c r="L14" s="86"/>
      <c r="M14" s="86"/>
      <c r="N14" s="86"/>
      <c r="O14" s="86"/>
      <c r="P14" s="86"/>
    </row>
    <row r="15" spans="2:16">
      <c r="C15" s="86"/>
      <c r="D15" s="86"/>
      <c r="E15" s="90" t="s">
        <v>266</v>
      </c>
      <c r="F15" s="86"/>
      <c r="G15" s="86"/>
      <c r="H15" s="86"/>
      <c r="I15" s="86"/>
      <c r="J15" s="86"/>
      <c r="K15" s="86"/>
      <c r="L15" s="86"/>
      <c r="M15" s="86"/>
      <c r="N15" s="86"/>
      <c r="O15" s="86"/>
      <c r="P15" s="86"/>
    </row>
    <row r="16" spans="2:16" ht="6.75" customHeight="1">
      <c r="C16" s="86"/>
      <c r="D16" s="86"/>
      <c r="E16" s="86"/>
      <c r="F16" s="86"/>
      <c r="G16" s="86"/>
      <c r="H16" s="86"/>
      <c r="I16" s="86"/>
      <c r="J16" s="86"/>
      <c r="K16" s="86"/>
      <c r="L16" s="86"/>
      <c r="M16" s="86"/>
      <c r="N16" s="86"/>
      <c r="O16" s="86"/>
      <c r="P16" s="86"/>
    </row>
    <row r="17" spans="3:16">
      <c r="C17" s="86"/>
      <c r="D17" s="91" t="s">
        <v>267</v>
      </c>
      <c r="E17" s="92"/>
      <c r="F17" s="93"/>
      <c r="G17" s="86"/>
      <c r="H17" s="86"/>
      <c r="I17" s="86"/>
      <c r="J17" s="86"/>
      <c r="K17" s="86"/>
      <c r="L17" s="86"/>
      <c r="M17" s="86"/>
      <c r="N17" s="86"/>
      <c r="O17" s="86"/>
      <c r="P17" s="86"/>
    </row>
    <row r="18" spans="3:16">
      <c r="C18" s="86"/>
      <c r="D18" s="91"/>
      <c r="E18" s="91" t="s">
        <v>268</v>
      </c>
      <c r="F18" s="93" t="s">
        <v>269</v>
      </c>
      <c r="G18" s="86"/>
      <c r="H18" s="86"/>
      <c r="I18" s="86"/>
      <c r="J18" s="86"/>
      <c r="K18" s="86"/>
      <c r="L18" s="86"/>
      <c r="M18" s="86"/>
      <c r="N18" s="86"/>
      <c r="O18" s="86"/>
      <c r="P18" s="86"/>
    </row>
    <row r="19" spans="3:16">
      <c r="C19" s="86"/>
      <c r="D19" s="91"/>
      <c r="E19" s="91" t="s">
        <v>270</v>
      </c>
      <c r="F19" s="93" t="s">
        <v>271</v>
      </c>
      <c r="G19" s="86"/>
      <c r="H19" s="86"/>
      <c r="I19" s="86"/>
      <c r="J19" s="86"/>
      <c r="K19" s="86"/>
      <c r="L19" s="86"/>
      <c r="M19" s="86"/>
      <c r="N19" s="86"/>
      <c r="O19" s="86"/>
      <c r="P19" s="86"/>
    </row>
    <row r="20" spans="3:16">
      <c r="C20" s="86"/>
      <c r="D20" s="91"/>
      <c r="E20" s="91" t="s">
        <v>272</v>
      </c>
      <c r="F20" s="93" t="s">
        <v>269</v>
      </c>
      <c r="G20" s="86"/>
      <c r="H20" s="86"/>
      <c r="I20" s="86"/>
      <c r="J20" s="86"/>
      <c r="K20" s="86"/>
      <c r="L20" s="86"/>
      <c r="M20" s="86"/>
      <c r="N20" s="86"/>
      <c r="O20" s="86"/>
      <c r="P20" s="86"/>
    </row>
    <row r="21" spans="3:16">
      <c r="C21" s="86"/>
      <c r="D21" s="91"/>
      <c r="E21" s="91" t="s">
        <v>273</v>
      </c>
      <c r="F21" s="93" t="s">
        <v>274</v>
      </c>
      <c r="G21" s="86"/>
      <c r="H21" s="86"/>
      <c r="I21" s="86"/>
      <c r="J21" s="86"/>
      <c r="K21" s="86"/>
      <c r="L21" s="86"/>
      <c r="M21" s="86"/>
      <c r="N21" s="86"/>
      <c r="O21" s="86"/>
      <c r="P21" s="86"/>
    </row>
    <row r="22" spans="3:16">
      <c r="C22" s="86"/>
      <c r="D22" s="91"/>
      <c r="E22" s="91" t="s">
        <v>275</v>
      </c>
      <c r="F22" s="93" t="s">
        <v>276</v>
      </c>
      <c r="G22" s="86"/>
      <c r="H22" s="86"/>
      <c r="I22" s="86"/>
      <c r="J22" s="86"/>
      <c r="K22" s="86"/>
      <c r="L22" s="86"/>
      <c r="M22" s="86"/>
      <c r="N22" s="86"/>
      <c r="O22" s="86"/>
      <c r="P22" s="86"/>
    </row>
    <row r="23" spans="3:16" ht="6.75" customHeight="1">
      <c r="C23" s="86"/>
      <c r="D23" s="86"/>
      <c r="E23" s="86"/>
      <c r="F23" s="86"/>
      <c r="G23" s="86"/>
      <c r="H23" s="86"/>
      <c r="I23" s="86"/>
      <c r="J23" s="86"/>
      <c r="K23" s="86"/>
      <c r="L23" s="86"/>
      <c r="M23" s="86"/>
      <c r="N23" s="86"/>
      <c r="O23" s="86"/>
      <c r="P23" s="86"/>
    </row>
    <row r="24" spans="3:16">
      <c r="C24" s="86"/>
      <c r="D24" s="86" t="s">
        <v>277</v>
      </c>
      <c r="E24" s="86"/>
      <c r="F24" s="86"/>
      <c r="G24" s="86"/>
      <c r="H24" s="86"/>
      <c r="I24" s="86"/>
      <c r="J24" s="86"/>
      <c r="K24" s="86"/>
      <c r="L24" s="86"/>
      <c r="M24" s="86"/>
      <c r="N24" s="86"/>
      <c r="O24" s="86"/>
      <c r="P24" s="86"/>
    </row>
    <row r="25" spans="3:16" ht="6.75" customHeight="1">
      <c r="C25" s="86"/>
      <c r="D25" s="86"/>
      <c r="E25" s="86"/>
      <c r="F25" s="86"/>
      <c r="G25" s="86"/>
      <c r="H25" s="86"/>
      <c r="I25" s="86"/>
      <c r="J25" s="86"/>
      <c r="K25" s="86"/>
      <c r="L25" s="86"/>
      <c r="M25" s="86"/>
      <c r="N25" s="86"/>
      <c r="O25" s="86"/>
      <c r="P25" s="86"/>
    </row>
    <row r="26" spans="3:16">
      <c r="C26" s="86"/>
      <c r="D26" s="85" t="s">
        <v>315</v>
      </c>
      <c r="E26" s="86"/>
      <c r="F26" s="86"/>
      <c r="G26" s="86"/>
      <c r="H26" s="86"/>
      <c r="I26" s="86"/>
      <c r="J26" s="86"/>
      <c r="K26" s="86"/>
      <c r="L26" s="86"/>
      <c r="M26" s="86"/>
      <c r="N26" s="86"/>
      <c r="O26" s="86"/>
      <c r="P26" s="86"/>
    </row>
    <row r="27" spans="3:16" ht="6.75" customHeight="1">
      <c r="C27" s="86"/>
      <c r="E27" s="86"/>
      <c r="F27" s="86"/>
      <c r="G27" s="86"/>
      <c r="H27" s="86"/>
      <c r="I27" s="86"/>
      <c r="J27" s="86"/>
      <c r="K27" s="86"/>
      <c r="L27" s="86"/>
      <c r="M27" s="86"/>
      <c r="N27" s="86"/>
      <c r="O27" s="86"/>
      <c r="P27" s="86"/>
    </row>
    <row r="28" spans="3:16">
      <c r="C28" s="86"/>
      <c r="D28" t="s">
        <v>316</v>
      </c>
      <c r="E28" s="86"/>
      <c r="F28" s="86"/>
      <c r="G28" s="86"/>
      <c r="H28" s="86"/>
      <c r="I28" s="86"/>
      <c r="J28" s="86"/>
      <c r="K28" s="86"/>
      <c r="L28" s="86"/>
      <c r="M28" s="86"/>
      <c r="N28" s="86"/>
      <c r="O28" s="86"/>
      <c r="P28" s="86"/>
    </row>
    <row r="29" spans="3:16" ht="6.75" customHeight="1">
      <c r="C29" s="86"/>
      <c r="E29" s="86"/>
      <c r="F29" s="86"/>
      <c r="G29" s="86"/>
      <c r="H29" s="86"/>
      <c r="I29" s="86"/>
      <c r="J29" s="86"/>
      <c r="K29" s="86"/>
      <c r="L29" s="86"/>
      <c r="M29" s="86"/>
      <c r="N29" s="86"/>
      <c r="O29" s="86"/>
      <c r="P29" s="86"/>
    </row>
    <row r="30" spans="3:16">
      <c r="C30" s="86"/>
      <c r="D30" t="s">
        <v>317</v>
      </c>
      <c r="E30" s="86"/>
      <c r="F30" s="86"/>
      <c r="G30" s="86"/>
      <c r="H30" s="86"/>
      <c r="I30" s="86"/>
      <c r="J30" s="86"/>
      <c r="K30" s="86"/>
      <c r="L30" s="86"/>
      <c r="M30" s="86"/>
      <c r="N30" s="86"/>
      <c r="O30" s="86"/>
      <c r="P30" s="86"/>
    </row>
    <row r="31" spans="3:16">
      <c r="C31" s="86"/>
      <c r="E31" s="86" t="s">
        <v>323</v>
      </c>
      <c r="F31" s="86"/>
      <c r="G31" s="86"/>
      <c r="H31" s="86"/>
      <c r="I31" s="86"/>
      <c r="J31" s="86"/>
      <c r="K31" s="86"/>
      <c r="L31" s="86"/>
      <c r="M31" s="86"/>
      <c r="N31" s="86"/>
      <c r="O31" s="86"/>
      <c r="P31" s="86"/>
    </row>
    <row r="32" spans="3:16">
      <c r="C32" s="86"/>
      <c r="E32" s="86"/>
      <c r="F32" s="86"/>
      <c r="G32" s="86"/>
      <c r="H32" s="86"/>
      <c r="I32" s="86"/>
      <c r="J32" s="86"/>
      <c r="K32" s="86"/>
      <c r="L32" s="86"/>
      <c r="M32" s="86"/>
      <c r="N32" s="86"/>
      <c r="O32" s="86"/>
      <c r="P32" s="86"/>
    </row>
    <row r="33" spans="3:16">
      <c r="C33" s="86"/>
      <c r="E33" s="86"/>
      <c r="F33" s="86"/>
      <c r="G33" s="86"/>
      <c r="H33" s="86"/>
      <c r="I33" s="86"/>
      <c r="J33" s="86"/>
      <c r="K33" s="86"/>
      <c r="L33" s="86"/>
      <c r="M33" s="86"/>
      <c r="N33" s="86"/>
      <c r="O33" s="86"/>
      <c r="P33" s="86"/>
    </row>
    <row r="34" spans="3:16">
      <c r="C34" s="86"/>
      <c r="D34" s="94" t="s">
        <v>278</v>
      </c>
      <c r="E34" s="93"/>
      <c r="F34" s="86"/>
      <c r="G34" s="86"/>
      <c r="H34" s="86"/>
      <c r="I34" s="86"/>
      <c r="J34" s="86"/>
      <c r="K34" s="86"/>
      <c r="L34" s="86"/>
      <c r="M34" s="86"/>
      <c r="N34" s="86"/>
      <c r="O34" s="86"/>
      <c r="P34" s="86"/>
    </row>
    <row r="35" spans="3:16">
      <c r="C35" s="86"/>
      <c r="D35" s="92"/>
      <c r="E35" s="95" t="s">
        <v>228</v>
      </c>
      <c r="F35" s="93"/>
      <c r="G35" s="93"/>
      <c r="H35" s="93"/>
      <c r="I35" s="93"/>
      <c r="J35" s="93"/>
      <c r="K35" s="93"/>
      <c r="L35" s="93"/>
      <c r="M35" s="86"/>
      <c r="N35" s="86"/>
      <c r="O35" s="86"/>
      <c r="P35" s="86"/>
    </row>
    <row r="36" spans="3:16">
      <c r="C36" s="86"/>
      <c r="D36" s="86"/>
      <c r="F36" s="86"/>
      <c r="G36" s="86"/>
      <c r="H36" s="86"/>
      <c r="I36" s="86"/>
      <c r="J36" s="86"/>
      <c r="K36" s="86"/>
      <c r="L36" s="86"/>
      <c r="M36" s="86"/>
      <c r="N36" s="86"/>
      <c r="O36" s="86"/>
      <c r="P36" s="86"/>
    </row>
    <row r="37" spans="3:16">
      <c r="C37" s="86"/>
      <c r="D37" s="86"/>
      <c r="E37" s="86"/>
      <c r="F37" s="86"/>
      <c r="G37" s="86"/>
      <c r="H37" s="86"/>
      <c r="I37" s="86"/>
      <c r="J37" s="86"/>
      <c r="K37" s="86"/>
      <c r="L37" s="86"/>
      <c r="M37" s="86"/>
      <c r="N37" s="86"/>
      <c r="O37" s="86"/>
      <c r="P37" s="86"/>
    </row>
    <row r="38" spans="3:16">
      <c r="C38" s="86"/>
      <c r="D38" s="86"/>
      <c r="E38" s="86"/>
      <c r="F38" s="86"/>
      <c r="G38" s="86"/>
      <c r="H38" s="86"/>
      <c r="I38" s="86"/>
      <c r="J38" s="86"/>
      <c r="K38" s="86"/>
      <c r="L38" s="86" t="s">
        <v>279</v>
      </c>
      <c r="M38" s="86"/>
      <c r="N38" s="86"/>
      <c r="O38" s="86"/>
      <c r="P38" s="86"/>
    </row>
    <row r="39" spans="3:16">
      <c r="C39" s="86"/>
      <c r="D39" s="86"/>
      <c r="E39" s="86"/>
      <c r="F39" s="86"/>
      <c r="G39" s="86"/>
      <c r="H39" s="86"/>
      <c r="I39" s="86"/>
      <c r="J39" s="86"/>
      <c r="K39" s="86"/>
      <c r="L39" s="85" t="s">
        <v>280</v>
      </c>
      <c r="M39" s="86"/>
      <c r="N39" s="86"/>
      <c r="O39" s="86"/>
      <c r="P39" s="86"/>
    </row>
    <row r="40" spans="3:16">
      <c r="L40" s="95" t="s">
        <v>281</v>
      </c>
    </row>
  </sheetData>
  <phoneticPr fontId="15"/>
  <hyperlinks>
    <hyperlink ref="L40" r:id="rId1"/>
    <hyperlink ref="E35" r:id="rId2"/>
  </hyperlinks>
  <pageMargins left="0.43" right="0.5" top="0.56000000000000005" bottom="0.45" header="0.31496062992125984" footer="0.31496062992125984"/>
  <pageSetup paperSize="9" orientation="landscape" verticalDpi="0" r:id="rId3"/>
</worksheet>
</file>

<file path=xl/worksheets/sheet10.xml><?xml version="1.0" encoding="utf-8"?>
<worksheet xmlns="http://schemas.openxmlformats.org/spreadsheetml/2006/main" xmlns:r="http://schemas.openxmlformats.org/officeDocument/2006/relationships">
  <sheetPr codeName="Sheet10"/>
  <dimension ref="A1:AB104"/>
  <sheetViews>
    <sheetView showZeros="0" zoomScaleNormal="100" workbookViewId="0">
      <selection activeCell="C27" sqref="C27"/>
    </sheetView>
  </sheetViews>
  <sheetFormatPr defaultColWidth="9.33203125" defaultRowHeight="13.2"/>
  <cols>
    <col min="1" max="1" width="20.77734375" style="73" bestFit="1" customWidth="1"/>
    <col min="2" max="2" width="24.33203125" style="37" hidden="1" customWidth="1"/>
    <col min="3" max="3" width="18" style="38" customWidth="1"/>
    <col min="4" max="5" width="10.77734375" style="37" customWidth="1"/>
    <col min="6" max="6" width="10.77734375" style="37" hidden="1" customWidth="1"/>
    <col min="7" max="26" width="10.77734375" style="37" customWidth="1"/>
    <col min="27" max="27" width="25.6640625" style="38" customWidth="1"/>
    <col min="28" max="28" width="10.33203125" style="37" bestFit="1" customWidth="1"/>
    <col min="29" max="16384" width="9.33203125" style="37"/>
  </cols>
  <sheetData>
    <row r="1" spans="1:28" ht="15.6">
      <c r="A1" s="61" t="s">
        <v>235</v>
      </c>
      <c r="B1" s="61"/>
      <c r="C1" s="62"/>
      <c r="D1" s="61"/>
      <c r="E1" s="61"/>
      <c r="F1" s="61"/>
      <c r="G1" s="61"/>
      <c r="H1" s="61"/>
      <c r="I1" s="61"/>
      <c r="J1" s="61"/>
      <c r="K1" s="61"/>
      <c r="L1" s="61"/>
      <c r="M1" s="61"/>
      <c r="N1" s="61"/>
      <c r="O1" s="61"/>
      <c r="P1" s="61"/>
      <c r="Q1" s="61"/>
      <c r="R1" s="61"/>
      <c r="S1" s="61"/>
      <c r="T1" s="61"/>
      <c r="U1" s="61"/>
      <c r="V1" s="61"/>
      <c r="W1" s="61"/>
      <c r="X1" s="61"/>
      <c r="Y1" s="61"/>
      <c r="Z1" s="61"/>
      <c r="AA1" s="61"/>
    </row>
    <row r="2" spans="1:28" ht="3.75" customHeight="1">
      <c r="A2" s="59"/>
      <c r="B2" s="59"/>
      <c r="C2" s="60"/>
      <c r="D2" s="59"/>
      <c r="E2" s="59"/>
      <c r="F2" s="59"/>
      <c r="G2" s="59"/>
      <c r="H2" s="59"/>
      <c r="I2" s="59"/>
      <c r="J2" s="59"/>
      <c r="K2" s="59"/>
      <c r="L2" s="59"/>
      <c r="M2" s="59"/>
      <c r="N2" s="59"/>
      <c r="O2" s="59"/>
      <c r="P2" s="59"/>
      <c r="Q2" s="59"/>
      <c r="R2" s="59"/>
      <c r="S2" s="59"/>
      <c r="T2" s="59"/>
      <c r="U2" s="59"/>
      <c r="V2" s="59"/>
      <c r="W2" s="59"/>
      <c r="X2" s="59"/>
      <c r="Y2" s="59"/>
      <c r="Z2" s="59"/>
      <c r="AA2" s="59"/>
    </row>
    <row r="3" spans="1:28" ht="13.8" thickBot="1"/>
    <row r="4" spans="1:28" s="73" customFormat="1" ht="25.8" thickBot="1">
      <c r="A4" s="74"/>
      <c r="B4" s="74"/>
      <c r="C4" s="77" t="s">
        <v>224</v>
      </c>
      <c r="D4" s="78">
        <v>1990</v>
      </c>
      <c r="E4" s="78">
        <v>1991</v>
      </c>
      <c r="F4" s="78">
        <v>1992</v>
      </c>
      <c r="G4" s="78">
        <v>1993</v>
      </c>
      <c r="H4" s="78">
        <v>1994</v>
      </c>
      <c r="I4" s="78">
        <v>1995</v>
      </c>
      <c r="J4" s="78">
        <v>1996</v>
      </c>
      <c r="K4" s="78">
        <v>1997</v>
      </c>
      <c r="L4" s="78">
        <v>1998</v>
      </c>
      <c r="M4" s="78">
        <v>1999</v>
      </c>
      <c r="N4" s="78">
        <v>2000</v>
      </c>
      <c r="O4" s="78">
        <v>2001</v>
      </c>
      <c r="P4" s="78">
        <v>2002</v>
      </c>
      <c r="Q4" s="78">
        <v>2003</v>
      </c>
      <c r="R4" s="78">
        <v>2004</v>
      </c>
      <c r="S4" s="78">
        <v>2005</v>
      </c>
      <c r="T4" s="78">
        <v>2006</v>
      </c>
      <c r="U4" s="78">
        <v>2007</v>
      </c>
      <c r="V4" s="78">
        <v>2008</v>
      </c>
      <c r="W4" s="78">
        <v>2009</v>
      </c>
      <c r="X4" s="79">
        <v>2010</v>
      </c>
      <c r="Y4" s="79">
        <v>2011</v>
      </c>
      <c r="Z4" s="79">
        <v>2012</v>
      </c>
      <c r="AA4" s="80" t="s">
        <v>225</v>
      </c>
    </row>
    <row r="5" spans="1:28" s="72" customFormat="1" ht="51.75" hidden="1" customHeight="1" thickBot="1">
      <c r="A5" s="74"/>
      <c r="B5" s="56"/>
      <c r="C5" s="55" t="s">
        <v>0</v>
      </c>
      <c r="D5" s="54">
        <v>1990</v>
      </c>
      <c r="E5" s="54">
        <v>1991</v>
      </c>
      <c r="F5" s="54">
        <v>1992</v>
      </c>
      <c r="G5" s="54">
        <v>1993</v>
      </c>
      <c r="H5" s="54">
        <v>1994</v>
      </c>
      <c r="I5" s="54">
        <v>1995</v>
      </c>
      <c r="J5" s="54">
        <v>1996</v>
      </c>
      <c r="K5" s="54">
        <v>1997</v>
      </c>
      <c r="L5" s="54">
        <v>1998</v>
      </c>
      <c r="M5" s="54">
        <v>1999</v>
      </c>
      <c r="N5" s="54">
        <v>2000</v>
      </c>
      <c r="O5" s="54">
        <v>2001</v>
      </c>
      <c r="P5" s="54">
        <v>2002</v>
      </c>
      <c r="Q5" s="54">
        <v>2003</v>
      </c>
      <c r="R5" s="54">
        <v>2004</v>
      </c>
      <c r="S5" s="54">
        <v>2005</v>
      </c>
      <c r="T5" s="54">
        <v>2006</v>
      </c>
      <c r="U5" s="54">
        <v>2007</v>
      </c>
      <c r="V5" s="54">
        <v>2008</v>
      </c>
      <c r="W5" s="54">
        <v>2009</v>
      </c>
      <c r="X5" s="54">
        <v>2010</v>
      </c>
      <c r="Y5" s="54">
        <v>2011</v>
      </c>
      <c r="Z5" s="54">
        <v>2012</v>
      </c>
      <c r="AA5" s="53" t="s">
        <v>1</v>
      </c>
    </row>
    <row r="6" spans="1:28">
      <c r="A6" s="75" t="s">
        <v>91</v>
      </c>
      <c r="B6" s="48" t="s">
        <v>2</v>
      </c>
      <c r="C6" s="69">
        <v>20308.932410767327</v>
      </c>
      <c r="D6" s="68">
        <v>20308.932410767327</v>
      </c>
      <c r="E6" s="68">
        <v>20686.288223785283</v>
      </c>
      <c r="F6" s="68">
        <v>20277.425347885895</v>
      </c>
      <c r="G6" s="68">
        <v>20413.029462558286</v>
      </c>
      <c r="H6" s="68">
        <v>21047.389600404</v>
      </c>
      <c r="I6" s="68">
        <v>21864.15255655309</v>
      </c>
      <c r="J6" s="68">
        <v>23015.196519193039</v>
      </c>
      <c r="K6" s="68">
        <v>23817.797300882718</v>
      </c>
      <c r="L6" s="68">
        <v>24713.301236308576</v>
      </c>
      <c r="M6" s="68">
        <v>25211.489672946911</v>
      </c>
      <c r="N6" s="68">
        <v>26732.649227227455</v>
      </c>
      <c r="O6" s="68">
        <v>28354.946642860537</v>
      </c>
      <c r="P6" s="68">
        <v>28217.619946309344</v>
      </c>
      <c r="Q6" s="68">
        <v>29283.568804132337</v>
      </c>
      <c r="R6" s="68">
        <v>26973.835590373707</v>
      </c>
      <c r="S6" s="68">
        <v>27131.951928010283</v>
      </c>
      <c r="T6" s="68">
        <v>27095.968983661001</v>
      </c>
      <c r="U6" s="68">
        <v>27347.615024893887</v>
      </c>
      <c r="V6" s="68">
        <v>26920.078747187392</v>
      </c>
      <c r="W6" s="68">
        <v>26217.338076491</v>
      </c>
      <c r="X6" s="68">
        <v>26415.944480261718</v>
      </c>
      <c r="Y6" s="68">
        <v>26219.475402532738</v>
      </c>
      <c r="Z6" s="68">
        <v>27489.12095312844</v>
      </c>
      <c r="AA6" s="71">
        <v>35.354830067553642</v>
      </c>
      <c r="AB6" s="63"/>
    </row>
    <row r="7" spans="1:28">
      <c r="A7" s="75" t="s">
        <v>92</v>
      </c>
      <c r="B7" s="48" t="s">
        <v>3</v>
      </c>
      <c r="C7" s="69">
        <v>6218.2780228943702</v>
      </c>
      <c r="D7" s="68">
        <v>6218.2780228943702</v>
      </c>
      <c r="E7" s="68">
        <v>6549.5668092295255</v>
      </c>
      <c r="F7" s="68">
        <v>6154.3226181795171</v>
      </c>
      <c r="G7" s="68">
        <v>5980.3140130211668</v>
      </c>
      <c r="H7" s="68">
        <v>6460.8815563381522</v>
      </c>
      <c r="I7" s="68">
        <v>6626.0261873260988</v>
      </c>
      <c r="J7" s="68">
        <v>6287.3099002425652</v>
      </c>
      <c r="K7" s="68">
        <v>6319.1993075597784</v>
      </c>
      <c r="L7" s="68">
        <v>6438.0754855693158</v>
      </c>
      <c r="M7" s="68">
        <v>6412.8294578243131</v>
      </c>
      <c r="N7" s="68">
        <v>6309.7887722003406</v>
      </c>
      <c r="O7" s="68">
        <v>6195.533272863061</v>
      </c>
      <c r="P7" s="68">
        <v>6198.1853393029623</v>
      </c>
      <c r="Q7" s="68">
        <v>6124.3390930030046</v>
      </c>
      <c r="R7" s="68">
        <v>5428.6109817744755</v>
      </c>
      <c r="S7" s="68">
        <v>5467.3404205396155</v>
      </c>
      <c r="T7" s="68">
        <v>5502.3411424152373</v>
      </c>
      <c r="U7" s="68">
        <v>5531.5339448669592</v>
      </c>
      <c r="V7" s="68">
        <v>5717.5001727400222</v>
      </c>
      <c r="W7" s="68">
        <v>5441.1406835977923</v>
      </c>
      <c r="X7" s="68">
        <v>5202.4642910175226</v>
      </c>
      <c r="Y7" s="68">
        <v>5307.2750153941051</v>
      </c>
      <c r="Z7" s="68">
        <v>5246.7832531900131</v>
      </c>
      <c r="AA7" s="67">
        <v>-15.62321218394419</v>
      </c>
      <c r="AB7" s="63"/>
    </row>
    <row r="8" spans="1:28">
      <c r="A8" s="75" t="s">
        <v>93</v>
      </c>
      <c r="B8" s="48" t="s">
        <v>4</v>
      </c>
      <c r="C8" s="69">
        <v>20145.060573586063</v>
      </c>
      <c r="D8" s="68">
        <v>20145.060573586063</v>
      </c>
      <c r="E8" s="68">
        <v>19778.122507541106</v>
      </c>
      <c r="F8" s="68">
        <v>17917.68609210453</v>
      </c>
      <c r="G8" s="68">
        <v>16948.709974233723</v>
      </c>
      <c r="H8" s="68">
        <v>14929.21562129053</v>
      </c>
      <c r="I8" s="68">
        <v>13563.959967619579</v>
      </c>
      <c r="J8" s="68">
        <v>14515.008993940259</v>
      </c>
      <c r="K8" s="68">
        <v>14952.751753451117</v>
      </c>
      <c r="L8" s="68">
        <v>15014.512599952181</v>
      </c>
      <c r="M8" s="68">
        <v>14463.088397273968</v>
      </c>
      <c r="N8" s="68">
        <v>14435.198624550741</v>
      </c>
      <c r="O8" s="68">
        <v>13503.52773879808</v>
      </c>
      <c r="P8" s="68">
        <v>13016.414165625507</v>
      </c>
      <c r="Q8" s="68">
        <v>13470.718791152744</v>
      </c>
      <c r="R8" s="68">
        <v>13853.920708637424</v>
      </c>
      <c r="S8" s="68">
        <v>14377.427479006748</v>
      </c>
      <c r="T8" s="68">
        <v>15103.795965666757</v>
      </c>
      <c r="U8" s="68">
        <v>14840.48333444325</v>
      </c>
      <c r="V8" s="68">
        <v>15729.61798179526</v>
      </c>
      <c r="W8" s="68">
        <v>16070.902290606051</v>
      </c>
      <c r="X8" s="68">
        <v>15909.257301602598</v>
      </c>
      <c r="Y8" s="68">
        <v>16656.532785473781</v>
      </c>
      <c r="Z8" s="68">
        <v>16415.893729280098</v>
      </c>
      <c r="AA8" s="67">
        <v>-18.51156927865285</v>
      </c>
      <c r="AB8" s="63"/>
    </row>
    <row r="9" spans="1:28">
      <c r="A9" s="75" t="s">
        <v>94</v>
      </c>
      <c r="B9" s="48" t="s">
        <v>5</v>
      </c>
      <c r="C9" s="69">
        <v>10913.380314457414</v>
      </c>
      <c r="D9" s="68">
        <v>10913.380314457414</v>
      </c>
      <c r="E9" s="68">
        <v>10807.106491090197</v>
      </c>
      <c r="F9" s="68">
        <v>10462.300558668254</v>
      </c>
      <c r="G9" s="68">
        <v>10742.610462918508</v>
      </c>
      <c r="H9" s="68">
        <v>11292.428765119719</v>
      </c>
      <c r="I9" s="68">
        <v>11749.407354374722</v>
      </c>
      <c r="J9" s="68">
        <v>12300.408664780956</v>
      </c>
      <c r="K9" s="68">
        <v>11738.360032827242</v>
      </c>
      <c r="L9" s="68">
        <v>11838.944964601154</v>
      </c>
      <c r="M9" s="68">
        <v>11682.693004475284</v>
      </c>
      <c r="N9" s="68">
        <v>11077.75405971697</v>
      </c>
      <c r="O9" s="68">
        <v>10819.719923000752</v>
      </c>
      <c r="P9" s="68">
        <v>10343.93993801372</v>
      </c>
      <c r="Q9" s="68">
        <v>9278.7339284220197</v>
      </c>
      <c r="R9" s="68">
        <v>9486.50496085538</v>
      </c>
      <c r="S9" s="68">
        <v>9228.3579032110028</v>
      </c>
      <c r="T9" s="68">
        <v>8284.8673550433323</v>
      </c>
      <c r="U9" s="68">
        <v>7653.1870305262946</v>
      </c>
      <c r="V9" s="68">
        <v>7664.0370752415356</v>
      </c>
      <c r="W9" s="68">
        <v>7758.6679940870254</v>
      </c>
      <c r="X9" s="68">
        <v>8422.9933020433673</v>
      </c>
      <c r="Y9" s="68">
        <v>7201.1006891134484</v>
      </c>
      <c r="Z9" s="68">
        <v>7097.8208259638177</v>
      </c>
      <c r="AA9" s="67">
        <v>-34.962214992535024</v>
      </c>
      <c r="AB9" s="63"/>
    </row>
    <row r="10" spans="1:28">
      <c r="A10" s="75" t="s">
        <v>95</v>
      </c>
      <c r="B10" s="48" t="s">
        <v>6</v>
      </c>
      <c r="C10" s="70">
        <v>14749.4036536778</v>
      </c>
      <c r="D10" s="68">
        <v>12464.956275555667</v>
      </c>
      <c r="E10" s="68">
        <v>9648.8118883107618</v>
      </c>
      <c r="F10" s="68">
        <v>8124.6236504121289</v>
      </c>
      <c r="G10" s="68">
        <v>7446.6238601721352</v>
      </c>
      <c r="H10" s="68">
        <v>7365.7505071698661</v>
      </c>
      <c r="I10" s="68">
        <v>6913.5941200622383</v>
      </c>
      <c r="J10" s="68">
        <v>6688.3612728644011</v>
      </c>
      <c r="K10" s="68">
        <v>6407.0531965883829</v>
      </c>
      <c r="L10" s="68">
        <v>5291.7394412684034</v>
      </c>
      <c r="M10" s="68">
        <v>5581.084755177917</v>
      </c>
      <c r="N10" s="68">
        <v>5580.2197710562787</v>
      </c>
      <c r="O10" s="68">
        <v>5616.6298779067238</v>
      </c>
      <c r="P10" s="68">
        <v>5471.2995140403837</v>
      </c>
      <c r="Q10" s="68">
        <v>5158.9663883202893</v>
      </c>
      <c r="R10" s="68">
        <v>5744.351147613279</v>
      </c>
      <c r="S10" s="68">
        <v>5512.599533379177</v>
      </c>
      <c r="T10" s="68">
        <v>4953.0240322939117</v>
      </c>
      <c r="U10" s="68">
        <v>5057.1972305689069</v>
      </c>
      <c r="V10" s="68">
        <v>5248.6961747360683</v>
      </c>
      <c r="W10" s="68">
        <v>4758.1522978109888</v>
      </c>
      <c r="X10" s="68">
        <v>4968.1505248264184</v>
      </c>
      <c r="Y10" s="68">
        <v>4919.2774469548476</v>
      </c>
      <c r="Z10" s="68">
        <v>5152.6633691065026</v>
      </c>
      <c r="AA10" s="67">
        <v>-65.065276603087113</v>
      </c>
      <c r="AB10" s="63"/>
    </row>
    <row r="11" spans="1:28">
      <c r="A11" s="75" t="s">
        <v>96</v>
      </c>
      <c r="B11" s="48" t="s">
        <v>7</v>
      </c>
      <c r="C11" s="69">
        <v>51364.546094119723</v>
      </c>
      <c r="D11" s="68">
        <v>51364.546094119723</v>
      </c>
      <c r="E11" s="68">
        <v>51515.461159232727</v>
      </c>
      <c r="F11" s="68">
        <v>50120.438643776237</v>
      </c>
      <c r="G11" s="68">
        <v>53052.022749574331</v>
      </c>
      <c r="H11" s="68">
        <v>56887.077339821422</v>
      </c>
      <c r="I11" s="68">
        <v>66134.139941778863</v>
      </c>
      <c r="J11" s="68">
        <v>59418.512390187883</v>
      </c>
      <c r="K11" s="68">
        <v>56488.64276897534</v>
      </c>
      <c r="L11" s="68">
        <v>61241.108614801808</v>
      </c>
      <c r="M11" s="68">
        <v>52814.149472321355</v>
      </c>
      <c r="N11" s="68">
        <v>49837.252237915316</v>
      </c>
      <c r="O11" s="68">
        <v>49065.210703537385</v>
      </c>
      <c r="P11" s="68">
        <v>54876.771233696592</v>
      </c>
      <c r="Q11" s="68">
        <v>54957.881197380833</v>
      </c>
      <c r="R11" s="68">
        <v>59018.703160371202</v>
      </c>
      <c r="S11" s="68">
        <v>54095.956006648914</v>
      </c>
      <c r="T11" s="68">
        <v>53300.579506716007</v>
      </c>
      <c r="U11" s="68">
        <v>54012.694756482677</v>
      </c>
      <c r="V11" s="68">
        <v>54483.062583822059</v>
      </c>
      <c r="W11" s="68">
        <v>50594.592711378224</v>
      </c>
      <c r="X11" s="68">
        <v>53755.965822231956</v>
      </c>
      <c r="Y11" s="68">
        <v>52588.496805225164</v>
      </c>
      <c r="Z11" s="68">
        <v>53871.331325514577</v>
      </c>
      <c r="AA11" s="67">
        <v>4.8803803830008707</v>
      </c>
      <c r="AB11" s="63"/>
    </row>
    <row r="12" spans="1:28">
      <c r="A12" s="75" t="s">
        <v>97</v>
      </c>
      <c r="B12" s="48" t="s">
        <v>8</v>
      </c>
      <c r="C12" s="69">
        <v>3934.5410561089884</v>
      </c>
      <c r="D12" s="68">
        <v>3934.5410561089884</v>
      </c>
      <c r="E12" s="68">
        <v>3753.0312314632024</v>
      </c>
      <c r="F12" s="68">
        <v>3650.1396650666525</v>
      </c>
      <c r="G12" s="68">
        <v>3123.8392578812545</v>
      </c>
      <c r="H12" s="68">
        <v>3184.5108404828807</v>
      </c>
      <c r="I12" s="68">
        <v>3044.8019998950895</v>
      </c>
      <c r="J12" s="68">
        <v>3047.2353569237603</v>
      </c>
      <c r="K12" s="68">
        <v>3340.4247026186913</v>
      </c>
      <c r="L12" s="68">
        <v>2884.8942633543729</v>
      </c>
      <c r="M12" s="68">
        <v>3211.2335168677955</v>
      </c>
      <c r="N12" s="68">
        <v>3286.8703666248143</v>
      </c>
      <c r="O12" s="68">
        <v>3332.6135468321299</v>
      </c>
      <c r="P12" s="68">
        <v>3258.8008668450652</v>
      </c>
      <c r="Q12" s="68">
        <v>3111.6284866061251</v>
      </c>
      <c r="R12" s="68">
        <v>3476.1880530627777</v>
      </c>
      <c r="S12" s="68">
        <v>3486.8924085847948</v>
      </c>
      <c r="T12" s="68">
        <v>3534.3812955393428</v>
      </c>
      <c r="U12" s="68">
        <v>3596.0308410359698</v>
      </c>
      <c r="V12" s="68">
        <v>3563.5580698398917</v>
      </c>
      <c r="W12" s="68">
        <v>3313.3086451368381</v>
      </c>
      <c r="X12" s="68">
        <v>3363.4290868027711</v>
      </c>
      <c r="Y12" s="68">
        <v>3481.6855672397246</v>
      </c>
      <c r="Z12" s="68">
        <v>3269.0502082025382</v>
      </c>
      <c r="AA12" s="67">
        <v>-16.914065412360401</v>
      </c>
      <c r="AB12" s="63"/>
    </row>
    <row r="13" spans="1:28">
      <c r="A13" s="75" t="s">
        <v>98</v>
      </c>
      <c r="B13" s="48" t="s">
        <v>44</v>
      </c>
      <c r="C13" s="69">
        <v>553.40105358987626</v>
      </c>
      <c r="D13" s="68">
        <v>553.40105358987626</v>
      </c>
      <c r="E13" s="68">
        <v>550.54867443195337</v>
      </c>
      <c r="F13" s="68">
        <v>600.20141617133856</v>
      </c>
      <c r="G13" s="68">
        <v>620.37910582747622</v>
      </c>
      <c r="H13" s="68">
        <v>617.22810445894788</v>
      </c>
      <c r="I13" s="68">
        <v>627.52948699251738</v>
      </c>
      <c r="J13" s="68">
        <v>648.71511791556168</v>
      </c>
      <c r="K13" s="68">
        <v>639.67374767922843</v>
      </c>
      <c r="L13" s="68">
        <v>680.05283250077196</v>
      </c>
      <c r="M13" s="68">
        <v>665.97928455701731</v>
      </c>
      <c r="N13" s="68">
        <v>655.26997977171368</v>
      </c>
      <c r="O13" s="68">
        <v>714.58355792996747</v>
      </c>
      <c r="P13" s="68">
        <v>760.59130794185012</v>
      </c>
      <c r="Q13" s="68">
        <v>732.12271756750965</v>
      </c>
      <c r="R13" s="68">
        <v>693.58572062320445</v>
      </c>
      <c r="S13" s="68">
        <v>648.75682979449653</v>
      </c>
      <c r="T13" s="68">
        <v>604.30087595917485</v>
      </c>
      <c r="U13" s="68">
        <v>658.10919130645982</v>
      </c>
      <c r="V13" s="68">
        <v>626.27130923154596</v>
      </c>
      <c r="W13" s="68">
        <v>595.89025463922746</v>
      </c>
      <c r="X13" s="68">
        <v>629.90101814821844</v>
      </c>
      <c r="Y13" s="68">
        <v>630.15480189288758</v>
      </c>
      <c r="Z13" s="68">
        <v>634.88060833741861</v>
      </c>
      <c r="AA13" s="67">
        <v>14.72341879708936</v>
      </c>
      <c r="AB13" s="63"/>
    </row>
    <row r="14" spans="1:28">
      <c r="A14" s="75" t="s">
        <v>99</v>
      </c>
      <c r="B14" s="48" t="s">
        <v>9</v>
      </c>
      <c r="C14" s="69">
        <v>13504.246748017184</v>
      </c>
      <c r="D14" s="68">
        <v>13504.246748017184</v>
      </c>
      <c r="E14" s="68">
        <v>11687.978839303929</v>
      </c>
      <c r="F14" s="68">
        <v>10430.078846631397</v>
      </c>
      <c r="G14" s="68">
        <v>9266.9399774987614</v>
      </c>
      <c r="H14" s="68">
        <v>9098.7110865711729</v>
      </c>
      <c r="I14" s="68">
        <v>9389.6934329293726</v>
      </c>
      <c r="J14" s="68">
        <v>8992.6844094003136</v>
      </c>
      <c r="K14" s="68">
        <v>9064.9028977482867</v>
      </c>
      <c r="L14" s="68">
        <v>8879.3969607567451</v>
      </c>
      <c r="M14" s="68">
        <v>8699.9356604435798</v>
      </c>
      <c r="N14" s="68">
        <v>8783.6137856074747</v>
      </c>
      <c r="O14" s="68">
        <v>8958.3208131647316</v>
      </c>
      <c r="P14" s="68">
        <v>8644.3544871317335</v>
      </c>
      <c r="Q14" s="68">
        <v>8138.0981347087436</v>
      </c>
      <c r="R14" s="68">
        <v>8837.5712040481831</v>
      </c>
      <c r="S14" s="68">
        <v>8539.5333941711124</v>
      </c>
      <c r="T14" s="68">
        <v>8349.0568828593132</v>
      </c>
      <c r="U14" s="68">
        <v>8390.5929040373576</v>
      </c>
      <c r="V14" s="68">
        <v>8512.3828714379833</v>
      </c>
      <c r="W14" s="68">
        <v>7980.867530930168</v>
      </c>
      <c r="X14" s="68">
        <v>7719.3387210644487</v>
      </c>
      <c r="Y14" s="68">
        <v>7872.3150711600565</v>
      </c>
      <c r="Z14" s="68">
        <v>7739.3958934902457</v>
      </c>
      <c r="AA14" s="67">
        <v>-42.689170022558912</v>
      </c>
      <c r="AB14" s="63"/>
    </row>
    <row r="15" spans="1:28">
      <c r="A15" s="75" t="s">
        <v>100</v>
      </c>
      <c r="B15" s="48" t="s">
        <v>10</v>
      </c>
      <c r="C15" s="69">
        <v>9837.7346712513245</v>
      </c>
      <c r="D15" s="68">
        <v>9837.7346712513245</v>
      </c>
      <c r="E15" s="68">
        <v>9595.5399813253825</v>
      </c>
      <c r="F15" s="68">
        <v>9234.0145518114277</v>
      </c>
      <c r="G15" s="68">
        <v>9048.100806382834</v>
      </c>
      <c r="H15" s="68">
        <v>9070.6849077064326</v>
      </c>
      <c r="I15" s="68">
        <v>8806.5327043569068</v>
      </c>
      <c r="J15" s="68">
        <v>8232.8198128551867</v>
      </c>
      <c r="K15" s="68">
        <v>8198.5464860917855</v>
      </c>
      <c r="L15" s="68">
        <v>8398.144275734443</v>
      </c>
      <c r="M15" s="68">
        <v>8284.7765190579339</v>
      </c>
      <c r="N15" s="68">
        <v>8105.5700403574529</v>
      </c>
      <c r="O15" s="68">
        <v>7798.3108244216328</v>
      </c>
      <c r="P15" s="68">
        <v>7715.8929789670992</v>
      </c>
      <c r="Q15" s="68">
        <v>7397.8400596897682</v>
      </c>
      <c r="R15" s="68">
        <v>7032.6690102963794</v>
      </c>
      <c r="S15" s="68">
        <v>6402.0492118338561</v>
      </c>
      <c r="T15" s="68">
        <v>6260.1201472386429</v>
      </c>
      <c r="U15" s="68">
        <v>6427.644546658209</v>
      </c>
      <c r="V15" s="68">
        <v>6479.3854212470251</v>
      </c>
      <c r="W15" s="68">
        <v>6118.2868324534975</v>
      </c>
      <c r="X15" s="68">
        <v>6082.3636279003586</v>
      </c>
      <c r="Y15" s="68">
        <v>6148.6878158503923</v>
      </c>
      <c r="Z15" s="68">
        <v>6005.0361986649878</v>
      </c>
      <c r="AA15" s="67">
        <v>-38.959156763869416</v>
      </c>
      <c r="AB15" s="63"/>
    </row>
    <row r="16" spans="1:28">
      <c r="A16" s="75" t="s">
        <v>101</v>
      </c>
      <c r="B16" s="48" t="s">
        <v>11</v>
      </c>
      <c r="C16" s="69">
        <v>2245.6064451575585</v>
      </c>
      <c r="D16" s="68">
        <v>2245.6064451575585</v>
      </c>
      <c r="E16" s="68">
        <v>2153.9415326391527</v>
      </c>
      <c r="F16" s="68">
        <v>1839.6706753997291</v>
      </c>
      <c r="G16" s="68">
        <v>1382.0363243794043</v>
      </c>
      <c r="H16" s="68">
        <v>1194.4800206586171</v>
      </c>
      <c r="I16" s="68">
        <v>1059.7213953647936</v>
      </c>
      <c r="J16" s="68">
        <v>993.71638892454791</v>
      </c>
      <c r="K16" s="68">
        <v>989.5553153290308</v>
      </c>
      <c r="L16" s="68">
        <v>1044.2071036122256</v>
      </c>
      <c r="M16" s="68">
        <v>890.53765538450932</v>
      </c>
      <c r="N16" s="68">
        <v>914.06037878228108</v>
      </c>
      <c r="O16" s="68">
        <v>899.8142213476508</v>
      </c>
      <c r="P16" s="68">
        <v>843.93240328507068</v>
      </c>
      <c r="Q16" s="68">
        <v>865.73052202170663</v>
      </c>
      <c r="R16" s="68">
        <v>898.26130993503102</v>
      </c>
      <c r="S16" s="68">
        <v>871.78081296080688</v>
      </c>
      <c r="T16" s="68">
        <v>856.45681199337673</v>
      </c>
      <c r="U16" s="68">
        <v>918.48588413342691</v>
      </c>
      <c r="V16" s="68">
        <v>1041.2822208479456</v>
      </c>
      <c r="W16" s="68">
        <v>950.9101657004943</v>
      </c>
      <c r="X16" s="68">
        <v>974.10415631115654</v>
      </c>
      <c r="Y16" s="68">
        <v>978.66143693381071</v>
      </c>
      <c r="Z16" s="68">
        <v>1016.1819039026028</v>
      </c>
      <c r="AA16" s="67">
        <v>-54.747996645008534</v>
      </c>
      <c r="AB16" s="63"/>
    </row>
    <row r="17" spans="1:28">
      <c r="A17" s="75" t="s">
        <v>59</v>
      </c>
      <c r="B17" s="48" t="s">
        <v>42</v>
      </c>
      <c r="C17" s="69">
        <v>402230.33636767656</v>
      </c>
      <c r="D17" s="68">
        <v>402230.33636767656</v>
      </c>
      <c r="E17" s="68">
        <v>397043.6931788142</v>
      </c>
      <c r="F17" s="68">
        <v>390275.05406405596</v>
      </c>
      <c r="G17" s="68">
        <v>377420.72711592779</v>
      </c>
      <c r="H17" s="68">
        <v>381470.12574692734</v>
      </c>
      <c r="I17" s="68">
        <v>383165.8823965523</v>
      </c>
      <c r="J17" s="68">
        <v>389601.07503100688</v>
      </c>
      <c r="K17" s="68">
        <v>387941.3940111777</v>
      </c>
      <c r="L17" s="68">
        <v>368556.86673061171</v>
      </c>
      <c r="M17" s="68">
        <v>347573.4275601941</v>
      </c>
      <c r="N17" s="68">
        <v>344292.41509606328</v>
      </c>
      <c r="O17" s="68">
        <v>335342.10665539093</v>
      </c>
      <c r="P17" s="68">
        <v>326470.28191842599</v>
      </c>
      <c r="Q17" s="68">
        <v>321289.07372233208</v>
      </c>
      <c r="R17" s="68">
        <v>322178.73353848961</v>
      </c>
      <c r="S17" s="68">
        <v>312901.5719294321</v>
      </c>
      <c r="T17" s="68">
        <v>300749.63645425811</v>
      </c>
      <c r="U17" s="68">
        <v>299372.40895048762</v>
      </c>
      <c r="V17" s="68">
        <v>291709.29369927658</v>
      </c>
      <c r="W17" s="68">
        <v>281069.15606371645</v>
      </c>
      <c r="X17" s="68">
        <v>272171.83287140576</v>
      </c>
      <c r="Y17" s="68">
        <v>269243.56696724251</v>
      </c>
      <c r="Z17" s="68">
        <v>264025.50587980199</v>
      </c>
      <c r="AA17" s="67">
        <v>-34.359623825474536</v>
      </c>
      <c r="AB17" s="63"/>
    </row>
    <row r="18" spans="1:28">
      <c r="A18" s="75" t="s">
        <v>321</v>
      </c>
      <c r="B18" s="48" t="s">
        <v>45</v>
      </c>
      <c r="C18" s="69">
        <v>533400.20053492184</v>
      </c>
      <c r="D18" s="68">
        <v>533400.20053492184</v>
      </c>
      <c r="E18" s="68">
        <v>504440.75326110178</v>
      </c>
      <c r="F18" s="68">
        <v>486064.22084047482</v>
      </c>
      <c r="G18" s="68">
        <v>467938.92113913503</v>
      </c>
      <c r="H18" s="68">
        <v>471500.92163858365</v>
      </c>
      <c r="I18" s="68">
        <v>473531.01901524042</v>
      </c>
      <c r="J18" s="68">
        <v>480053.9521403893</v>
      </c>
      <c r="K18" s="68">
        <v>477888.66242156463</v>
      </c>
      <c r="L18" s="68">
        <v>455763.47930755391</v>
      </c>
      <c r="M18" s="68">
        <v>432897.75431646162</v>
      </c>
      <c r="N18" s="68">
        <v>429612.02806085494</v>
      </c>
      <c r="O18" s="68">
        <v>422232.42736652761</v>
      </c>
      <c r="P18" s="68">
        <v>411259.00710342394</v>
      </c>
      <c r="Q18" s="68">
        <v>406502.9844549839</v>
      </c>
      <c r="R18" s="68">
        <v>410588.2020516597</v>
      </c>
      <c r="S18" s="68">
        <v>401615.02641080477</v>
      </c>
      <c r="T18" s="68">
        <v>389114.12903073791</v>
      </c>
      <c r="U18" s="68">
        <v>389143.21200744231</v>
      </c>
      <c r="V18" s="68">
        <v>380046.9282418536</v>
      </c>
      <c r="W18" s="68">
        <v>359054.42228887655</v>
      </c>
      <c r="X18" s="68">
        <v>349747.05937722157</v>
      </c>
      <c r="Y18" s="68">
        <v>347685.53238505591</v>
      </c>
      <c r="Z18" s="68">
        <v>340596.08987058641</v>
      </c>
      <c r="AA18" s="67">
        <v>-36.146238878609594</v>
      </c>
      <c r="AB18" s="63"/>
    </row>
    <row r="19" spans="1:28">
      <c r="A19" s="75" t="s">
        <v>102</v>
      </c>
      <c r="B19" s="48" t="s">
        <v>12</v>
      </c>
      <c r="C19" s="69">
        <v>8649.5754947491969</v>
      </c>
      <c r="D19" s="68">
        <v>8649.5754947491969</v>
      </c>
      <c r="E19" s="68">
        <v>8083.274371570109</v>
      </c>
      <c r="F19" s="68">
        <v>7574.205725792699</v>
      </c>
      <c r="G19" s="68">
        <v>7742.4567437449941</v>
      </c>
      <c r="H19" s="68">
        <v>7876.6032935626044</v>
      </c>
      <c r="I19" s="68">
        <v>8047.8481948992594</v>
      </c>
      <c r="J19" s="68">
        <v>8005.0339740805512</v>
      </c>
      <c r="K19" s="68">
        <v>7967.2809159960234</v>
      </c>
      <c r="L19" s="68">
        <v>7806.0610165147564</v>
      </c>
      <c r="M19" s="68">
        <v>7711.7371338214398</v>
      </c>
      <c r="N19" s="68">
        <v>7782.2274967923995</v>
      </c>
      <c r="O19" s="68">
        <v>7724.4792996186716</v>
      </c>
      <c r="P19" s="68">
        <v>7817.882206887999</v>
      </c>
      <c r="Q19" s="68">
        <v>7966.5506318698071</v>
      </c>
      <c r="R19" s="68">
        <v>7975.9540981448999</v>
      </c>
      <c r="S19" s="68">
        <v>8011.5883096938087</v>
      </c>
      <c r="T19" s="68">
        <v>7927.1179984128157</v>
      </c>
      <c r="U19" s="68">
        <v>7968.0776971881041</v>
      </c>
      <c r="V19" s="68">
        <v>8134.2442046525384</v>
      </c>
      <c r="W19" s="68">
        <v>7104.9242404767583</v>
      </c>
      <c r="X19" s="68">
        <v>6764.9557255561758</v>
      </c>
      <c r="Y19" s="68">
        <v>6594.8211367269369</v>
      </c>
      <c r="Z19" s="68">
        <v>6509.6760438429055</v>
      </c>
      <c r="AA19" s="67">
        <v>-24.739936106752715</v>
      </c>
      <c r="AB19" s="63"/>
    </row>
    <row r="20" spans="1:28">
      <c r="A20" s="75" t="s">
        <v>103</v>
      </c>
      <c r="B20" s="48" t="s">
        <v>13</v>
      </c>
      <c r="C20" s="69">
        <v>92999.818611858558</v>
      </c>
      <c r="D20" s="68">
        <v>92999.818611858558</v>
      </c>
      <c r="E20" s="68">
        <v>91852.480521787264</v>
      </c>
      <c r="F20" s="68">
        <v>93124.154295418484</v>
      </c>
      <c r="G20" s="68">
        <v>88976.906837757197</v>
      </c>
      <c r="H20" s="68">
        <v>90426.00396792141</v>
      </c>
      <c r="I20" s="68">
        <v>92283.385090437892</v>
      </c>
      <c r="J20" s="68">
        <v>93749.331138871232</v>
      </c>
      <c r="K20" s="68">
        <v>95307.722710290342</v>
      </c>
      <c r="L20" s="68">
        <v>88068.930580450324</v>
      </c>
      <c r="M20" s="68">
        <v>81105.056493817334</v>
      </c>
      <c r="N20" s="68">
        <v>80704.544071109573</v>
      </c>
      <c r="O20" s="68">
        <v>77988.835814967999</v>
      </c>
      <c r="P20" s="68">
        <v>75953.965568041502</v>
      </c>
      <c r="Q20" s="68">
        <v>73255.240064022801</v>
      </c>
      <c r="R20" s="68">
        <v>71131.186914273669</v>
      </c>
      <c r="S20" s="68">
        <v>70499.016240297758</v>
      </c>
      <c r="T20" s="68">
        <v>68141.067377341722</v>
      </c>
      <c r="U20" s="68">
        <v>67777.492570275106</v>
      </c>
      <c r="V20" s="68">
        <v>68915.854203211798</v>
      </c>
      <c r="W20" s="68">
        <v>65026.578225834957</v>
      </c>
      <c r="X20" s="68">
        <v>62859.853703938112</v>
      </c>
      <c r="Y20" s="68">
        <v>63501.292541440613</v>
      </c>
      <c r="Z20" s="68">
        <v>60177.199614238933</v>
      </c>
      <c r="AA20" s="67">
        <v>-35.293207543347151</v>
      </c>
      <c r="AB20" s="63"/>
    </row>
    <row r="21" spans="1:28">
      <c r="A21" s="75" t="s">
        <v>104</v>
      </c>
      <c r="B21" s="48" t="s">
        <v>14</v>
      </c>
      <c r="C21" s="69">
        <v>85724.450639481089</v>
      </c>
      <c r="D21" s="68">
        <v>85724.450639481089</v>
      </c>
      <c r="E21" s="68">
        <v>81886.009789671618</v>
      </c>
      <c r="F21" s="68">
        <v>82219.463002691118</v>
      </c>
      <c r="G21" s="68">
        <v>79574.969789191644</v>
      </c>
      <c r="H21" s="68">
        <v>79402.268942948605</v>
      </c>
      <c r="I21" s="68">
        <v>79606.682953550437</v>
      </c>
      <c r="J21" s="68">
        <v>81155.361894394664</v>
      </c>
      <c r="K21" s="68">
        <v>78292.475271774383</v>
      </c>
      <c r="L21" s="68">
        <v>64989.256695052551</v>
      </c>
      <c r="M21" s="68">
        <v>61549.419381444844</v>
      </c>
      <c r="N21" s="68">
        <v>61661.601242369361</v>
      </c>
      <c r="O21" s="68">
        <v>62713.404732812414</v>
      </c>
      <c r="P21" s="68">
        <v>61371.906587407917</v>
      </c>
      <c r="Q21" s="68">
        <v>60346.038914044177</v>
      </c>
      <c r="R21" s="68">
        <v>63713.889300182571</v>
      </c>
      <c r="S21" s="68">
        <v>61208.200681069306</v>
      </c>
      <c r="T21" s="68">
        <v>60427.344466702096</v>
      </c>
      <c r="U21" s="68">
        <v>62111.512688443494</v>
      </c>
      <c r="V21" s="68">
        <v>63577.242963656186</v>
      </c>
      <c r="W21" s="68">
        <v>63595.264547573155</v>
      </c>
      <c r="X21" s="68">
        <v>55034.997817159761</v>
      </c>
      <c r="Y21" s="68">
        <v>57337.544869080841</v>
      </c>
      <c r="Z21" s="68">
        <v>56307.387752190509</v>
      </c>
      <c r="AA21" s="67">
        <v>-34.315837159465346</v>
      </c>
      <c r="AB21" s="63"/>
    </row>
    <row r="22" spans="1:28">
      <c r="A22" s="75" t="s">
        <v>105</v>
      </c>
      <c r="B22" s="48" t="s">
        <v>15</v>
      </c>
      <c r="C22" s="69">
        <v>10227.407815437917</v>
      </c>
      <c r="D22" s="68">
        <v>10227.407815437917</v>
      </c>
      <c r="E22" s="68">
        <v>9929.524066799715</v>
      </c>
      <c r="F22" s="68">
        <v>9790.3855662911537</v>
      </c>
      <c r="G22" s="68">
        <v>8957.2027830471725</v>
      </c>
      <c r="H22" s="68">
        <v>8780.7265241945097</v>
      </c>
      <c r="I22" s="68">
        <v>9072.7491243410605</v>
      </c>
      <c r="J22" s="68">
        <v>9293.5854413667894</v>
      </c>
      <c r="K22" s="68">
        <v>9089.4796701763244</v>
      </c>
      <c r="L22" s="68">
        <v>9057.2720413606658</v>
      </c>
      <c r="M22" s="68">
        <v>8964.8358419614924</v>
      </c>
      <c r="N22" s="68">
        <v>8650.1622965352472</v>
      </c>
      <c r="O22" s="68">
        <v>8464.8402618060954</v>
      </c>
      <c r="P22" s="68">
        <v>8407.4160479023631</v>
      </c>
      <c r="Q22" s="68">
        <v>8330.972571411734</v>
      </c>
      <c r="R22" s="68">
        <v>8350.2103338740872</v>
      </c>
      <c r="S22" s="68">
        <v>8067.2973182739015</v>
      </c>
      <c r="T22" s="68">
        <v>7855.2237089755145</v>
      </c>
      <c r="U22" s="68">
        <v>8056.6767963652101</v>
      </c>
      <c r="V22" s="68">
        <v>7647.3755883257345</v>
      </c>
      <c r="W22" s="68">
        <v>7192.7755151705242</v>
      </c>
      <c r="X22" s="68">
        <v>7513.5067797746588</v>
      </c>
      <c r="Y22" s="68">
        <v>7209.6752180994617</v>
      </c>
      <c r="Z22" s="68">
        <v>6812.9662154058151</v>
      </c>
      <c r="AA22" s="67">
        <v>-33.385210227738462</v>
      </c>
      <c r="AB22" s="63"/>
    </row>
    <row r="23" spans="1:28">
      <c r="A23" s="75" t="s">
        <v>106</v>
      </c>
      <c r="B23" s="48" t="s">
        <v>16</v>
      </c>
      <c r="C23" s="70">
        <v>17097.421295591579</v>
      </c>
      <c r="D23" s="68">
        <v>12912.685839386275</v>
      </c>
      <c r="E23" s="68">
        <v>9125.5580893317747</v>
      </c>
      <c r="F23" s="68">
        <v>7490.1770387005408</v>
      </c>
      <c r="G23" s="68">
        <v>7400.927619487682</v>
      </c>
      <c r="H23" s="68">
        <v>8478.0398125778975</v>
      </c>
      <c r="I23" s="68">
        <v>7536.9242888194976</v>
      </c>
      <c r="J23" s="68">
        <v>8203.4779092195167</v>
      </c>
      <c r="K23" s="68">
        <v>8112.2702948006854</v>
      </c>
      <c r="L23" s="68">
        <v>8299.0461418649938</v>
      </c>
      <c r="M23" s="68">
        <v>8288.1858594762416</v>
      </c>
      <c r="N23" s="68">
        <v>8511.2902046541112</v>
      </c>
      <c r="O23" s="68">
        <v>9087.3391977114006</v>
      </c>
      <c r="P23" s="68">
        <v>8484.5935809433595</v>
      </c>
      <c r="Q23" s="68">
        <v>8448.4556491569547</v>
      </c>
      <c r="R23" s="68">
        <v>9349.6888469291462</v>
      </c>
      <c r="S23" s="68">
        <v>8729.3996470869042</v>
      </c>
      <c r="T23" s="68">
        <v>8514.473077525312</v>
      </c>
      <c r="U23" s="68">
        <v>8018.5148681265064</v>
      </c>
      <c r="V23" s="68">
        <v>7120.3465219497821</v>
      </c>
      <c r="W23" s="68">
        <v>6657.1016210725829</v>
      </c>
      <c r="X23" s="68">
        <v>6578.5127512983781</v>
      </c>
      <c r="Y23" s="68">
        <v>6865.2719746127341</v>
      </c>
      <c r="Z23" s="68">
        <v>6799.892635830015</v>
      </c>
      <c r="AA23" s="67">
        <v>-60.228548397627023</v>
      </c>
      <c r="AB23" s="63"/>
    </row>
    <row r="24" spans="1:28">
      <c r="A24" s="75" t="s">
        <v>107</v>
      </c>
      <c r="B24" s="48" t="s">
        <v>17</v>
      </c>
      <c r="C24" s="69">
        <v>589.48384527432529</v>
      </c>
      <c r="D24" s="68">
        <v>589.48384527432529</v>
      </c>
      <c r="E24" s="68">
        <v>570.48829118181402</v>
      </c>
      <c r="F24" s="68">
        <v>539.54675432681643</v>
      </c>
      <c r="G24" s="68">
        <v>550.38927783281599</v>
      </c>
      <c r="H24" s="68">
        <v>556.57168718795356</v>
      </c>
      <c r="I24" s="68">
        <v>547.12193887872115</v>
      </c>
      <c r="J24" s="68">
        <v>568.08324043521668</v>
      </c>
      <c r="K24" s="68">
        <v>567.5617833534294</v>
      </c>
      <c r="L24" s="68">
        <v>569.91819182830625</v>
      </c>
      <c r="M24" s="68">
        <v>592.12215572524894</v>
      </c>
      <c r="N24" s="68">
        <v>567.37310927514488</v>
      </c>
      <c r="O24" s="68">
        <v>559.96009335596227</v>
      </c>
      <c r="P24" s="68">
        <v>527.81509091288683</v>
      </c>
      <c r="Q24" s="68">
        <v>517.93313010219958</v>
      </c>
      <c r="R24" s="68">
        <v>515.67128304270102</v>
      </c>
      <c r="S24" s="68">
        <v>524.67862986400473</v>
      </c>
      <c r="T24" s="68">
        <v>556.76143507531708</v>
      </c>
      <c r="U24" s="68">
        <v>570.27120453177247</v>
      </c>
      <c r="V24" s="68">
        <v>582.01305443207605</v>
      </c>
      <c r="W24" s="68">
        <v>547.76383840811741</v>
      </c>
      <c r="X24" s="68">
        <v>532.34555042278112</v>
      </c>
      <c r="Y24" s="68">
        <v>527.28080642080488</v>
      </c>
      <c r="Z24" s="68">
        <v>537.56135890930329</v>
      </c>
      <c r="AA24" s="67">
        <v>-8.8081271066655091</v>
      </c>
      <c r="AB24" s="63"/>
    </row>
    <row r="25" spans="1:28">
      <c r="A25" s="75" t="s">
        <v>108</v>
      </c>
      <c r="B25" s="48" t="s">
        <v>18</v>
      </c>
      <c r="C25" s="69">
        <v>9140.4879485662495</v>
      </c>
      <c r="D25" s="68">
        <v>9140.4879485662495</v>
      </c>
      <c r="E25" s="68">
        <v>8944.8954284427473</v>
      </c>
      <c r="F25" s="68">
        <v>8936.8440680385993</v>
      </c>
      <c r="G25" s="68">
        <v>9086.2143976366515</v>
      </c>
      <c r="H25" s="68">
        <v>9338.8509417021469</v>
      </c>
      <c r="I25" s="68">
        <v>9595.2200335304315</v>
      </c>
      <c r="J25" s="68">
        <v>9725.8169169365101</v>
      </c>
      <c r="K25" s="68">
        <v>9678.4531944235496</v>
      </c>
      <c r="L25" s="68">
        <v>10309.86334912022</v>
      </c>
      <c r="M25" s="68">
        <v>9982.4391928506338</v>
      </c>
      <c r="N25" s="68">
        <v>9530.120221086594</v>
      </c>
      <c r="O25" s="68">
        <v>9025.281502912605</v>
      </c>
      <c r="P25" s="68">
        <v>8653.9774720152182</v>
      </c>
      <c r="Q25" s="68">
        <v>8578.5937278408765</v>
      </c>
      <c r="R25" s="68">
        <v>8397.7403783016707</v>
      </c>
      <c r="S25" s="68">
        <v>8180.6204847458903</v>
      </c>
      <c r="T25" s="68">
        <v>8047.8197897692262</v>
      </c>
      <c r="U25" s="68">
        <v>7801.5699698460348</v>
      </c>
      <c r="V25" s="68">
        <v>7708.4840253546063</v>
      </c>
      <c r="W25" s="68">
        <v>7619.5170414066733</v>
      </c>
      <c r="X25" s="68">
        <v>7907.2500691087316</v>
      </c>
      <c r="Y25" s="68">
        <v>7360.8634786013909</v>
      </c>
      <c r="Z25" s="68">
        <v>7492.814098331939</v>
      </c>
      <c r="AA25" s="67">
        <v>-18.026103852505592</v>
      </c>
      <c r="AB25" s="63"/>
    </row>
    <row r="26" spans="1:28">
      <c r="A26" s="75" t="s">
        <v>109</v>
      </c>
      <c r="B26" s="48" t="s">
        <v>19</v>
      </c>
      <c r="C26" s="69">
        <v>37808.005491439013</v>
      </c>
      <c r="D26" s="68">
        <v>37808.005491439013</v>
      </c>
      <c r="E26" s="68">
        <v>38743.446590438427</v>
      </c>
      <c r="F26" s="68">
        <v>38199.407795310413</v>
      </c>
      <c r="G26" s="68">
        <v>38828.190849765939</v>
      </c>
      <c r="H26" s="68">
        <v>37976.182633628028</v>
      </c>
      <c r="I26" s="68">
        <v>38670.053197104571</v>
      </c>
      <c r="J26" s="68">
        <v>38697.500804656622</v>
      </c>
      <c r="K26" s="68">
        <v>40144.984726343653</v>
      </c>
      <c r="L26" s="68">
        <v>40155.081867857007</v>
      </c>
      <c r="M26" s="68">
        <v>40724.794332723301</v>
      </c>
      <c r="N26" s="68">
        <v>39765.120288520811</v>
      </c>
      <c r="O26" s="68">
        <v>39786.906769561741</v>
      </c>
      <c r="P26" s="68">
        <v>39021.335265809466</v>
      </c>
      <c r="Q26" s="68">
        <v>38584.063808898376</v>
      </c>
      <c r="R26" s="68">
        <v>39576.475483868286</v>
      </c>
      <c r="S26" s="68">
        <v>37862.540014143044</v>
      </c>
      <c r="T26" s="68">
        <v>32441.787234434043</v>
      </c>
      <c r="U26" s="68">
        <v>32115.627471366799</v>
      </c>
      <c r="V26" s="68">
        <v>29840.815304189262</v>
      </c>
      <c r="W26" s="68">
        <v>28310.997931353555</v>
      </c>
      <c r="X26" s="68">
        <v>27263.59320137585</v>
      </c>
      <c r="Y26" s="68">
        <v>27059.133165268151</v>
      </c>
      <c r="Z26" s="68">
        <v>28015.605970867851</v>
      </c>
      <c r="AA26" s="67">
        <v>-25.90033352272043</v>
      </c>
      <c r="AB26" s="63"/>
    </row>
    <row r="27" spans="1:28">
      <c r="A27" s="75" t="s">
        <v>68</v>
      </c>
      <c r="B27" s="48" t="s">
        <v>20</v>
      </c>
      <c r="C27" s="69">
        <v>29799.716933884312</v>
      </c>
      <c r="D27" s="68">
        <v>29799.716933884312</v>
      </c>
      <c r="E27" s="68">
        <v>29339.483878820174</v>
      </c>
      <c r="F27" s="68">
        <v>29543.589575839647</v>
      </c>
      <c r="G27" s="68">
        <v>29374.060194804631</v>
      </c>
      <c r="H27" s="68">
        <v>30615.577876840045</v>
      </c>
      <c r="I27" s="68">
        <v>31065.490876614989</v>
      </c>
      <c r="J27" s="68">
        <v>32109.686431427093</v>
      </c>
      <c r="K27" s="68">
        <v>32807.845799648028</v>
      </c>
      <c r="L27" s="68">
        <v>31294.14798010117</v>
      </c>
      <c r="M27" s="68">
        <v>24896.582590422055</v>
      </c>
      <c r="N27" s="68">
        <v>27521.223940237436</v>
      </c>
      <c r="O27" s="68">
        <v>24200.062522362387</v>
      </c>
      <c r="P27" s="68">
        <v>23567.920013916999</v>
      </c>
      <c r="Q27" s="68">
        <v>23297.730240755722</v>
      </c>
      <c r="R27" s="68">
        <v>23384.039020807071</v>
      </c>
      <c r="S27" s="68">
        <v>22973.479983348439</v>
      </c>
      <c r="T27" s="68">
        <v>23036.312377548638</v>
      </c>
      <c r="U27" s="68">
        <v>21860.955333000307</v>
      </c>
      <c r="V27" s="68">
        <v>21733.867063057718</v>
      </c>
      <c r="W27" s="68">
        <v>21454.851537492454</v>
      </c>
      <c r="X27" s="68">
        <v>20776.727112003508</v>
      </c>
      <c r="Y27" s="68">
        <v>20499.638732089006</v>
      </c>
      <c r="Z27" s="68">
        <v>20235.909320486728</v>
      </c>
      <c r="AA27" s="67">
        <v>-32.093618991806203</v>
      </c>
      <c r="AB27" s="63"/>
    </row>
    <row r="28" spans="1:28">
      <c r="A28" s="75" t="s">
        <v>69</v>
      </c>
      <c r="B28" s="48" t="s">
        <v>21</v>
      </c>
      <c r="C28" s="69">
        <v>3973.3591438905028</v>
      </c>
      <c r="D28" s="68">
        <v>3973.3591438905028</v>
      </c>
      <c r="E28" s="68">
        <v>3716.777232828822</v>
      </c>
      <c r="F28" s="68">
        <v>2966.971462607115</v>
      </c>
      <c r="G28" s="68">
        <v>2146.4009730278776</v>
      </c>
      <c r="H28" s="68">
        <v>1909.9579350095826</v>
      </c>
      <c r="I28" s="68">
        <v>1740.8669668336331</v>
      </c>
      <c r="J28" s="68">
        <v>1727.3645983824356</v>
      </c>
      <c r="K28" s="68">
        <v>1730.0216956192482</v>
      </c>
      <c r="L28" s="68">
        <v>1674.7555224226871</v>
      </c>
      <c r="M28" s="68">
        <v>1603.3116313827811</v>
      </c>
      <c r="N28" s="68">
        <v>1625.1741776005379</v>
      </c>
      <c r="O28" s="68">
        <v>1733.951623810673</v>
      </c>
      <c r="P28" s="68">
        <v>1714.7671582888784</v>
      </c>
      <c r="Q28" s="68">
        <v>1792.9172193766346</v>
      </c>
      <c r="R28" s="68">
        <v>1768.0829658293012</v>
      </c>
      <c r="S28" s="68">
        <v>1833.9412196251276</v>
      </c>
      <c r="T28" s="68">
        <v>1847.3312563310612</v>
      </c>
      <c r="U28" s="68">
        <v>1889.563772012722</v>
      </c>
      <c r="V28" s="68">
        <v>1873.8913669762585</v>
      </c>
      <c r="W28" s="68">
        <v>1912.8920008035711</v>
      </c>
      <c r="X28" s="68">
        <v>1974.0010639080447</v>
      </c>
      <c r="Y28" s="68">
        <v>1957.7455944479423</v>
      </c>
      <c r="Z28" s="68">
        <v>2037.2629692187647</v>
      </c>
      <c r="AA28" s="67">
        <v>-48.726936190721872</v>
      </c>
      <c r="AB28" s="63"/>
    </row>
    <row r="29" spans="1:28">
      <c r="A29" s="75" t="s">
        <v>70</v>
      </c>
      <c r="B29" s="48" t="s">
        <v>22</v>
      </c>
      <c r="C29" s="69">
        <v>12.996284204008054</v>
      </c>
      <c r="D29" s="68">
        <v>12.996284204008054</v>
      </c>
      <c r="E29" s="68">
        <v>13.371772190015156</v>
      </c>
      <c r="F29" s="68">
        <v>13.295485281049858</v>
      </c>
      <c r="G29" s="68">
        <v>12.946260831023233</v>
      </c>
      <c r="H29" s="68">
        <v>12.903366807741859</v>
      </c>
      <c r="I29" s="68">
        <v>12.892028251449823</v>
      </c>
      <c r="J29" s="68">
        <v>12.935942093241533</v>
      </c>
      <c r="K29" s="68">
        <v>12.813495072079991</v>
      </c>
      <c r="L29" s="68">
        <v>12.687808006610881</v>
      </c>
      <c r="M29" s="68">
        <v>12.526239081743212</v>
      </c>
      <c r="N29" s="68">
        <v>12.320029355032638</v>
      </c>
      <c r="O29" s="68">
        <v>12.590952368216579</v>
      </c>
      <c r="P29" s="68">
        <v>12.551589672935515</v>
      </c>
      <c r="Q29" s="68">
        <v>12.55229528836977</v>
      </c>
      <c r="R29" s="68">
        <v>12.331647324354376</v>
      </c>
      <c r="S29" s="68">
        <v>12.465322464125283</v>
      </c>
      <c r="T29" s="68">
        <v>12.615711133120286</v>
      </c>
      <c r="U29" s="68">
        <v>12.77403520793986</v>
      </c>
      <c r="V29" s="68">
        <v>12.806180650634495</v>
      </c>
      <c r="W29" s="68">
        <v>12.62737802580728</v>
      </c>
      <c r="X29" s="68">
        <v>12.580021633555905</v>
      </c>
      <c r="Y29" s="68">
        <v>12.755045129462955</v>
      </c>
      <c r="Z29" s="68">
        <v>12.722693018500898</v>
      </c>
      <c r="AA29" s="67">
        <v>-2.1051492966180363</v>
      </c>
      <c r="AB29" s="63"/>
    </row>
    <row r="30" spans="1:28">
      <c r="A30" s="75" t="s">
        <v>71</v>
      </c>
      <c r="B30" s="48" t="s">
        <v>23</v>
      </c>
      <c r="C30" s="69">
        <v>7234.3535798993507</v>
      </c>
      <c r="D30" s="68">
        <v>7234.3535798993507</v>
      </c>
      <c r="E30" s="68">
        <v>6733.0051583739296</v>
      </c>
      <c r="F30" s="68">
        <v>4587.7557687355957</v>
      </c>
      <c r="G30" s="68">
        <v>3980.3543295086579</v>
      </c>
      <c r="H30" s="68">
        <v>3444.0112505383036</v>
      </c>
      <c r="I30" s="68">
        <v>3431.8586181234973</v>
      </c>
      <c r="J30" s="68">
        <v>4065.8503773271154</v>
      </c>
      <c r="K30" s="68">
        <v>4248.8632756680681</v>
      </c>
      <c r="L30" s="68">
        <v>4423.3548327355038</v>
      </c>
      <c r="M30" s="68">
        <v>4491.7550163793358</v>
      </c>
      <c r="N30" s="68">
        <v>4678.8949303846075</v>
      </c>
      <c r="O30" s="68">
        <v>4907.5517383777315</v>
      </c>
      <c r="P30" s="68">
        <v>5243.1510481986179</v>
      </c>
      <c r="Q30" s="68">
        <v>5386.3785359773801</v>
      </c>
      <c r="R30" s="68">
        <v>5630.7388646965373</v>
      </c>
      <c r="S30" s="68">
        <v>5923.4792333119558</v>
      </c>
      <c r="T30" s="68">
        <v>5915.0731842194946</v>
      </c>
      <c r="U30" s="68">
        <v>6950.2221675944102</v>
      </c>
      <c r="V30" s="68">
        <v>6409.2014173207281</v>
      </c>
      <c r="W30" s="68">
        <v>4171.7802425193058</v>
      </c>
      <c r="X30" s="68">
        <v>4059.1868315139454</v>
      </c>
      <c r="Y30" s="68">
        <v>4393.3316479435071</v>
      </c>
      <c r="Z30" s="68">
        <v>4191.0769111448699</v>
      </c>
      <c r="AA30" s="67">
        <v>-42.067015872851776</v>
      </c>
      <c r="AB30" s="63"/>
    </row>
    <row r="31" spans="1:28">
      <c r="A31" s="75" t="s">
        <v>72</v>
      </c>
      <c r="B31" s="48" t="s">
        <v>24</v>
      </c>
      <c r="C31" s="69">
        <v>478.95812627658131</v>
      </c>
      <c r="D31" s="68">
        <v>478.95812627658131</v>
      </c>
      <c r="E31" s="68">
        <v>492.49296582874814</v>
      </c>
      <c r="F31" s="68">
        <v>506.20368133197121</v>
      </c>
      <c r="G31" s="68">
        <v>491.80894500978275</v>
      </c>
      <c r="H31" s="68">
        <v>481.62219325517481</v>
      </c>
      <c r="I31" s="68">
        <v>483.52981677819497</v>
      </c>
      <c r="J31" s="68">
        <v>491.72473317635553</v>
      </c>
      <c r="K31" s="68">
        <v>488.82335947661056</v>
      </c>
      <c r="L31" s="68">
        <v>485.53548018789735</v>
      </c>
      <c r="M31" s="68">
        <v>486.95244852215893</v>
      </c>
      <c r="N31" s="68">
        <v>484.19001864853851</v>
      </c>
      <c r="O31" s="68">
        <v>461.55389037201934</v>
      </c>
      <c r="P31" s="68">
        <v>469.53092361872314</v>
      </c>
      <c r="Q31" s="68">
        <v>459.66366033588884</v>
      </c>
      <c r="R31" s="68">
        <v>504.81282173261559</v>
      </c>
      <c r="S31" s="68">
        <v>483.97738086925278</v>
      </c>
      <c r="T31" s="68">
        <v>475.83097381684195</v>
      </c>
      <c r="U31" s="68">
        <v>471.44575321119964</v>
      </c>
      <c r="V31" s="68">
        <v>470.96447735744698</v>
      </c>
      <c r="W31" s="68">
        <v>470.3817118784666</v>
      </c>
      <c r="X31" s="68">
        <v>476.20343021495682</v>
      </c>
      <c r="Y31" s="68">
        <v>484.36915558565352</v>
      </c>
      <c r="Z31" s="68">
        <v>473.34317802396305</v>
      </c>
      <c r="AA31" s="67">
        <v>-1.1723255008258993</v>
      </c>
      <c r="AB31" s="63"/>
    </row>
    <row r="32" spans="1:28">
      <c r="A32" s="75" t="s">
        <v>73</v>
      </c>
      <c r="B32" s="48" t="s">
        <v>43</v>
      </c>
      <c r="C32" s="69">
        <v>51.808952293107822</v>
      </c>
      <c r="D32" s="68">
        <v>51.808952293107822</v>
      </c>
      <c r="E32" s="68">
        <v>56.047249267989699</v>
      </c>
      <c r="F32" s="68">
        <v>61.048206753947575</v>
      </c>
      <c r="G32" s="68">
        <v>65.977276175193751</v>
      </c>
      <c r="H32" s="68">
        <v>71.188775335437512</v>
      </c>
      <c r="I32" s="68">
        <v>89.424872627839932</v>
      </c>
      <c r="J32" s="68">
        <v>83.648908497096301</v>
      </c>
      <c r="K32" s="68">
        <v>88.798284944744907</v>
      </c>
      <c r="L32" s="68">
        <v>80.61660530092513</v>
      </c>
      <c r="M32" s="68">
        <v>77.955563328870568</v>
      </c>
      <c r="N32" s="68">
        <v>70.523999803157949</v>
      </c>
      <c r="O32" s="68">
        <v>67.311299876996102</v>
      </c>
      <c r="P32" s="68">
        <v>66.633739605314787</v>
      </c>
      <c r="Q32" s="68">
        <v>63.647472751505411</v>
      </c>
      <c r="R32" s="68">
        <v>65.604859891125557</v>
      </c>
      <c r="S32" s="68">
        <v>67.460805439704089</v>
      </c>
      <c r="T32" s="68">
        <v>69.213349421002263</v>
      </c>
      <c r="U32" s="68">
        <v>67.933853542584828</v>
      </c>
      <c r="V32" s="68">
        <v>64.891803328391461</v>
      </c>
      <c r="W32" s="68">
        <v>62.330970312409228</v>
      </c>
      <c r="X32" s="68">
        <v>57.217406123853308</v>
      </c>
      <c r="Y32" s="68">
        <v>56.817533050256927</v>
      </c>
      <c r="Z32" s="68">
        <v>57.656545973299281</v>
      </c>
      <c r="AA32" s="67">
        <v>11.286840249362395</v>
      </c>
      <c r="AB32" s="63"/>
    </row>
    <row r="33" spans="1:28">
      <c r="A33" s="75" t="s">
        <v>74</v>
      </c>
      <c r="B33" s="48" t="s">
        <v>25</v>
      </c>
      <c r="C33" s="69">
        <v>1.7964094342538777</v>
      </c>
      <c r="D33" s="68">
        <v>1.7964094342538777</v>
      </c>
      <c r="E33" s="68">
        <v>2.0600512127649586</v>
      </c>
      <c r="F33" s="68">
        <v>2.1783474300897057</v>
      </c>
      <c r="G33" s="68">
        <v>2.4461984380591995</v>
      </c>
      <c r="H33" s="68">
        <v>2.6790368110652452</v>
      </c>
      <c r="I33" s="68">
        <v>2.7947264287503226</v>
      </c>
      <c r="J33" s="68">
        <v>3.0208640698710965</v>
      </c>
      <c r="K33" s="68">
        <v>3.2334920054097882</v>
      </c>
      <c r="L33" s="68">
        <v>3.2648827855342146</v>
      </c>
      <c r="M33" s="68">
        <v>3.391108906340373</v>
      </c>
      <c r="N33" s="68">
        <v>3.460015104307685</v>
      </c>
      <c r="O33" s="68">
        <v>3.5553820945314216</v>
      </c>
      <c r="P33" s="68">
        <v>3.5268653899295885</v>
      </c>
      <c r="Q33" s="68">
        <v>3.3867749203044082</v>
      </c>
      <c r="R33" s="68">
        <v>3.3057811750407451</v>
      </c>
      <c r="S33" s="68">
        <v>3.1948997913955646</v>
      </c>
      <c r="T33" s="68">
        <v>2.9026668214800213</v>
      </c>
      <c r="U33" s="68">
        <v>3.1850159119583243</v>
      </c>
      <c r="V33" s="68">
        <v>3.0712654475445302</v>
      </c>
      <c r="W33" s="68">
        <v>2.9506882262541927</v>
      </c>
      <c r="X33" s="68">
        <v>2.7714882693245393</v>
      </c>
      <c r="Y33" s="68">
        <v>2.7482668266202128</v>
      </c>
      <c r="Z33" s="68">
        <v>2.9474105079800283</v>
      </c>
      <c r="AA33" s="67">
        <v>64.07231290255433</v>
      </c>
      <c r="AB33" s="63"/>
    </row>
    <row r="34" spans="1:28">
      <c r="A34" s="75" t="s">
        <v>75</v>
      </c>
      <c r="B34" s="48" t="s">
        <v>26</v>
      </c>
      <c r="C34" s="69">
        <v>20005.315327421842</v>
      </c>
      <c r="D34" s="68">
        <v>20005.315327421842</v>
      </c>
      <c r="E34" s="68">
        <v>20289.840034349483</v>
      </c>
      <c r="F34" s="68">
        <v>20477.949747381943</v>
      </c>
      <c r="G34" s="68">
        <v>20745.3818607053</v>
      </c>
      <c r="H34" s="68">
        <v>20057.486333625297</v>
      </c>
      <c r="I34" s="68">
        <v>19925.356794681593</v>
      </c>
      <c r="J34" s="68">
        <v>19865.386555911467</v>
      </c>
      <c r="K34" s="68">
        <v>19571.624438021976</v>
      </c>
      <c r="L34" s="68">
        <v>18851.673087089202</v>
      </c>
      <c r="M34" s="68">
        <v>18134.106242414018</v>
      </c>
      <c r="N34" s="68">
        <v>17465.037058591035</v>
      </c>
      <c r="O34" s="68">
        <v>16405.141904445838</v>
      </c>
      <c r="P34" s="68">
        <v>15564.11422287767</v>
      </c>
      <c r="Q34" s="68">
        <v>15354.748734735556</v>
      </c>
      <c r="R34" s="68">
        <v>15809.500027869575</v>
      </c>
      <c r="S34" s="68">
        <v>15528.467122152562</v>
      </c>
      <c r="T34" s="68">
        <v>15398.730984620004</v>
      </c>
      <c r="U34" s="68">
        <v>13656.466088768659</v>
      </c>
      <c r="V34" s="68">
        <v>9777.5307965600332</v>
      </c>
      <c r="W34" s="68">
        <v>9533.1582539726078</v>
      </c>
      <c r="X34" s="68">
        <v>9428.1473088456405</v>
      </c>
      <c r="Y34" s="68">
        <v>9366.6927908624493</v>
      </c>
      <c r="Z34" s="68">
        <v>9149.8682432405658</v>
      </c>
      <c r="AA34" s="67">
        <v>-54.262814189693941</v>
      </c>
      <c r="AB34" s="63"/>
    </row>
    <row r="35" spans="1:28">
      <c r="A35" s="75" t="s">
        <v>76</v>
      </c>
      <c r="B35" s="48" t="s">
        <v>27</v>
      </c>
      <c r="C35" s="69">
        <v>8258.9427904246222</v>
      </c>
      <c r="D35" s="68">
        <v>8258.9427904246222</v>
      </c>
      <c r="E35" s="68">
        <v>8368.8905989011146</v>
      </c>
      <c r="F35" s="68">
        <v>8312.4043405278571</v>
      </c>
      <c r="G35" s="68">
        <v>8519.8314666294682</v>
      </c>
      <c r="H35" s="68">
        <v>8867.8963446318139</v>
      </c>
      <c r="I35" s="68">
        <v>9141.8498811822101</v>
      </c>
      <c r="J35" s="68">
        <v>9246.6618044289335</v>
      </c>
      <c r="K35" s="68">
        <v>9417.7377262293812</v>
      </c>
      <c r="L35" s="68">
        <v>9299.2882280143531</v>
      </c>
      <c r="M35" s="68">
        <v>9440.4279427086967</v>
      </c>
      <c r="N35" s="68">
        <v>9805.9403550491461</v>
      </c>
      <c r="O35" s="68">
        <v>10184.470410226711</v>
      </c>
      <c r="P35" s="68">
        <v>10561.413332648764</v>
      </c>
      <c r="Q35" s="68">
        <v>10894.965923317648</v>
      </c>
      <c r="R35" s="68">
        <v>10974.046343090507</v>
      </c>
      <c r="S35" s="68">
        <v>11079.788296646555</v>
      </c>
      <c r="T35" s="68">
        <v>10960.93926816794</v>
      </c>
      <c r="U35" s="68">
        <v>10554.312685703426</v>
      </c>
      <c r="V35" s="68">
        <v>10292.376233730074</v>
      </c>
      <c r="W35" s="68">
        <v>10116.207011853097</v>
      </c>
      <c r="X35" s="68">
        <v>10408.357192836917</v>
      </c>
      <c r="Y35" s="68">
        <v>10664.094566665561</v>
      </c>
      <c r="Z35" s="68">
        <v>10906.546241810018</v>
      </c>
      <c r="AA35" s="67">
        <v>32.057413625083029</v>
      </c>
      <c r="AB35" s="63"/>
    </row>
    <row r="36" spans="1:28">
      <c r="A36" s="75" t="s">
        <v>77</v>
      </c>
      <c r="B36" s="48" t="s">
        <v>28</v>
      </c>
      <c r="C36" s="69">
        <v>5057.2223416503903</v>
      </c>
      <c r="D36" s="68">
        <v>5057.2223416503903</v>
      </c>
      <c r="E36" s="68">
        <v>4909.726142672871</v>
      </c>
      <c r="F36" s="68">
        <v>4352.1135007253233</v>
      </c>
      <c r="G36" s="68">
        <v>4533.7625987916972</v>
      </c>
      <c r="H36" s="68">
        <v>4610.5154295898919</v>
      </c>
      <c r="I36" s="68">
        <v>4663.7584831712775</v>
      </c>
      <c r="J36" s="68">
        <v>4698.9963470079774</v>
      </c>
      <c r="K36" s="68">
        <v>4690.3113266675364</v>
      </c>
      <c r="L36" s="68">
        <v>4744.3980961313528</v>
      </c>
      <c r="M36" s="68">
        <v>4992.9959121488546</v>
      </c>
      <c r="N36" s="68">
        <v>4757.371153810499</v>
      </c>
      <c r="O36" s="68">
        <v>4674.999109528283</v>
      </c>
      <c r="P36" s="68">
        <v>4886.5040515464243</v>
      </c>
      <c r="Q36" s="68">
        <v>4742.4925979759118</v>
      </c>
      <c r="R36" s="68">
        <v>4887.2697772720585</v>
      </c>
      <c r="S36" s="68">
        <v>4968.0059598723219</v>
      </c>
      <c r="T36" s="68">
        <v>4631.3738386841251</v>
      </c>
      <c r="U36" s="68">
        <v>4456.1871788929529</v>
      </c>
      <c r="V36" s="68">
        <v>3981.1374350890114</v>
      </c>
      <c r="W36" s="68">
        <v>3378.2809936079184</v>
      </c>
      <c r="X36" s="68">
        <v>3239.1404770532868</v>
      </c>
      <c r="Y36" s="68">
        <v>3247.4452246050787</v>
      </c>
      <c r="Z36" s="68">
        <v>3245.0397960488444</v>
      </c>
      <c r="AA36" s="67">
        <v>-35.833554927508928</v>
      </c>
      <c r="AB36" s="63"/>
    </row>
    <row r="37" spans="1:28">
      <c r="A37" s="75" t="s">
        <v>78</v>
      </c>
      <c r="B37" s="48" t="s">
        <v>29</v>
      </c>
      <c r="C37" s="69">
        <v>44816.045085640515</v>
      </c>
      <c r="D37" s="68">
        <v>42114.837105568768</v>
      </c>
      <c r="E37" s="68">
        <v>35476.954039759941</v>
      </c>
      <c r="F37" s="68">
        <v>33124.203428931731</v>
      </c>
      <c r="G37" s="68">
        <v>32928.865101931668</v>
      </c>
      <c r="H37" s="68">
        <v>33353.319336243432</v>
      </c>
      <c r="I37" s="68">
        <v>34324.741664346409</v>
      </c>
      <c r="J37" s="68">
        <v>33887.132644745223</v>
      </c>
      <c r="K37" s="68">
        <v>34096.103750475064</v>
      </c>
      <c r="L37" s="68">
        <v>34135.352977309783</v>
      </c>
      <c r="M37" s="68">
        <v>33082.227432250002</v>
      </c>
      <c r="N37" s="68">
        <v>32670.349223036956</v>
      </c>
      <c r="O37" s="68">
        <v>32748.101790690343</v>
      </c>
      <c r="P37" s="68">
        <v>31938.724750113197</v>
      </c>
      <c r="Q37" s="68">
        <v>32246.40990914646</v>
      </c>
      <c r="R37" s="68">
        <v>32396.793179453511</v>
      </c>
      <c r="S37" s="68">
        <v>32848.328258432368</v>
      </c>
      <c r="T37" s="68">
        <v>34166.205513965317</v>
      </c>
      <c r="U37" s="68">
        <v>35060.142114920738</v>
      </c>
      <c r="V37" s="68">
        <v>34447.003018318472</v>
      </c>
      <c r="W37" s="68">
        <v>30679.629303229573</v>
      </c>
      <c r="X37" s="68">
        <v>30254.515062699058</v>
      </c>
      <c r="Y37" s="68">
        <v>30570.507740168858</v>
      </c>
      <c r="Z37" s="68">
        <v>30134.919522560383</v>
      </c>
      <c r="AA37" s="67">
        <v>-32.758637079700961</v>
      </c>
      <c r="AB37" s="63"/>
    </row>
    <row r="38" spans="1:28">
      <c r="A38" s="75" t="s">
        <v>79</v>
      </c>
      <c r="B38" s="48" t="s">
        <v>30</v>
      </c>
      <c r="C38" s="69">
        <v>5939.3963703318077</v>
      </c>
      <c r="D38" s="68">
        <v>5939.3963703318077</v>
      </c>
      <c r="E38" s="68">
        <v>5910.3778127459182</v>
      </c>
      <c r="F38" s="68">
        <v>5821.1428325998986</v>
      </c>
      <c r="G38" s="68">
        <v>5755.7088483316129</v>
      </c>
      <c r="H38" s="68">
        <v>5775.47337830178</v>
      </c>
      <c r="I38" s="68">
        <v>5914.5092688960776</v>
      </c>
      <c r="J38" s="68">
        <v>6170.7689952091032</v>
      </c>
      <c r="K38" s="68">
        <v>6117.4245959132395</v>
      </c>
      <c r="L38" s="68">
        <v>6063.1080541135825</v>
      </c>
      <c r="M38" s="68">
        <v>6126.1969214552573</v>
      </c>
      <c r="N38" s="68">
        <v>6188.8364248283542</v>
      </c>
      <c r="O38" s="68">
        <v>5923.6045469930159</v>
      </c>
      <c r="P38" s="68">
        <v>5980.6054836490275</v>
      </c>
      <c r="Q38" s="68">
        <v>5481.5933658481235</v>
      </c>
      <c r="R38" s="68">
        <v>5577.4925867795628</v>
      </c>
      <c r="S38" s="68">
        <v>5415.2269783883476</v>
      </c>
      <c r="T38" s="68">
        <v>5117.568906463086</v>
      </c>
      <c r="U38" s="68">
        <v>5361.0499068240506</v>
      </c>
      <c r="V38" s="68">
        <v>5133.5021451987441</v>
      </c>
      <c r="W38" s="68">
        <v>4826.7765189424445</v>
      </c>
      <c r="X38" s="68">
        <v>4904.9697446572</v>
      </c>
      <c r="Y38" s="68">
        <v>4595.3239249042899</v>
      </c>
      <c r="Z38" s="68">
        <v>4587.7880962294666</v>
      </c>
      <c r="AA38" s="67">
        <v>-22.756660607024493</v>
      </c>
      <c r="AB38" s="63"/>
    </row>
    <row r="39" spans="1:28">
      <c r="A39" s="75" t="s">
        <v>80</v>
      </c>
      <c r="B39" s="48" t="s">
        <v>31</v>
      </c>
      <c r="C39" s="70">
        <v>28113.544957297821</v>
      </c>
      <c r="D39" s="68">
        <v>24468.0085467094</v>
      </c>
      <c r="E39" s="68">
        <v>18095.409297361319</v>
      </c>
      <c r="F39" s="68">
        <v>17267.393207497524</v>
      </c>
      <c r="G39" s="68">
        <v>17212.616007183871</v>
      </c>
      <c r="H39" s="68">
        <v>15965.715289517597</v>
      </c>
      <c r="I39" s="68">
        <v>16575.434834816475</v>
      </c>
      <c r="J39" s="68">
        <v>16285.054008452926</v>
      </c>
      <c r="K39" s="68">
        <v>15471.735455567852</v>
      </c>
      <c r="L39" s="68">
        <v>14489.34885260509</v>
      </c>
      <c r="M39" s="68">
        <v>13925.501511985976</v>
      </c>
      <c r="N39" s="68">
        <v>13444.100724740345</v>
      </c>
      <c r="O39" s="68">
        <v>13580.497810829524</v>
      </c>
      <c r="P39" s="68">
        <v>13263.393535065978</v>
      </c>
      <c r="Q39" s="68">
        <v>14189.951215401177</v>
      </c>
      <c r="R39" s="68">
        <v>14480.687961178017</v>
      </c>
      <c r="S39" s="68">
        <v>15242.532121781689</v>
      </c>
      <c r="T39" s="68">
        <v>14265.51987573686</v>
      </c>
      <c r="U39" s="68">
        <v>13961.565151904249</v>
      </c>
      <c r="V39" s="68">
        <v>14413.843906969039</v>
      </c>
      <c r="W39" s="68">
        <v>12189.466855792905</v>
      </c>
      <c r="X39" s="68">
        <v>12418.434819842503</v>
      </c>
      <c r="Y39" s="68">
        <v>12686.470254012207</v>
      </c>
      <c r="Z39" s="68">
        <v>11593.742402243983</v>
      </c>
      <c r="AA39" s="67">
        <v>-58.761008546400205</v>
      </c>
      <c r="AB39" s="63"/>
    </row>
    <row r="40" spans="1:28">
      <c r="A40" s="75" t="s">
        <v>81</v>
      </c>
      <c r="B40" s="48" t="s">
        <v>32</v>
      </c>
      <c r="C40" s="69">
        <v>244787.22553090259</v>
      </c>
      <c r="D40" s="68">
        <v>244787.22553090259</v>
      </c>
      <c r="E40" s="68">
        <v>231322.00791244642</v>
      </c>
      <c r="F40" s="68">
        <v>213281.93600111155</v>
      </c>
      <c r="G40" s="68">
        <v>197796.10953388407</v>
      </c>
      <c r="H40" s="68">
        <v>178704.06157133804</v>
      </c>
      <c r="I40" s="68">
        <v>163579.25112570904</v>
      </c>
      <c r="J40" s="68">
        <v>155966.72934371259</v>
      </c>
      <c r="K40" s="68">
        <v>147328.55973529743</v>
      </c>
      <c r="L40" s="68">
        <v>137041.70139681172</v>
      </c>
      <c r="M40" s="68">
        <v>129435.27469262714</v>
      </c>
      <c r="N40" s="68">
        <v>133209.99644256607</v>
      </c>
      <c r="O40" s="68">
        <v>134626.78187339174</v>
      </c>
      <c r="P40" s="68">
        <v>135786.90097002787</v>
      </c>
      <c r="Q40" s="68">
        <v>134456.18120856831</v>
      </c>
      <c r="R40" s="68">
        <v>130354.06523031938</v>
      </c>
      <c r="S40" s="68">
        <v>130477.43606637491</v>
      </c>
      <c r="T40" s="68">
        <v>130795.11647864534</v>
      </c>
      <c r="U40" s="68">
        <v>133479.39566065316</v>
      </c>
      <c r="V40" s="68">
        <v>138873.0767837482</v>
      </c>
      <c r="W40" s="68">
        <v>139541.05962012178</v>
      </c>
      <c r="X40" s="68">
        <v>133950.50103485174</v>
      </c>
      <c r="Y40" s="68">
        <v>137550.23010714413</v>
      </c>
      <c r="Z40" s="68">
        <v>136451.78387304346</v>
      </c>
      <c r="AA40" s="67">
        <v>-44.256983354788083</v>
      </c>
      <c r="AB40" s="63"/>
    </row>
    <row r="41" spans="1:28">
      <c r="A41" s="75" t="s">
        <v>82</v>
      </c>
      <c r="B41" s="48" t="s">
        <v>33</v>
      </c>
      <c r="C41" s="69">
        <v>6404.2057285561277</v>
      </c>
      <c r="D41" s="68">
        <v>6404.2057285561277</v>
      </c>
      <c r="E41" s="68">
        <v>5151.1119015540726</v>
      </c>
      <c r="F41" s="68">
        <v>4265.7338457346532</v>
      </c>
      <c r="G41" s="68">
        <v>3607.1185764136976</v>
      </c>
      <c r="H41" s="68">
        <v>3966.6519327187589</v>
      </c>
      <c r="I41" s="68">
        <v>4191.8722792623848</v>
      </c>
      <c r="J41" s="68">
        <v>4330.5018593531859</v>
      </c>
      <c r="K41" s="68">
        <v>4241.1794310029718</v>
      </c>
      <c r="L41" s="68">
        <v>3824.2043202849077</v>
      </c>
      <c r="M41" s="68">
        <v>3330.9959042756009</v>
      </c>
      <c r="N41" s="68">
        <v>3596.8141003425108</v>
      </c>
      <c r="O41" s="68">
        <v>3775.1513652340141</v>
      </c>
      <c r="P41" s="68">
        <v>3749.0771532160848</v>
      </c>
      <c r="Q41" s="68">
        <v>3796.1953233427785</v>
      </c>
      <c r="R41" s="68">
        <v>3822.7618936823455</v>
      </c>
      <c r="S41" s="68">
        <v>3778.113230033799</v>
      </c>
      <c r="T41" s="68">
        <v>4045.365855867376</v>
      </c>
      <c r="U41" s="68">
        <v>3975.5265212076347</v>
      </c>
      <c r="V41" s="68">
        <v>3856.0651739048794</v>
      </c>
      <c r="W41" s="68">
        <v>3542.6072103669098</v>
      </c>
      <c r="X41" s="68">
        <v>3415.5969911875513</v>
      </c>
      <c r="Y41" s="68">
        <v>2875.6685229229133</v>
      </c>
      <c r="Z41" s="68">
        <v>2808.0576703008546</v>
      </c>
      <c r="AA41" s="67">
        <v>-56.152912799477626</v>
      </c>
      <c r="AB41" s="63"/>
    </row>
    <row r="42" spans="1:28">
      <c r="A42" s="75" t="s">
        <v>83</v>
      </c>
      <c r="B42" s="48" t="s">
        <v>34</v>
      </c>
      <c r="C42" s="70">
        <v>1401.9857463346336</v>
      </c>
      <c r="D42" s="68">
        <v>1279.7042372439612</v>
      </c>
      <c r="E42" s="68">
        <v>1198.4908267034264</v>
      </c>
      <c r="F42" s="68">
        <v>1290.3597660887772</v>
      </c>
      <c r="G42" s="68">
        <v>1224.7792431433365</v>
      </c>
      <c r="H42" s="68">
        <v>1284.5517196774638</v>
      </c>
      <c r="I42" s="68">
        <v>1338.7467568675359</v>
      </c>
      <c r="J42" s="68">
        <v>1389.0253635915637</v>
      </c>
      <c r="K42" s="68">
        <v>1420.1782291482846</v>
      </c>
      <c r="L42" s="68">
        <v>1409.9099909849776</v>
      </c>
      <c r="M42" s="68">
        <v>1400.7853497615308</v>
      </c>
      <c r="N42" s="68">
        <v>1440.0416151400709</v>
      </c>
      <c r="O42" s="68">
        <v>1411.6566672238032</v>
      </c>
      <c r="P42" s="68">
        <v>1298.8777892032397</v>
      </c>
      <c r="Q42" s="68">
        <v>1252.2084255525506</v>
      </c>
      <c r="R42" s="68">
        <v>1198.3528032695674</v>
      </c>
      <c r="S42" s="68">
        <v>1205.1993028545073</v>
      </c>
      <c r="T42" s="68">
        <v>1220.9167827123108</v>
      </c>
      <c r="U42" s="68">
        <v>1223.8049189893256</v>
      </c>
      <c r="V42" s="68">
        <v>1152.9714922035653</v>
      </c>
      <c r="W42" s="68">
        <v>1153.5607629755871</v>
      </c>
      <c r="X42" s="68">
        <v>1122.8962173799951</v>
      </c>
      <c r="Y42" s="68">
        <v>1120.9246305485651</v>
      </c>
      <c r="Z42" s="68">
        <v>1121.2580616658265</v>
      </c>
      <c r="AA42" s="67">
        <v>-20.023576231266581</v>
      </c>
      <c r="AB42" s="63"/>
    </row>
    <row r="43" spans="1:28">
      <c r="A43" s="75" t="s">
        <v>84</v>
      </c>
      <c r="B43" s="48" t="s">
        <v>35</v>
      </c>
      <c r="C43" s="69">
        <v>26667.457754232812</v>
      </c>
      <c r="D43" s="68">
        <v>26667.457754232812</v>
      </c>
      <c r="E43" s="68">
        <v>26240.629368431637</v>
      </c>
      <c r="F43" s="68">
        <v>25085.651109749753</v>
      </c>
      <c r="G43" s="68">
        <v>23316.547210197517</v>
      </c>
      <c r="H43" s="68">
        <v>25872.490910663353</v>
      </c>
      <c r="I43" s="68">
        <v>25419.297036795524</v>
      </c>
      <c r="J43" s="68">
        <v>28595.487217447448</v>
      </c>
      <c r="K43" s="68">
        <v>27630.321139423617</v>
      </c>
      <c r="L43" s="68">
        <v>28886.640494902342</v>
      </c>
      <c r="M43" s="68">
        <v>30058.510341638706</v>
      </c>
      <c r="N43" s="68">
        <v>31331.337948405475</v>
      </c>
      <c r="O43" s="68">
        <v>29669.666728971009</v>
      </c>
      <c r="P43" s="68">
        <v>28497.582077499879</v>
      </c>
      <c r="Q43" s="68">
        <v>30210.15824004207</v>
      </c>
      <c r="R43" s="68">
        <v>28743.493902741746</v>
      </c>
      <c r="S43" s="68">
        <v>27152.56822512811</v>
      </c>
      <c r="T43" s="68">
        <v>27621.311327091193</v>
      </c>
      <c r="U43" s="68">
        <v>28162.644754867593</v>
      </c>
      <c r="V43" s="68">
        <v>25283.788941168641</v>
      </c>
      <c r="W43" s="68">
        <v>25023.022724656668</v>
      </c>
      <c r="X43" s="68">
        <v>26159.634600478177</v>
      </c>
      <c r="Y43" s="68">
        <v>24753.430382198028</v>
      </c>
      <c r="Z43" s="68">
        <v>24205.536110094403</v>
      </c>
      <c r="AA43" s="67">
        <v>-9.2319322930122123</v>
      </c>
      <c r="AB43" s="63"/>
    </row>
    <row r="44" spans="1:28">
      <c r="A44" s="75" t="s">
        <v>85</v>
      </c>
      <c r="B44" s="48" t="s">
        <v>36</v>
      </c>
      <c r="C44" s="69">
        <v>8190.0960780177193</v>
      </c>
      <c r="D44" s="68">
        <v>8190.0960780177193</v>
      </c>
      <c r="E44" s="68">
        <v>8033.6132319382659</v>
      </c>
      <c r="F44" s="68">
        <v>7832.7428928973804</v>
      </c>
      <c r="G44" s="68">
        <v>7923.0984925026614</v>
      </c>
      <c r="H44" s="68">
        <v>7933.3708924944549</v>
      </c>
      <c r="I44" s="68">
        <v>7775.5809362963564</v>
      </c>
      <c r="J44" s="68">
        <v>7897.7838719972069</v>
      </c>
      <c r="K44" s="68">
        <v>7832.8979098234386</v>
      </c>
      <c r="L44" s="68">
        <v>7833.5952533189484</v>
      </c>
      <c r="M44" s="68">
        <v>7486.9383740514231</v>
      </c>
      <c r="N44" s="68">
        <v>7329.8203288552977</v>
      </c>
      <c r="O44" s="68">
        <v>7152.8049512490725</v>
      </c>
      <c r="P44" s="68">
        <v>7062.9359376232524</v>
      </c>
      <c r="Q44" s="68">
        <v>7006.3757550548107</v>
      </c>
      <c r="R44" s="68">
        <v>6983.0786574364747</v>
      </c>
      <c r="S44" s="68">
        <v>6837.7297556649792</v>
      </c>
      <c r="T44" s="68">
        <v>6841.4335089561773</v>
      </c>
      <c r="U44" s="68">
        <v>6603.8082615079775</v>
      </c>
      <c r="V44" s="68">
        <v>6723.0536012924658</v>
      </c>
      <c r="W44" s="68">
        <v>6558.3388533871039</v>
      </c>
      <c r="X44" s="68">
        <v>6795.2314141814195</v>
      </c>
      <c r="Y44" s="68">
        <v>6377.0694270976965</v>
      </c>
      <c r="Z44" s="68">
        <v>6290.0473316554298</v>
      </c>
      <c r="AA44" s="67">
        <v>-23.199346237976805</v>
      </c>
      <c r="AB44" s="63"/>
    </row>
    <row r="45" spans="1:28">
      <c r="A45" s="75" t="s">
        <v>86</v>
      </c>
      <c r="B45" s="48" t="s">
        <v>37</v>
      </c>
      <c r="C45" s="69">
        <v>3471.7038887007798</v>
      </c>
      <c r="D45" s="68">
        <v>3471.7038887007798</v>
      </c>
      <c r="E45" s="68">
        <v>3462.9213660221153</v>
      </c>
      <c r="F45" s="68">
        <v>3432.5027070741939</v>
      </c>
      <c r="G45" s="68">
        <v>3344.9751121415106</v>
      </c>
      <c r="H45" s="68">
        <v>3306.806974716621</v>
      </c>
      <c r="I45" s="68">
        <v>3294.7759616362396</v>
      </c>
      <c r="J45" s="68">
        <v>3289.4670058675511</v>
      </c>
      <c r="K45" s="68">
        <v>3177.4387707240894</v>
      </c>
      <c r="L45" s="68">
        <v>3160.7772842182935</v>
      </c>
      <c r="M45" s="68">
        <v>3123.615218925318</v>
      </c>
      <c r="N45" s="68">
        <v>3114.2026357992477</v>
      </c>
      <c r="O45" s="68">
        <v>3132.8036389962999</v>
      </c>
      <c r="P45" s="68">
        <v>3106.2078785565532</v>
      </c>
      <c r="Q45" s="68">
        <v>3046.9685166679051</v>
      </c>
      <c r="R45" s="68">
        <v>2997.2139543307467</v>
      </c>
      <c r="S45" s="68">
        <v>2981.2812995611853</v>
      </c>
      <c r="T45" s="68">
        <v>2976.6983124774865</v>
      </c>
      <c r="U45" s="68">
        <v>3006.4402863833357</v>
      </c>
      <c r="V45" s="68">
        <v>3043.4631166688341</v>
      </c>
      <c r="W45" s="68">
        <v>3008.1307929315785</v>
      </c>
      <c r="X45" s="68">
        <v>3081.9128776967382</v>
      </c>
      <c r="Y45" s="68">
        <v>3019.2314725037932</v>
      </c>
      <c r="Z45" s="68">
        <v>3010.9109379397464</v>
      </c>
      <c r="AA45" s="67">
        <v>-13.272818348959959</v>
      </c>
      <c r="AB45" s="63"/>
    </row>
    <row r="46" spans="1:28">
      <c r="A46" s="75" t="s">
        <v>87</v>
      </c>
      <c r="B46" s="48" t="s">
        <v>38</v>
      </c>
      <c r="C46" s="69">
        <v>12217.199919019833</v>
      </c>
      <c r="D46" s="68">
        <v>12217.199919019833</v>
      </c>
      <c r="E46" s="68">
        <v>13174.301832538313</v>
      </c>
      <c r="F46" s="68">
        <v>15232.694710811378</v>
      </c>
      <c r="G46" s="68">
        <v>15735.279265714176</v>
      </c>
      <c r="H46" s="68">
        <v>12636.801899954491</v>
      </c>
      <c r="I46" s="68">
        <v>16823.468211871143</v>
      </c>
      <c r="J46" s="68">
        <v>16995.414676509154</v>
      </c>
      <c r="K46" s="68">
        <v>15542.660819119103</v>
      </c>
      <c r="L46" s="68">
        <v>17191.244744319436</v>
      </c>
      <c r="M46" s="68">
        <v>17474.620494693616</v>
      </c>
      <c r="N46" s="68">
        <v>17142.746630127756</v>
      </c>
      <c r="O46" s="68">
        <v>15195.803859580763</v>
      </c>
      <c r="P46" s="68">
        <v>15797.514646379474</v>
      </c>
      <c r="Q46" s="68">
        <v>16154.07882407433</v>
      </c>
      <c r="R46" s="68">
        <v>16477.293404809625</v>
      </c>
      <c r="S46" s="68">
        <v>14670.416232447415</v>
      </c>
      <c r="T46" s="68">
        <v>16048.396625993115</v>
      </c>
      <c r="U46" s="68">
        <v>13651.299265529475</v>
      </c>
      <c r="V46" s="68">
        <v>12997.689369882311</v>
      </c>
      <c r="W46" s="68">
        <v>13909.959590323908</v>
      </c>
      <c r="X46" s="68">
        <v>14150.061642719898</v>
      </c>
      <c r="Y46" s="68">
        <v>13728.314575337778</v>
      </c>
      <c r="Z46" s="68">
        <v>14787.154045001187</v>
      </c>
      <c r="AA46" s="67">
        <v>21.035541228890175</v>
      </c>
      <c r="AB46" s="63"/>
    </row>
    <row r="47" spans="1:28">
      <c r="A47" s="75" t="s">
        <v>88</v>
      </c>
      <c r="B47" s="48" t="s">
        <v>39</v>
      </c>
      <c r="C47" s="69">
        <v>58737.688131045048</v>
      </c>
      <c r="D47" s="68">
        <v>58737.688131045048</v>
      </c>
      <c r="E47" s="68">
        <v>54722.941685758648</v>
      </c>
      <c r="F47" s="68">
        <v>50637.994555745572</v>
      </c>
      <c r="G47" s="68">
        <v>46557.900203542988</v>
      </c>
      <c r="H47" s="68">
        <v>41693.646902490662</v>
      </c>
      <c r="I47" s="68">
        <v>38739.920874124051</v>
      </c>
      <c r="J47" s="68">
        <v>33601.798353322287</v>
      </c>
      <c r="K47" s="68">
        <v>32605.711300952411</v>
      </c>
      <c r="L47" s="68">
        <v>29419.049728903865</v>
      </c>
      <c r="M47" s="68">
        <v>27731.2141147521</v>
      </c>
      <c r="N47" s="68">
        <v>26151.51212583415</v>
      </c>
      <c r="O47" s="68">
        <v>26543.323704536313</v>
      </c>
      <c r="P47" s="68">
        <v>27183.227726678135</v>
      </c>
      <c r="Q47" s="68">
        <v>25706.557309995005</v>
      </c>
      <c r="R47" s="68">
        <v>26003.488147509157</v>
      </c>
      <c r="S47" s="68">
        <v>25779.093064373719</v>
      </c>
      <c r="T47" s="68">
        <v>26435.98073319074</v>
      </c>
      <c r="U47" s="68">
        <v>27108.583445382385</v>
      </c>
      <c r="V47" s="68">
        <v>29396.315423001888</v>
      </c>
      <c r="W47" s="68">
        <v>26862.212616890007</v>
      </c>
      <c r="X47" s="68">
        <v>28781.895833666022</v>
      </c>
      <c r="Y47" s="68">
        <v>31882.564803854832</v>
      </c>
      <c r="Z47" s="68">
        <v>31381.99268668595</v>
      </c>
      <c r="AA47" s="67">
        <v>-46.572645799963986</v>
      </c>
      <c r="AB47" s="63"/>
    </row>
    <row r="48" spans="1:28">
      <c r="A48" s="75" t="s">
        <v>89</v>
      </c>
      <c r="B48" s="48" t="s">
        <v>40</v>
      </c>
      <c r="C48" s="69">
        <v>69874.065108470517</v>
      </c>
      <c r="D48" s="68">
        <v>69874.065108470517</v>
      </c>
      <c r="E48" s="68">
        <v>70121.023298563319</v>
      </c>
      <c r="F48" s="68">
        <v>65295.994687994258</v>
      </c>
      <c r="G48" s="68">
        <v>60680.581710222017</v>
      </c>
      <c r="H48" s="68">
        <v>61156.327975673237</v>
      </c>
      <c r="I48" s="68">
        <v>59626.530216446925</v>
      </c>
      <c r="J48" s="68">
        <v>59574.844958673522</v>
      </c>
      <c r="K48" s="68">
        <v>60010.366901510024</v>
      </c>
      <c r="L48" s="68">
        <v>59825.581265183442</v>
      </c>
      <c r="M48" s="68">
        <v>49312.307189823856</v>
      </c>
      <c r="N48" s="68">
        <v>48347.735465252736</v>
      </c>
      <c r="O48" s="68">
        <v>45650.732402620793</v>
      </c>
      <c r="P48" s="68">
        <v>43839.097808373896</v>
      </c>
      <c r="Q48" s="68">
        <v>43330.461171735282</v>
      </c>
      <c r="R48" s="68">
        <v>43888.905717654779</v>
      </c>
      <c r="S48" s="68">
        <v>42971.027541709496</v>
      </c>
      <c r="T48" s="68">
        <v>40821.990988158155</v>
      </c>
      <c r="U48" s="68">
        <v>40093.099823065248</v>
      </c>
      <c r="V48" s="68">
        <v>39062.508773368012</v>
      </c>
      <c r="W48" s="68">
        <v>36892.402283568219</v>
      </c>
      <c r="X48" s="68">
        <v>37760.175205135056</v>
      </c>
      <c r="Y48" s="68">
        <v>36356.069564578836</v>
      </c>
      <c r="Z48" s="68">
        <v>36051.580963476132</v>
      </c>
      <c r="AA48" s="67">
        <v>-48.404918323399848</v>
      </c>
      <c r="AB48" s="63"/>
    </row>
    <row r="49" spans="1:28" ht="13.8" thickBot="1">
      <c r="A49" s="76" t="s">
        <v>90</v>
      </c>
      <c r="B49" s="43" t="s">
        <v>41</v>
      </c>
      <c r="C49" s="66">
        <v>398602.99953601515</v>
      </c>
      <c r="D49" s="65">
        <v>398602.99953601515</v>
      </c>
      <c r="E49" s="65">
        <v>429432.07366963156</v>
      </c>
      <c r="F49" s="65">
        <v>418804.06666364369</v>
      </c>
      <c r="G49" s="65">
        <v>449174.86119919509</v>
      </c>
      <c r="H49" s="65">
        <v>424181.62599421816</v>
      </c>
      <c r="I49" s="65">
        <v>447111.10670923511</v>
      </c>
      <c r="J49" s="65">
        <v>472354.3154340036</v>
      </c>
      <c r="K49" s="65">
        <v>451534.17848488287</v>
      </c>
      <c r="L49" s="65">
        <v>413781.51720488071</v>
      </c>
      <c r="M49" s="65">
        <v>419783.2624338647</v>
      </c>
      <c r="N49" s="65">
        <v>395082.22531055682</v>
      </c>
      <c r="O49" s="65">
        <v>407296.99693546846</v>
      </c>
      <c r="P49" s="65">
        <v>399426.71181803395</v>
      </c>
      <c r="Q49" s="65">
        <v>394918.17678851663</v>
      </c>
      <c r="R49" s="65">
        <v>415007.74891436368</v>
      </c>
      <c r="S49" s="65">
        <v>415784.66375683562</v>
      </c>
      <c r="T49" s="65">
        <v>419107.74089471693</v>
      </c>
      <c r="U49" s="65">
        <v>447161.84916051355</v>
      </c>
      <c r="V49" s="65">
        <v>423293.23890836921</v>
      </c>
      <c r="W49" s="65">
        <v>412233.15732969827</v>
      </c>
      <c r="X49" s="65">
        <v>409322.16899161111</v>
      </c>
      <c r="Y49" s="65">
        <v>417199.94661616604</v>
      </c>
      <c r="Z49" s="65">
        <v>410076.15718972811</v>
      </c>
      <c r="AA49" s="64">
        <v>2.8783420262938453</v>
      </c>
      <c r="AB49" s="63"/>
    </row>
    <row r="51" spans="1:28" hidden="1"/>
    <row r="52" spans="1:28" ht="15.6" hidden="1">
      <c r="A52" s="61" t="s">
        <v>226</v>
      </c>
      <c r="B52" s="61"/>
      <c r="C52" s="62"/>
      <c r="D52" s="61"/>
      <c r="E52" s="61"/>
      <c r="F52" s="61"/>
      <c r="G52" s="61"/>
      <c r="H52" s="61"/>
      <c r="I52" s="61"/>
      <c r="J52" s="61"/>
      <c r="K52" s="61"/>
      <c r="L52" s="61"/>
      <c r="M52" s="61"/>
      <c r="N52" s="61"/>
      <c r="O52" s="61"/>
      <c r="P52" s="61"/>
      <c r="Q52" s="61"/>
      <c r="R52" s="61"/>
      <c r="S52" s="61"/>
      <c r="T52" s="61"/>
      <c r="U52" s="61"/>
      <c r="V52" s="61"/>
      <c r="W52" s="61"/>
      <c r="X52" s="61"/>
      <c r="Y52" s="61"/>
      <c r="Z52" s="61"/>
      <c r="AA52" s="61"/>
    </row>
    <row r="53" spans="1:28" ht="3.75" hidden="1" customHeight="1">
      <c r="A53" s="59"/>
      <c r="B53" s="59"/>
      <c r="C53" s="60"/>
      <c r="D53" s="59"/>
      <c r="E53" s="59"/>
      <c r="F53" s="59"/>
      <c r="G53" s="59"/>
      <c r="H53" s="59"/>
      <c r="I53" s="59"/>
      <c r="J53" s="59"/>
      <c r="K53" s="59"/>
      <c r="L53" s="59"/>
      <c r="M53" s="59"/>
      <c r="N53" s="59"/>
      <c r="O53" s="59"/>
      <c r="P53" s="59"/>
      <c r="Q53" s="59"/>
      <c r="R53" s="59"/>
      <c r="S53" s="59"/>
      <c r="T53" s="59"/>
      <c r="U53" s="59"/>
      <c r="V53" s="59"/>
      <c r="W53" s="59"/>
      <c r="X53" s="59"/>
      <c r="Y53" s="59"/>
      <c r="Z53" s="59"/>
      <c r="AA53" s="59"/>
    </row>
    <row r="54" spans="1:28" ht="13.5" hidden="1" customHeight="1" thickBot="1">
      <c r="B54" s="57"/>
      <c r="C54" s="58"/>
      <c r="D54" s="57"/>
      <c r="E54" s="57"/>
      <c r="F54" s="57"/>
      <c r="G54" s="57"/>
      <c r="H54" s="57"/>
      <c r="I54" s="57"/>
      <c r="J54" s="57"/>
      <c r="K54" s="57"/>
      <c r="L54" s="57"/>
      <c r="M54" s="57"/>
      <c r="N54" s="57"/>
      <c r="O54" s="57"/>
      <c r="P54" s="57"/>
      <c r="Q54" s="57"/>
      <c r="R54" s="57"/>
      <c r="S54" s="57"/>
      <c r="T54" s="57"/>
      <c r="U54" s="57"/>
      <c r="V54" s="57"/>
      <c r="W54" s="57"/>
      <c r="X54" s="57"/>
      <c r="Y54" s="57"/>
      <c r="Z54" s="57"/>
      <c r="AA54" s="57"/>
    </row>
    <row r="55" spans="1:28" s="73" customFormat="1" ht="25.8" hidden="1" thickBot="1">
      <c r="A55" s="74"/>
      <c r="B55" s="74"/>
      <c r="C55" s="77" t="s">
        <v>224</v>
      </c>
      <c r="D55" s="78">
        <v>1990</v>
      </c>
      <c r="E55" s="78">
        <v>1991</v>
      </c>
      <c r="F55" s="78">
        <v>1992</v>
      </c>
      <c r="G55" s="78">
        <v>1993</v>
      </c>
      <c r="H55" s="78">
        <v>1994</v>
      </c>
      <c r="I55" s="78">
        <v>1995</v>
      </c>
      <c r="J55" s="78">
        <v>1996</v>
      </c>
      <c r="K55" s="78">
        <v>1997</v>
      </c>
      <c r="L55" s="78">
        <v>1998</v>
      </c>
      <c r="M55" s="78">
        <v>1999</v>
      </c>
      <c r="N55" s="78">
        <v>2000</v>
      </c>
      <c r="O55" s="78">
        <v>2001</v>
      </c>
      <c r="P55" s="78">
        <v>2002</v>
      </c>
      <c r="Q55" s="78">
        <v>2003</v>
      </c>
      <c r="R55" s="78">
        <v>2004</v>
      </c>
      <c r="S55" s="78">
        <v>2005</v>
      </c>
      <c r="T55" s="78">
        <v>2006</v>
      </c>
      <c r="U55" s="78">
        <v>2007</v>
      </c>
      <c r="V55" s="78">
        <v>2008</v>
      </c>
      <c r="W55" s="78">
        <v>2009</v>
      </c>
      <c r="X55" s="79">
        <v>2010</v>
      </c>
      <c r="Y55" s="79">
        <v>2011</v>
      </c>
      <c r="Z55" s="79">
        <v>2012</v>
      </c>
      <c r="AA55" s="80" t="s">
        <v>225</v>
      </c>
    </row>
    <row r="56" spans="1:28" ht="53.25" hidden="1" customHeight="1" thickBot="1">
      <c r="A56" s="74"/>
      <c r="B56" s="56"/>
      <c r="C56" s="55" t="s">
        <v>0</v>
      </c>
      <c r="D56" s="54">
        <v>1990</v>
      </c>
      <c r="E56" s="54">
        <v>1991</v>
      </c>
      <c r="F56" s="54">
        <v>1992</v>
      </c>
      <c r="G56" s="54">
        <v>1993</v>
      </c>
      <c r="H56" s="54">
        <v>1994</v>
      </c>
      <c r="I56" s="54">
        <v>1995</v>
      </c>
      <c r="J56" s="54">
        <v>1996</v>
      </c>
      <c r="K56" s="54">
        <v>1997</v>
      </c>
      <c r="L56" s="54">
        <v>1998</v>
      </c>
      <c r="M56" s="54">
        <v>1999</v>
      </c>
      <c r="N56" s="54">
        <v>2000</v>
      </c>
      <c r="O56" s="54">
        <v>2001</v>
      </c>
      <c r="P56" s="54">
        <v>2002</v>
      </c>
      <c r="Q56" s="54">
        <v>2003</v>
      </c>
      <c r="R56" s="54">
        <v>2004</v>
      </c>
      <c r="S56" s="54">
        <v>2005</v>
      </c>
      <c r="T56" s="54">
        <v>2006</v>
      </c>
      <c r="U56" s="54">
        <v>2007</v>
      </c>
      <c r="V56" s="54">
        <v>2008</v>
      </c>
      <c r="W56" s="54">
        <v>2009</v>
      </c>
      <c r="X56" s="54">
        <v>2010</v>
      </c>
      <c r="Y56" s="54">
        <v>2011</v>
      </c>
      <c r="Z56" s="54">
        <v>2012</v>
      </c>
      <c r="AA56" s="53" t="s">
        <v>1</v>
      </c>
    </row>
    <row r="57" spans="1:28" hidden="1">
      <c r="A57" s="75" t="s">
        <v>91</v>
      </c>
      <c r="B57" s="48" t="s">
        <v>2</v>
      </c>
      <c r="C57" s="52">
        <f t="shared" ref="C57:Z57" si="0">C6/1000</f>
        <v>20.308932410767326</v>
      </c>
      <c r="D57" s="51">
        <f t="shared" si="0"/>
        <v>20.308932410767326</v>
      </c>
      <c r="E57" s="51">
        <f t="shared" si="0"/>
        <v>20.686288223785283</v>
      </c>
      <c r="F57" s="51">
        <f t="shared" si="0"/>
        <v>20.277425347885895</v>
      </c>
      <c r="G57" s="51">
        <f t="shared" si="0"/>
        <v>20.413029462558285</v>
      </c>
      <c r="H57" s="51">
        <f t="shared" si="0"/>
        <v>21.047389600403999</v>
      </c>
      <c r="I57" s="51">
        <f t="shared" si="0"/>
        <v>21.864152556553091</v>
      </c>
      <c r="J57" s="51">
        <f t="shared" si="0"/>
        <v>23.01519651919304</v>
      </c>
      <c r="K57" s="51">
        <f t="shared" si="0"/>
        <v>23.817797300882717</v>
      </c>
      <c r="L57" s="51">
        <f t="shared" si="0"/>
        <v>24.713301236308578</v>
      </c>
      <c r="M57" s="51">
        <f t="shared" si="0"/>
        <v>25.211489672946911</v>
      </c>
      <c r="N57" s="51">
        <f t="shared" si="0"/>
        <v>26.732649227227455</v>
      </c>
      <c r="O57" s="51">
        <f t="shared" si="0"/>
        <v>28.354946642860536</v>
      </c>
      <c r="P57" s="51">
        <f t="shared" si="0"/>
        <v>28.217619946309345</v>
      </c>
      <c r="Q57" s="51">
        <f t="shared" si="0"/>
        <v>29.283568804132337</v>
      </c>
      <c r="R57" s="51">
        <f t="shared" si="0"/>
        <v>26.973835590373707</v>
      </c>
      <c r="S57" s="51">
        <f t="shared" si="0"/>
        <v>27.131951928010285</v>
      </c>
      <c r="T57" s="51">
        <f t="shared" si="0"/>
        <v>27.095968983661002</v>
      </c>
      <c r="U57" s="51">
        <f t="shared" si="0"/>
        <v>27.347615024893887</v>
      </c>
      <c r="V57" s="51">
        <f t="shared" si="0"/>
        <v>26.920078747187393</v>
      </c>
      <c r="W57" s="51">
        <f t="shared" si="0"/>
        <v>26.217338076491</v>
      </c>
      <c r="X57" s="51">
        <f t="shared" si="0"/>
        <v>26.415944480261718</v>
      </c>
      <c r="Y57" s="51">
        <f t="shared" si="0"/>
        <v>26.219475402532737</v>
      </c>
      <c r="Z57" s="50">
        <f t="shared" si="0"/>
        <v>27.489120953128442</v>
      </c>
      <c r="AA57" s="49">
        <f t="shared" ref="AA57:AA100" si="1">AA6</f>
        <v>35.354830067553642</v>
      </c>
    </row>
    <row r="58" spans="1:28" hidden="1">
      <c r="A58" s="75" t="s">
        <v>92</v>
      </c>
      <c r="B58" s="48" t="s">
        <v>3</v>
      </c>
      <c r="C58" s="47">
        <f t="shared" ref="C58:Z58" si="2">C7/1000</f>
        <v>6.2182780228943706</v>
      </c>
      <c r="D58" s="46">
        <f t="shared" si="2"/>
        <v>6.2182780228943706</v>
      </c>
      <c r="E58" s="46">
        <f t="shared" si="2"/>
        <v>6.5495668092295256</v>
      </c>
      <c r="F58" s="46">
        <f t="shared" si="2"/>
        <v>6.154322618179517</v>
      </c>
      <c r="G58" s="46">
        <f t="shared" si="2"/>
        <v>5.9803140130211672</v>
      </c>
      <c r="H58" s="46">
        <f t="shared" si="2"/>
        <v>6.4608815563381521</v>
      </c>
      <c r="I58" s="46">
        <f t="shared" si="2"/>
        <v>6.626026187326099</v>
      </c>
      <c r="J58" s="46">
        <f t="shared" si="2"/>
        <v>6.2873099002425654</v>
      </c>
      <c r="K58" s="46">
        <f t="shared" si="2"/>
        <v>6.3191993075597788</v>
      </c>
      <c r="L58" s="46">
        <f t="shared" si="2"/>
        <v>6.4380754855693159</v>
      </c>
      <c r="M58" s="46">
        <f t="shared" si="2"/>
        <v>6.412829457824313</v>
      </c>
      <c r="N58" s="46">
        <f t="shared" si="2"/>
        <v>6.3097887722003403</v>
      </c>
      <c r="O58" s="46">
        <f t="shared" si="2"/>
        <v>6.1955332728630612</v>
      </c>
      <c r="P58" s="46">
        <f t="shared" si="2"/>
        <v>6.1981853393029622</v>
      </c>
      <c r="Q58" s="46">
        <f t="shared" si="2"/>
        <v>6.1243390930030044</v>
      </c>
      <c r="R58" s="46">
        <f t="shared" si="2"/>
        <v>5.4286109817744759</v>
      </c>
      <c r="S58" s="46">
        <f t="shared" si="2"/>
        <v>5.4673404205396157</v>
      </c>
      <c r="T58" s="46">
        <f t="shared" si="2"/>
        <v>5.5023411424152373</v>
      </c>
      <c r="U58" s="46">
        <f t="shared" si="2"/>
        <v>5.5315339448669594</v>
      </c>
      <c r="V58" s="46">
        <f t="shared" si="2"/>
        <v>5.7175001727400225</v>
      </c>
      <c r="W58" s="46">
        <f t="shared" si="2"/>
        <v>5.4411406835977925</v>
      </c>
      <c r="X58" s="46">
        <f t="shared" si="2"/>
        <v>5.2024642910175229</v>
      </c>
      <c r="Y58" s="46">
        <f t="shared" si="2"/>
        <v>5.3072750153941053</v>
      </c>
      <c r="Z58" s="45">
        <f t="shared" si="2"/>
        <v>5.2467832531900127</v>
      </c>
      <c r="AA58" s="44">
        <f t="shared" si="1"/>
        <v>-15.62321218394419</v>
      </c>
    </row>
    <row r="59" spans="1:28" hidden="1">
      <c r="A59" s="75" t="s">
        <v>93</v>
      </c>
      <c r="B59" s="48" t="s">
        <v>4</v>
      </c>
      <c r="C59" s="47">
        <f t="shared" ref="C59:Z59" si="3">C8/1000</f>
        <v>20.145060573586061</v>
      </c>
      <c r="D59" s="46">
        <f t="shared" si="3"/>
        <v>20.145060573586061</v>
      </c>
      <c r="E59" s="46">
        <f t="shared" si="3"/>
        <v>19.778122507541106</v>
      </c>
      <c r="F59" s="46">
        <f t="shared" si="3"/>
        <v>17.917686092104528</v>
      </c>
      <c r="G59" s="46">
        <f t="shared" si="3"/>
        <v>16.948709974233722</v>
      </c>
      <c r="H59" s="46">
        <f t="shared" si="3"/>
        <v>14.929215621290529</v>
      </c>
      <c r="I59" s="46">
        <f t="shared" si="3"/>
        <v>13.56395996761958</v>
      </c>
      <c r="J59" s="46">
        <f t="shared" si="3"/>
        <v>14.515008993940258</v>
      </c>
      <c r="K59" s="46">
        <f t="shared" si="3"/>
        <v>14.952751753451118</v>
      </c>
      <c r="L59" s="46">
        <f t="shared" si="3"/>
        <v>15.01451259995218</v>
      </c>
      <c r="M59" s="46">
        <f t="shared" si="3"/>
        <v>14.463088397273969</v>
      </c>
      <c r="N59" s="46">
        <f t="shared" si="3"/>
        <v>14.435198624550742</v>
      </c>
      <c r="O59" s="46">
        <f t="shared" si="3"/>
        <v>13.503527738798081</v>
      </c>
      <c r="P59" s="46">
        <f t="shared" si="3"/>
        <v>13.016414165625507</v>
      </c>
      <c r="Q59" s="46">
        <f t="shared" si="3"/>
        <v>13.470718791152743</v>
      </c>
      <c r="R59" s="46">
        <f t="shared" si="3"/>
        <v>13.853920708637425</v>
      </c>
      <c r="S59" s="46">
        <f t="shared" si="3"/>
        <v>14.377427479006748</v>
      </c>
      <c r="T59" s="46">
        <f t="shared" si="3"/>
        <v>15.103795965666757</v>
      </c>
      <c r="U59" s="46">
        <f t="shared" si="3"/>
        <v>14.840483334443251</v>
      </c>
      <c r="V59" s="46">
        <f t="shared" si="3"/>
        <v>15.729617981795259</v>
      </c>
      <c r="W59" s="46">
        <f t="shared" si="3"/>
        <v>16.07090229060605</v>
      </c>
      <c r="X59" s="46">
        <f t="shared" si="3"/>
        <v>15.909257301602597</v>
      </c>
      <c r="Y59" s="46">
        <f t="shared" si="3"/>
        <v>16.656532785473782</v>
      </c>
      <c r="Z59" s="45">
        <f t="shared" si="3"/>
        <v>16.4158937292801</v>
      </c>
      <c r="AA59" s="44">
        <f t="shared" si="1"/>
        <v>-18.51156927865285</v>
      </c>
    </row>
    <row r="60" spans="1:28" hidden="1">
      <c r="A60" s="75" t="s">
        <v>94</v>
      </c>
      <c r="B60" s="48" t="s">
        <v>5</v>
      </c>
      <c r="C60" s="47">
        <f t="shared" ref="C60:Z60" si="4">C9/1000</f>
        <v>10.913380314457415</v>
      </c>
      <c r="D60" s="46">
        <f t="shared" si="4"/>
        <v>10.913380314457415</v>
      </c>
      <c r="E60" s="46">
        <f t="shared" si="4"/>
        <v>10.807106491090197</v>
      </c>
      <c r="F60" s="46">
        <f t="shared" si="4"/>
        <v>10.462300558668254</v>
      </c>
      <c r="G60" s="46">
        <f t="shared" si="4"/>
        <v>10.742610462918508</v>
      </c>
      <c r="H60" s="46">
        <f t="shared" si="4"/>
        <v>11.29242876511972</v>
      </c>
      <c r="I60" s="46">
        <f t="shared" si="4"/>
        <v>11.749407354374721</v>
      </c>
      <c r="J60" s="46">
        <f t="shared" si="4"/>
        <v>12.300408664780957</v>
      </c>
      <c r="K60" s="46">
        <f t="shared" si="4"/>
        <v>11.738360032827241</v>
      </c>
      <c r="L60" s="46">
        <f t="shared" si="4"/>
        <v>11.838944964601154</v>
      </c>
      <c r="M60" s="46">
        <f t="shared" si="4"/>
        <v>11.682693004475285</v>
      </c>
      <c r="N60" s="46">
        <f t="shared" si="4"/>
        <v>11.07775405971697</v>
      </c>
      <c r="O60" s="46">
        <f t="shared" si="4"/>
        <v>10.819719923000752</v>
      </c>
      <c r="P60" s="46">
        <f t="shared" si="4"/>
        <v>10.343939938013721</v>
      </c>
      <c r="Q60" s="46">
        <f t="shared" si="4"/>
        <v>9.2787339284220192</v>
      </c>
      <c r="R60" s="46">
        <f t="shared" si="4"/>
        <v>9.4865049608553793</v>
      </c>
      <c r="S60" s="46">
        <f t="shared" si="4"/>
        <v>9.2283579032110037</v>
      </c>
      <c r="T60" s="46">
        <f t="shared" si="4"/>
        <v>8.2848673550433318</v>
      </c>
      <c r="U60" s="46">
        <f t="shared" si="4"/>
        <v>7.6531870305262943</v>
      </c>
      <c r="V60" s="46">
        <f t="shared" si="4"/>
        <v>7.6640370752415352</v>
      </c>
      <c r="W60" s="46">
        <f t="shared" si="4"/>
        <v>7.7586679940870251</v>
      </c>
      <c r="X60" s="46">
        <f t="shared" si="4"/>
        <v>8.422993302043368</v>
      </c>
      <c r="Y60" s="46">
        <f t="shared" si="4"/>
        <v>7.2011006891134484</v>
      </c>
      <c r="Z60" s="45">
        <f t="shared" si="4"/>
        <v>7.0978208259638178</v>
      </c>
      <c r="AA60" s="44">
        <f t="shared" si="1"/>
        <v>-34.962214992535024</v>
      </c>
    </row>
    <row r="61" spans="1:28" hidden="1">
      <c r="A61" s="75" t="s">
        <v>95</v>
      </c>
      <c r="B61" s="48" t="s">
        <v>6</v>
      </c>
      <c r="C61" s="47">
        <f t="shared" ref="C61:Z61" si="5">C10/1000</f>
        <v>14.749403653677801</v>
      </c>
      <c r="D61" s="46">
        <f t="shared" si="5"/>
        <v>12.464956275555668</v>
      </c>
      <c r="E61" s="46">
        <f t="shared" si="5"/>
        <v>9.6488118883107621</v>
      </c>
      <c r="F61" s="46">
        <f t="shared" si="5"/>
        <v>8.1246236504121292</v>
      </c>
      <c r="G61" s="46">
        <f t="shared" si="5"/>
        <v>7.4466238601721351</v>
      </c>
      <c r="H61" s="46">
        <f t="shared" si="5"/>
        <v>7.3657505071698663</v>
      </c>
      <c r="I61" s="46">
        <f t="shared" si="5"/>
        <v>6.9135941200622382</v>
      </c>
      <c r="J61" s="46">
        <f t="shared" si="5"/>
        <v>6.6883612728644009</v>
      </c>
      <c r="K61" s="46">
        <f t="shared" si="5"/>
        <v>6.4070531965883832</v>
      </c>
      <c r="L61" s="46">
        <f t="shared" si="5"/>
        <v>5.2917394412684038</v>
      </c>
      <c r="M61" s="46">
        <f t="shared" si="5"/>
        <v>5.5810847551779172</v>
      </c>
      <c r="N61" s="46">
        <f t="shared" si="5"/>
        <v>5.5802197710562789</v>
      </c>
      <c r="O61" s="46">
        <f t="shared" si="5"/>
        <v>5.6166298779067239</v>
      </c>
      <c r="P61" s="46">
        <f t="shared" si="5"/>
        <v>5.4712995140403837</v>
      </c>
      <c r="Q61" s="46">
        <f t="shared" si="5"/>
        <v>5.1589663883202892</v>
      </c>
      <c r="R61" s="46">
        <f t="shared" si="5"/>
        <v>5.7443511476132789</v>
      </c>
      <c r="S61" s="46">
        <f t="shared" si="5"/>
        <v>5.5125995333791771</v>
      </c>
      <c r="T61" s="46">
        <f t="shared" si="5"/>
        <v>4.9530240322939116</v>
      </c>
      <c r="U61" s="46">
        <f t="shared" si="5"/>
        <v>5.0571972305689066</v>
      </c>
      <c r="V61" s="46">
        <f t="shared" si="5"/>
        <v>5.2486961747360681</v>
      </c>
      <c r="W61" s="46">
        <f t="shared" si="5"/>
        <v>4.7581522978109891</v>
      </c>
      <c r="X61" s="46">
        <f t="shared" si="5"/>
        <v>4.9681505248264184</v>
      </c>
      <c r="Y61" s="46">
        <f t="shared" si="5"/>
        <v>4.9192774469548475</v>
      </c>
      <c r="Z61" s="45">
        <f t="shared" si="5"/>
        <v>5.1526633691065022</v>
      </c>
      <c r="AA61" s="44">
        <f t="shared" si="1"/>
        <v>-65.065276603087113</v>
      </c>
    </row>
    <row r="62" spans="1:28" hidden="1">
      <c r="A62" s="75" t="s">
        <v>96</v>
      </c>
      <c r="B62" s="48" t="s">
        <v>7</v>
      </c>
      <c r="C62" s="47">
        <f t="shared" ref="C62:Z62" si="6">C11/1000</f>
        <v>51.364546094119724</v>
      </c>
      <c r="D62" s="46">
        <f t="shared" si="6"/>
        <v>51.364546094119724</v>
      </c>
      <c r="E62" s="46">
        <f t="shared" si="6"/>
        <v>51.515461159232729</v>
      </c>
      <c r="F62" s="46">
        <f t="shared" si="6"/>
        <v>50.120438643776239</v>
      </c>
      <c r="G62" s="46">
        <f t="shared" si="6"/>
        <v>53.052022749574334</v>
      </c>
      <c r="H62" s="46">
        <f t="shared" si="6"/>
        <v>56.887077339821424</v>
      </c>
      <c r="I62" s="46">
        <f t="shared" si="6"/>
        <v>66.134139941778869</v>
      </c>
      <c r="J62" s="46">
        <f t="shared" si="6"/>
        <v>59.418512390187885</v>
      </c>
      <c r="K62" s="46">
        <f t="shared" si="6"/>
        <v>56.488642768975339</v>
      </c>
      <c r="L62" s="46">
        <f t="shared" si="6"/>
        <v>61.24110861480181</v>
      </c>
      <c r="M62" s="46">
        <f t="shared" si="6"/>
        <v>52.814149472321354</v>
      </c>
      <c r="N62" s="46">
        <f t="shared" si="6"/>
        <v>49.837252237915315</v>
      </c>
      <c r="O62" s="46">
        <f t="shared" si="6"/>
        <v>49.065210703537382</v>
      </c>
      <c r="P62" s="46">
        <f t="shared" si="6"/>
        <v>54.876771233696594</v>
      </c>
      <c r="Q62" s="46">
        <f t="shared" si="6"/>
        <v>54.957881197380836</v>
      </c>
      <c r="R62" s="46">
        <f t="shared" si="6"/>
        <v>59.018703160371203</v>
      </c>
      <c r="S62" s="46">
        <f t="shared" si="6"/>
        <v>54.095956006648912</v>
      </c>
      <c r="T62" s="46">
        <f t="shared" si="6"/>
        <v>53.300579506716005</v>
      </c>
      <c r="U62" s="46">
        <f t="shared" si="6"/>
        <v>54.012694756482674</v>
      </c>
      <c r="V62" s="46">
        <f t="shared" si="6"/>
        <v>54.483062583822061</v>
      </c>
      <c r="W62" s="46">
        <f t="shared" si="6"/>
        <v>50.594592711378226</v>
      </c>
      <c r="X62" s="46">
        <f t="shared" si="6"/>
        <v>53.755965822231957</v>
      </c>
      <c r="Y62" s="46">
        <f t="shared" si="6"/>
        <v>52.588496805225162</v>
      </c>
      <c r="Z62" s="45">
        <f t="shared" si="6"/>
        <v>53.871331325514575</v>
      </c>
      <c r="AA62" s="44">
        <f t="shared" si="1"/>
        <v>4.8803803830008707</v>
      </c>
    </row>
    <row r="63" spans="1:28" hidden="1">
      <c r="A63" s="75" t="s">
        <v>97</v>
      </c>
      <c r="B63" s="48" t="s">
        <v>8</v>
      </c>
      <c r="C63" s="47">
        <f t="shared" ref="C63:Z63" si="7">C12/1000</f>
        <v>3.9345410561089884</v>
      </c>
      <c r="D63" s="46">
        <f t="shared" si="7"/>
        <v>3.9345410561089884</v>
      </c>
      <c r="E63" s="46">
        <f t="shared" si="7"/>
        <v>3.7530312314632024</v>
      </c>
      <c r="F63" s="46">
        <f t="shared" si="7"/>
        <v>3.6501396650666527</v>
      </c>
      <c r="G63" s="46">
        <f t="shared" si="7"/>
        <v>3.1238392578812544</v>
      </c>
      <c r="H63" s="46">
        <f t="shared" si="7"/>
        <v>3.1845108404828806</v>
      </c>
      <c r="I63" s="46">
        <f t="shared" si="7"/>
        <v>3.0448019998950895</v>
      </c>
      <c r="J63" s="46">
        <f t="shared" si="7"/>
        <v>3.0472353569237605</v>
      </c>
      <c r="K63" s="46">
        <f t="shared" si="7"/>
        <v>3.3404247026186913</v>
      </c>
      <c r="L63" s="46">
        <f t="shared" si="7"/>
        <v>2.884894263354373</v>
      </c>
      <c r="M63" s="46">
        <f t="shared" si="7"/>
        <v>3.2112335168677957</v>
      </c>
      <c r="N63" s="46">
        <f t="shared" si="7"/>
        <v>3.2868703666248145</v>
      </c>
      <c r="O63" s="46">
        <f t="shared" si="7"/>
        <v>3.3326135468321301</v>
      </c>
      <c r="P63" s="46">
        <f t="shared" si="7"/>
        <v>3.2588008668450654</v>
      </c>
      <c r="Q63" s="46">
        <f t="shared" si="7"/>
        <v>3.1116284866061252</v>
      </c>
      <c r="R63" s="46">
        <f t="shared" si="7"/>
        <v>3.4761880530627778</v>
      </c>
      <c r="S63" s="46">
        <f t="shared" si="7"/>
        <v>3.486892408584795</v>
      </c>
      <c r="T63" s="46">
        <f t="shared" si="7"/>
        <v>3.534381295539343</v>
      </c>
      <c r="U63" s="46">
        <f t="shared" si="7"/>
        <v>3.59603084103597</v>
      </c>
      <c r="V63" s="46">
        <f t="shared" si="7"/>
        <v>3.5635580698398917</v>
      </c>
      <c r="W63" s="46">
        <f t="shared" si="7"/>
        <v>3.3133086451368383</v>
      </c>
      <c r="X63" s="46">
        <f t="shared" si="7"/>
        <v>3.3634290868027712</v>
      </c>
      <c r="Y63" s="46">
        <f t="shared" si="7"/>
        <v>3.4816855672397247</v>
      </c>
      <c r="Z63" s="45">
        <f t="shared" si="7"/>
        <v>3.2690502082025383</v>
      </c>
      <c r="AA63" s="44">
        <f t="shared" si="1"/>
        <v>-16.914065412360401</v>
      </c>
    </row>
    <row r="64" spans="1:28" hidden="1">
      <c r="A64" s="75" t="s">
        <v>98</v>
      </c>
      <c r="B64" s="48" t="s">
        <v>44</v>
      </c>
      <c r="C64" s="47">
        <f t="shared" ref="C64:Z64" si="8">C13/1000</f>
        <v>0.55340105358987624</v>
      </c>
      <c r="D64" s="46">
        <f t="shared" si="8"/>
        <v>0.55340105358987624</v>
      </c>
      <c r="E64" s="46">
        <f t="shared" si="8"/>
        <v>0.55054867443195332</v>
      </c>
      <c r="F64" s="46">
        <f t="shared" si="8"/>
        <v>0.6002014161713386</v>
      </c>
      <c r="G64" s="46">
        <f t="shared" si="8"/>
        <v>0.62037910582747624</v>
      </c>
      <c r="H64" s="46">
        <f t="shared" si="8"/>
        <v>0.61722810445894793</v>
      </c>
      <c r="I64" s="46">
        <f t="shared" si="8"/>
        <v>0.62752948699251743</v>
      </c>
      <c r="J64" s="46">
        <f t="shared" si="8"/>
        <v>0.64871511791556169</v>
      </c>
      <c r="K64" s="46">
        <f t="shared" si="8"/>
        <v>0.63967374767922847</v>
      </c>
      <c r="L64" s="46">
        <f t="shared" si="8"/>
        <v>0.68005283250077198</v>
      </c>
      <c r="M64" s="46">
        <f t="shared" si="8"/>
        <v>0.66597928455701727</v>
      </c>
      <c r="N64" s="46">
        <f t="shared" si="8"/>
        <v>0.65526997977171364</v>
      </c>
      <c r="O64" s="46">
        <f t="shared" si="8"/>
        <v>0.71458355792996742</v>
      </c>
      <c r="P64" s="46">
        <f t="shared" si="8"/>
        <v>0.76059130794185015</v>
      </c>
      <c r="Q64" s="46">
        <f t="shared" si="8"/>
        <v>0.73212271756750968</v>
      </c>
      <c r="R64" s="46">
        <f t="shared" si="8"/>
        <v>0.69358572062320445</v>
      </c>
      <c r="S64" s="46">
        <f t="shared" si="8"/>
        <v>0.64875682979449656</v>
      </c>
      <c r="T64" s="46">
        <f t="shared" si="8"/>
        <v>0.60430087595917481</v>
      </c>
      <c r="U64" s="46">
        <f t="shared" si="8"/>
        <v>0.65810919130645984</v>
      </c>
      <c r="V64" s="46">
        <f t="shared" si="8"/>
        <v>0.62627130923154595</v>
      </c>
      <c r="W64" s="46">
        <f t="shared" si="8"/>
        <v>0.59589025463922751</v>
      </c>
      <c r="X64" s="46">
        <f t="shared" si="8"/>
        <v>0.62990101814821842</v>
      </c>
      <c r="Y64" s="46">
        <f t="shared" si="8"/>
        <v>0.63015480189288753</v>
      </c>
      <c r="Z64" s="45">
        <f t="shared" si="8"/>
        <v>0.63488060833741866</v>
      </c>
      <c r="AA64" s="44">
        <f t="shared" si="1"/>
        <v>14.72341879708936</v>
      </c>
    </row>
    <row r="65" spans="1:27" hidden="1">
      <c r="A65" s="75" t="s">
        <v>99</v>
      </c>
      <c r="B65" s="48" t="s">
        <v>9</v>
      </c>
      <c r="C65" s="47">
        <f t="shared" ref="C65:Z65" si="9">C14/1000</f>
        <v>13.504246748017184</v>
      </c>
      <c r="D65" s="46">
        <f t="shared" si="9"/>
        <v>13.504246748017184</v>
      </c>
      <c r="E65" s="46">
        <f t="shared" si="9"/>
        <v>11.687978839303929</v>
      </c>
      <c r="F65" s="46">
        <f t="shared" si="9"/>
        <v>10.430078846631398</v>
      </c>
      <c r="G65" s="46">
        <f t="shared" si="9"/>
        <v>9.2669399774987617</v>
      </c>
      <c r="H65" s="46">
        <f t="shared" si="9"/>
        <v>9.0987110865711731</v>
      </c>
      <c r="I65" s="46">
        <f t="shared" si="9"/>
        <v>9.3896934329293735</v>
      </c>
      <c r="J65" s="46">
        <f t="shared" si="9"/>
        <v>8.9926844094003133</v>
      </c>
      <c r="K65" s="46">
        <f t="shared" si="9"/>
        <v>9.0649028977482864</v>
      </c>
      <c r="L65" s="46">
        <f t="shared" si="9"/>
        <v>8.8793969607567451</v>
      </c>
      <c r="M65" s="46">
        <f t="shared" si="9"/>
        <v>8.6999356604435789</v>
      </c>
      <c r="N65" s="46">
        <f t="shared" si="9"/>
        <v>8.783613785607475</v>
      </c>
      <c r="O65" s="46">
        <f t="shared" si="9"/>
        <v>8.9583208131647307</v>
      </c>
      <c r="P65" s="46">
        <f t="shared" si="9"/>
        <v>8.6443544871317339</v>
      </c>
      <c r="Q65" s="46">
        <f t="shared" si="9"/>
        <v>8.1380981347087431</v>
      </c>
      <c r="R65" s="46">
        <f t="shared" si="9"/>
        <v>8.8375712040481833</v>
      </c>
      <c r="S65" s="46">
        <f t="shared" si="9"/>
        <v>8.5395333941711122</v>
      </c>
      <c r="T65" s="46">
        <f t="shared" si="9"/>
        <v>8.3490568828593137</v>
      </c>
      <c r="U65" s="46">
        <f t="shared" si="9"/>
        <v>8.3905929040373568</v>
      </c>
      <c r="V65" s="46">
        <f t="shared" si="9"/>
        <v>8.5123828714379837</v>
      </c>
      <c r="W65" s="46">
        <f t="shared" si="9"/>
        <v>7.9808675309301682</v>
      </c>
      <c r="X65" s="46">
        <f t="shared" si="9"/>
        <v>7.7193387210644486</v>
      </c>
      <c r="Y65" s="46">
        <f t="shared" si="9"/>
        <v>7.8723150711600569</v>
      </c>
      <c r="Z65" s="45">
        <f t="shared" si="9"/>
        <v>7.7393958934902454</v>
      </c>
      <c r="AA65" s="44">
        <f t="shared" si="1"/>
        <v>-42.689170022558912</v>
      </c>
    </row>
    <row r="66" spans="1:27" hidden="1">
      <c r="A66" s="75" t="s">
        <v>100</v>
      </c>
      <c r="B66" s="48" t="s">
        <v>10</v>
      </c>
      <c r="C66" s="47">
        <f t="shared" ref="C66:Z66" si="10">C15/1000</f>
        <v>9.8377346712513241</v>
      </c>
      <c r="D66" s="46">
        <f t="shared" si="10"/>
        <v>9.8377346712513241</v>
      </c>
      <c r="E66" s="46">
        <f t="shared" si="10"/>
        <v>9.5955399813253823</v>
      </c>
      <c r="F66" s="46">
        <f t="shared" si="10"/>
        <v>9.2340145518114269</v>
      </c>
      <c r="G66" s="46">
        <f t="shared" si="10"/>
        <v>9.0481008063828341</v>
      </c>
      <c r="H66" s="46">
        <f t="shared" si="10"/>
        <v>9.0706849077064327</v>
      </c>
      <c r="I66" s="46">
        <f t="shared" si="10"/>
        <v>8.8065327043569077</v>
      </c>
      <c r="J66" s="46">
        <f t="shared" si="10"/>
        <v>8.2328198128551868</v>
      </c>
      <c r="K66" s="46">
        <f t="shared" si="10"/>
        <v>8.1985464860917858</v>
      </c>
      <c r="L66" s="46">
        <f t="shared" si="10"/>
        <v>8.3981442757344436</v>
      </c>
      <c r="M66" s="46">
        <f t="shared" si="10"/>
        <v>8.2847765190579334</v>
      </c>
      <c r="N66" s="46">
        <f t="shared" si="10"/>
        <v>8.1055700403574527</v>
      </c>
      <c r="O66" s="46">
        <f t="shared" si="10"/>
        <v>7.798310824421633</v>
      </c>
      <c r="P66" s="46">
        <f t="shared" si="10"/>
        <v>7.7158929789670996</v>
      </c>
      <c r="Q66" s="46">
        <f t="shared" si="10"/>
        <v>7.3978400596897682</v>
      </c>
      <c r="R66" s="46">
        <f t="shared" si="10"/>
        <v>7.0326690102963791</v>
      </c>
      <c r="S66" s="46">
        <f t="shared" si="10"/>
        <v>6.4020492118338561</v>
      </c>
      <c r="T66" s="46">
        <f t="shared" si="10"/>
        <v>6.2601201472386432</v>
      </c>
      <c r="U66" s="46">
        <f t="shared" si="10"/>
        <v>6.4276445466582093</v>
      </c>
      <c r="V66" s="46">
        <f t="shared" si="10"/>
        <v>6.4793854212470254</v>
      </c>
      <c r="W66" s="46">
        <f t="shared" si="10"/>
        <v>6.1182868324534976</v>
      </c>
      <c r="X66" s="46">
        <f t="shared" si="10"/>
        <v>6.0823636279003583</v>
      </c>
      <c r="Y66" s="46">
        <f t="shared" si="10"/>
        <v>6.1486878158503924</v>
      </c>
      <c r="Z66" s="45">
        <f t="shared" si="10"/>
        <v>6.0050361986649881</v>
      </c>
      <c r="AA66" s="44">
        <f t="shared" si="1"/>
        <v>-38.959156763869416</v>
      </c>
    </row>
    <row r="67" spans="1:27" hidden="1">
      <c r="A67" s="75" t="s">
        <v>101</v>
      </c>
      <c r="B67" s="48" t="s">
        <v>11</v>
      </c>
      <c r="C67" s="47">
        <f t="shared" ref="C67:Z67" si="11">C16/1000</f>
        <v>2.2456064451575584</v>
      </c>
      <c r="D67" s="46">
        <f t="shared" si="11"/>
        <v>2.2456064451575584</v>
      </c>
      <c r="E67" s="46">
        <f t="shared" si="11"/>
        <v>2.1539415326391529</v>
      </c>
      <c r="F67" s="46">
        <f t="shared" si="11"/>
        <v>1.8396706753997292</v>
      </c>
      <c r="G67" s="46">
        <f t="shared" si="11"/>
        <v>1.3820363243794043</v>
      </c>
      <c r="H67" s="46">
        <f t="shared" si="11"/>
        <v>1.1944800206586172</v>
      </c>
      <c r="I67" s="46">
        <f t="shared" si="11"/>
        <v>1.0597213953647935</v>
      </c>
      <c r="J67" s="46">
        <f t="shared" si="11"/>
        <v>0.99371638892454794</v>
      </c>
      <c r="K67" s="46">
        <f t="shared" si="11"/>
        <v>0.98955531532903085</v>
      </c>
      <c r="L67" s="46">
        <f t="shared" si="11"/>
        <v>1.0442071036122256</v>
      </c>
      <c r="M67" s="46">
        <f t="shared" si="11"/>
        <v>0.89053765538450935</v>
      </c>
      <c r="N67" s="46">
        <f t="shared" si="11"/>
        <v>0.91406037878228108</v>
      </c>
      <c r="O67" s="46">
        <f t="shared" si="11"/>
        <v>0.89981422134765077</v>
      </c>
      <c r="P67" s="46">
        <f t="shared" si="11"/>
        <v>0.84393240328507069</v>
      </c>
      <c r="Q67" s="46">
        <f t="shared" si="11"/>
        <v>0.86573052202170664</v>
      </c>
      <c r="R67" s="46">
        <f t="shared" si="11"/>
        <v>0.89826130993503106</v>
      </c>
      <c r="S67" s="46">
        <f t="shared" si="11"/>
        <v>0.87178081296080689</v>
      </c>
      <c r="T67" s="46">
        <f t="shared" si="11"/>
        <v>0.85645681199337675</v>
      </c>
      <c r="U67" s="46">
        <f t="shared" si="11"/>
        <v>0.91848588413342691</v>
      </c>
      <c r="V67" s="46">
        <f t="shared" si="11"/>
        <v>1.0412822208479455</v>
      </c>
      <c r="W67" s="46">
        <f t="shared" si="11"/>
        <v>0.95091016570049436</v>
      </c>
      <c r="X67" s="46">
        <f t="shared" si="11"/>
        <v>0.97410415631115654</v>
      </c>
      <c r="Y67" s="46">
        <f t="shared" si="11"/>
        <v>0.97866143693381069</v>
      </c>
      <c r="Z67" s="45">
        <f t="shared" si="11"/>
        <v>1.0161819039026028</v>
      </c>
      <c r="AA67" s="44">
        <f t="shared" si="1"/>
        <v>-54.747996645008534</v>
      </c>
    </row>
    <row r="68" spans="1:27" hidden="1">
      <c r="A68" s="75" t="s">
        <v>59</v>
      </c>
      <c r="B68" s="48" t="s">
        <v>42</v>
      </c>
      <c r="C68" s="47">
        <f t="shared" ref="C68:Z68" si="12">C17/1000</f>
        <v>402.23033636767656</v>
      </c>
      <c r="D68" s="46">
        <f t="shared" si="12"/>
        <v>402.23033636767656</v>
      </c>
      <c r="E68" s="46">
        <f t="shared" si="12"/>
        <v>397.04369317881418</v>
      </c>
      <c r="F68" s="46">
        <f t="shared" si="12"/>
        <v>390.27505406405595</v>
      </c>
      <c r="G68" s="46">
        <f t="shared" si="12"/>
        <v>377.42072711592778</v>
      </c>
      <c r="H68" s="46">
        <f t="shared" si="12"/>
        <v>381.47012574692735</v>
      </c>
      <c r="I68" s="46">
        <f t="shared" si="12"/>
        <v>383.16588239655232</v>
      </c>
      <c r="J68" s="46">
        <f t="shared" si="12"/>
        <v>389.60107503100687</v>
      </c>
      <c r="K68" s="46">
        <f t="shared" si="12"/>
        <v>387.94139401117769</v>
      </c>
      <c r="L68" s="46">
        <f t="shared" si="12"/>
        <v>368.55686673061172</v>
      </c>
      <c r="M68" s="46">
        <f t="shared" si="12"/>
        <v>347.57342756019409</v>
      </c>
      <c r="N68" s="46">
        <f t="shared" si="12"/>
        <v>344.29241509606328</v>
      </c>
      <c r="O68" s="46">
        <f t="shared" si="12"/>
        <v>335.34210665539092</v>
      </c>
      <c r="P68" s="46">
        <f t="shared" si="12"/>
        <v>326.470281918426</v>
      </c>
      <c r="Q68" s="46">
        <f t="shared" si="12"/>
        <v>321.28907372233209</v>
      </c>
      <c r="R68" s="46">
        <f t="shared" si="12"/>
        <v>322.17873353848961</v>
      </c>
      <c r="S68" s="46">
        <f t="shared" si="12"/>
        <v>312.90157192943212</v>
      </c>
      <c r="T68" s="46">
        <f t="shared" si="12"/>
        <v>300.74963645425811</v>
      </c>
      <c r="U68" s="46">
        <f t="shared" si="12"/>
        <v>299.37240895048762</v>
      </c>
      <c r="V68" s="46">
        <f t="shared" si="12"/>
        <v>291.7092936992766</v>
      </c>
      <c r="W68" s="46">
        <f t="shared" si="12"/>
        <v>281.06915606371643</v>
      </c>
      <c r="X68" s="46">
        <f t="shared" si="12"/>
        <v>272.17183287140574</v>
      </c>
      <c r="Y68" s="46">
        <f t="shared" si="12"/>
        <v>269.24356696724249</v>
      </c>
      <c r="Z68" s="45">
        <f t="shared" si="12"/>
        <v>264.02550587980198</v>
      </c>
      <c r="AA68" s="44">
        <f t="shared" si="1"/>
        <v>-34.359623825474536</v>
      </c>
    </row>
    <row r="69" spans="1:27" hidden="1">
      <c r="A69" s="75" t="s">
        <v>321</v>
      </c>
      <c r="B69" s="48" t="s">
        <v>45</v>
      </c>
      <c r="C69" s="47">
        <f t="shared" ref="C69:Z69" si="13">C18/1000</f>
        <v>533.40020053492185</v>
      </c>
      <c r="D69" s="46">
        <f t="shared" si="13"/>
        <v>533.40020053492185</v>
      </c>
      <c r="E69" s="46">
        <f t="shared" si="13"/>
        <v>504.4407532611018</v>
      </c>
      <c r="F69" s="46">
        <f t="shared" si="13"/>
        <v>486.06422084047483</v>
      </c>
      <c r="G69" s="46">
        <f t="shared" si="13"/>
        <v>467.938921139135</v>
      </c>
      <c r="H69" s="46">
        <f t="shared" si="13"/>
        <v>471.50092163858363</v>
      </c>
      <c r="I69" s="46">
        <f t="shared" si="13"/>
        <v>473.53101901524042</v>
      </c>
      <c r="J69" s="46">
        <f t="shared" si="13"/>
        <v>480.0539521403893</v>
      </c>
      <c r="K69" s="46">
        <f t="shared" si="13"/>
        <v>477.88866242156462</v>
      </c>
      <c r="L69" s="46">
        <f t="shared" si="13"/>
        <v>455.76347930755389</v>
      </c>
      <c r="M69" s="46">
        <f t="shared" si="13"/>
        <v>432.8977543164616</v>
      </c>
      <c r="N69" s="46">
        <f t="shared" si="13"/>
        <v>429.61202806085493</v>
      </c>
      <c r="O69" s="46">
        <f t="shared" si="13"/>
        <v>422.23242736652759</v>
      </c>
      <c r="P69" s="46">
        <f t="shared" si="13"/>
        <v>411.25900710342393</v>
      </c>
      <c r="Q69" s="46">
        <f t="shared" si="13"/>
        <v>406.5029844549839</v>
      </c>
      <c r="R69" s="46">
        <f t="shared" si="13"/>
        <v>410.58820205165972</v>
      </c>
      <c r="S69" s="46">
        <f t="shared" si="13"/>
        <v>401.61502641080477</v>
      </c>
      <c r="T69" s="46">
        <f t="shared" si="13"/>
        <v>389.1141290307379</v>
      </c>
      <c r="U69" s="46">
        <f t="shared" si="13"/>
        <v>389.14321200744229</v>
      </c>
      <c r="V69" s="46">
        <f t="shared" si="13"/>
        <v>380.04692824185361</v>
      </c>
      <c r="W69" s="46">
        <f t="shared" si="13"/>
        <v>359.05442228887654</v>
      </c>
      <c r="X69" s="46">
        <f t="shared" si="13"/>
        <v>349.74705937722155</v>
      </c>
      <c r="Y69" s="46">
        <f t="shared" si="13"/>
        <v>347.68553238505592</v>
      </c>
      <c r="Z69" s="45">
        <f t="shared" si="13"/>
        <v>340.59608987058641</v>
      </c>
      <c r="AA69" s="44">
        <f t="shared" si="1"/>
        <v>-36.146238878609594</v>
      </c>
    </row>
    <row r="70" spans="1:27" hidden="1">
      <c r="A70" s="75" t="s">
        <v>102</v>
      </c>
      <c r="B70" s="48" t="s">
        <v>12</v>
      </c>
      <c r="C70" s="47">
        <f t="shared" ref="C70:Z70" si="14">C19/1000</f>
        <v>8.6495754947491967</v>
      </c>
      <c r="D70" s="46">
        <f t="shared" si="14"/>
        <v>8.6495754947491967</v>
      </c>
      <c r="E70" s="46">
        <f t="shared" si="14"/>
        <v>8.0832743715701092</v>
      </c>
      <c r="F70" s="46">
        <f t="shared" si="14"/>
        <v>7.5742057257926989</v>
      </c>
      <c r="G70" s="46">
        <f t="shared" si="14"/>
        <v>7.7424567437449943</v>
      </c>
      <c r="H70" s="46">
        <f t="shared" si="14"/>
        <v>7.8766032935626047</v>
      </c>
      <c r="I70" s="46">
        <f t="shared" si="14"/>
        <v>8.0478481948992595</v>
      </c>
      <c r="J70" s="46">
        <f t="shared" si="14"/>
        <v>8.0050339740805505</v>
      </c>
      <c r="K70" s="46">
        <f t="shared" si="14"/>
        <v>7.9672809159960236</v>
      </c>
      <c r="L70" s="46">
        <f t="shared" si="14"/>
        <v>7.8060610165147564</v>
      </c>
      <c r="M70" s="46">
        <f t="shared" si="14"/>
        <v>7.7117371338214395</v>
      </c>
      <c r="N70" s="46">
        <f t="shared" si="14"/>
        <v>7.7822274967923999</v>
      </c>
      <c r="O70" s="46">
        <f t="shared" si="14"/>
        <v>7.7244792996186717</v>
      </c>
      <c r="P70" s="46">
        <f t="shared" si="14"/>
        <v>7.8178822068879992</v>
      </c>
      <c r="Q70" s="46">
        <f t="shared" si="14"/>
        <v>7.9665506318698069</v>
      </c>
      <c r="R70" s="46">
        <f t="shared" si="14"/>
        <v>7.9759540981449</v>
      </c>
      <c r="S70" s="46">
        <f t="shared" si="14"/>
        <v>8.0115883096938081</v>
      </c>
      <c r="T70" s="46">
        <f t="shared" si="14"/>
        <v>7.9271179984128155</v>
      </c>
      <c r="U70" s="46">
        <f t="shared" si="14"/>
        <v>7.9680776971881038</v>
      </c>
      <c r="V70" s="46">
        <f t="shared" si="14"/>
        <v>8.1342442046525392</v>
      </c>
      <c r="W70" s="46">
        <f t="shared" si="14"/>
        <v>7.1049242404767581</v>
      </c>
      <c r="X70" s="46">
        <f t="shared" si="14"/>
        <v>6.7649557255561756</v>
      </c>
      <c r="Y70" s="46">
        <f t="shared" si="14"/>
        <v>6.5948211367269369</v>
      </c>
      <c r="Z70" s="45">
        <f t="shared" si="14"/>
        <v>6.5096760438429051</v>
      </c>
      <c r="AA70" s="44">
        <f t="shared" si="1"/>
        <v>-24.739936106752715</v>
      </c>
    </row>
    <row r="71" spans="1:27" hidden="1">
      <c r="A71" s="75" t="s">
        <v>103</v>
      </c>
      <c r="B71" s="48" t="s">
        <v>13</v>
      </c>
      <c r="C71" s="47">
        <f t="shared" ref="C71:Z71" si="15">C20/1000</f>
        <v>92.999818611858558</v>
      </c>
      <c r="D71" s="46">
        <f t="shared" si="15"/>
        <v>92.999818611858558</v>
      </c>
      <c r="E71" s="46">
        <f t="shared" si="15"/>
        <v>91.852480521787257</v>
      </c>
      <c r="F71" s="46">
        <f t="shared" si="15"/>
        <v>93.124154295418478</v>
      </c>
      <c r="G71" s="46">
        <f t="shared" si="15"/>
        <v>88.976906837757198</v>
      </c>
      <c r="H71" s="46">
        <f t="shared" si="15"/>
        <v>90.426003967921403</v>
      </c>
      <c r="I71" s="46">
        <f t="shared" si="15"/>
        <v>92.283385090437889</v>
      </c>
      <c r="J71" s="46">
        <f t="shared" si="15"/>
        <v>93.749331138871227</v>
      </c>
      <c r="K71" s="46">
        <f t="shared" si="15"/>
        <v>95.307722710290335</v>
      </c>
      <c r="L71" s="46">
        <f t="shared" si="15"/>
        <v>88.068930580450328</v>
      </c>
      <c r="M71" s="46">
        <f t="shared" si="15"/>
        <v>81.10505649381733</v>
      </c>
      <c r="N71" s="46">
        <f t="shared" si="15"/>
        <v>80.704544071109567</v>
      </c>
      <c r="O71" s="46">
        <f t="shared" si="15"/>
        <v>77.988835814967999</v>
      </c>
      <c r="P71" s="46">
        <f t="shared" si="15"/>
        <v>75.953965568041497</v>
      </c>
      <c r="Q71" s="46">
        <f t="shared" si="15"/>
        <v>73.2552400640228</v>
      </c>
      <c r="R71" s="46">
        <f t="shared" si="15"/>
        <v>71.13118691427367</v>
      </c>
      <c r="S71" s="46">
        <f t="shared" si="15"/>
        <v>70.499016240297763</v>
      </c>
      <c r="T71" s="46">
        <f t="shared" si="15"/>
        <v>68.141067377341727</v>
      </c>
      <c r="U71" s="46">
        <f t="shared" si="15"/>
        <v>67.777492570275101</v>
      </c>
      <c r="V71" s="46">
        <f t="shared" si="15"/>
        <v>68.915854203211794</v>
      </c>
      <c r="W71" s="46">
        <f t="shared" si="15"/>
        <v>65.026578225834953</v>
      </c>
      <c r="X71" s="46">
        <f t="shared" si="15"/>
        <v>62.859853703938114</v>
      </c>
      <c r="Y71" s="46">
        <f t="shared" si="15"/>
        <v>63.501292541440613</v>
      </c>
      <c r="Z71" s="45">
        <f t="shared" si="15"/>
        <v>60.17719961423893</v>
      </c>
      <c r="AA71" s="44">
        <f t="shared" si="1"/>
        <v>-35.293207543347151</v>
      </c>
    </row>
    <row r="72" spans="1:27" hidden="1">
      <c r="A72" s="75" t="s">
        <v>104</v>
      </c>
      <c r="B72" s="48" t="s">
        <v>14</v>
      </c>
      <c r="C72" s="47">
        <f t="shared" ref="C72:Z72" si="16">C21/1000</f>
        <v>85.724450639481091</v>
      </c>
      <c r="D72" s="46">
        <f t="shared" si="16"/>
        <v>85.724450639481091</v>
      </c>
      <c r="E72" s="46">
        <f t="shared" si="16"/>
        <v>81.886009789671618</v>
      </c>
      <c r="F72" s="46">
        <f t="shared" si="16"/>
        <v>82.219463002691114</v>
      </c>
      <c r="G72" s="46">
        <f t="shared" si="16"/>
        <v>79.574969789191641</v>
      </c>
      <c r="H72" s="46">
        <f t="shared" si="16"/>
        <v>79.402268942948609</v>
      </c>
      <c r="I72" s="46">
        <f t="shared" si="16"/>
        <v>79.606682953550433</v>
      </c>
      <c r="J72" s="46">
        <f t="shared" si="16"/>
        <v>81.155361894394659</v>
      </c>
      <c r="K72" s="46">
        <f t="shared" si="16"/>
        <v>78.292475271774379</v>
      </c>
      <c r="L72" s="46">
        <f t="shared" si="16"/>
        <v>64.989256695052546</v>
      </c>
      <c r="M72" s="46">
        <f t="shared" si="16"/>
        <v>61.549419381444842</v>
      </c>
      <c r="N72" s="46">
        <f t="shared" si="16"/>
        <v>61.661601242369358</v>
      </c>
      <c r="O72" s="46">
        <f t="shared" si="16"/>
        <v>62.713404732812414</v>
      </c>
      <c r="P72" s="46">
        <f t="shared" si="16"/>
        <v>61.371906587407913</v>
      </c>
      <c r="Q72" s="46">
        <f t="shared" si="16"/>
        <v>60.346038914044179</v>
      </c>
      <c r="R72" s="46">
        <f t="shared" si="16"/>
        <v>63.713889300182572</v>
      </c>
      <c r="S72" s="46">
        <f t="shared" si="16"/>
        <v>61.208200681069307</v>
      </c>
      <c r="T72" s="46">
        <f t="shared" si="16"/>
        <v>60.427344466702095</v>
      </c>
      <c r="U72" s="46">
        <f t="shared" si="16"/>
        <v>62.111512688443497</v>
      </c>
      <c r="V72" s="46">
        <f t="shared" si="16"/>
        <v>63.57724296365619</v>
      </c>
      <c r="W72" s="46">
        <f t="shared" si="16"/>
        <v>63.595264547573159</v>
      </c>
      <c r="X72" s="46">
        <f t="shared" si="16"/>
        <v>55.034997817159763</v>
      </c>
      <c r="Y72" s="46">
        <f t="shared" si="16"/>
        <v>57.337544869080844</v>
      </c>
      <c r="Z72" s="45">
        <f t="shared" si="16"/>
        <v>56.307387752190508</v>
      </c>
      <c r="AA72" s="44">
        <f t="shared" si="1"/>
        <v>-34.315837159465346</v>
      </c>
    </row>
    <row r="73" spans="1:27" hidden="1">
      <c r="A73" s="75" t="s">
        <v>105</v>
      </c>
      <c r="B73" s="48" t="s">
        <v>15</v>
      </c>
      <c r="C73" s="47">
        <f t="shared" ref="C73:Z73" si="17">C22/1000</f>
        <v>10.227407815437918</v>
      </c>
      <c r="D73" s="46">
        <f t="shared" si="17"/>
        <v>10.227407815437918</v>
      </c>
      <c r="E73" s="46">
        <f t="shared" si="17"/>
        <v>9.9295240667997149</v>
      </c>
      <c r="F73" s="46">
        <f t="shared" si="17"/>
        <v>9.7903855662911532</v>
      </c>
      <c r="G73" s="46">
        <f t="shared" si="17"/>
        <v>8.9572027830471725</v>
      </c>
      <c r="H73" s="46">
        <f t="shared" si="17"/>
        <v>8.7807265241945096</v>
      </c>
      <c r="I73" s="46">
        <f t="shared" si="17"/>
        <v>9.0727491243410601</v>
      </c>
      <c r="J73" s="46">
        <f t="shared" si="17"/>
        <v>9.2935854413667887</v>
      </c>
      <c r="K73" s="46">
        <f t="shared" si="17"/>
        <v>9.0894796701763241</v>
      </c>
      <c r="L73" s="46">
        <f t="shared" si="17"/>
        <v>9.0572720413606653</v>
      </c>
      <c r="M73" s="46">
        <f t="shared" si="17"/>
        <v>8.9648358419614915</v>
      </c>
      <c r="N73" s="46">
        <f t="shared" si="17"/>
        <v>8.6501622965352478</v>
      </c>
      <c r="O73" s="46">
        <f t="shared" si="17"/>
        <v>8.4648402618060956</v>
      </c>
      <c r="P73" s="46">
        <f t="shared" si="17"/>
        <v>8.4074160479023625</v>
      </c>
      <c r="Q73" s="46">
        <f t="shared" si="17"/>
        <v>8.3309725714117331</v>
      </c>
      <c r="R73" s="46">
        <f t="shared" si="17"/>
        <v>8.3502103338740863</v>
      </c>
      <c r="S73" s="46">
        <f t="shared" si="17"/>
        <v>8.0672973182739014</v>
      </c>
      <c r="T73" s="46">
        <f t="shared" si="17"/>
        <v>7.8552237089755144</v>
      </c>
      <c r="U73" s="46">
        <f t="shared" si="17"/>
        <v>8.0566767963652097</v>
      </c>
      <c r="V73" s="46">
        <f t="shared" si="17"/>
        <v>7.6473755883257342</v>
      </c>
      <c r="W73" s="46">
        <f t="shared" si="17"/>
        <v>7.1927755151705242</v>
      </c>
      <c r="X73" s="46">
        <f t="shared" si="17"/>
        <v>7.5135067797746586</v>
      </c>
      <c r="Y73" s="46">
        <f t="shared" si="17"/>
        <v>7.2096752180994619</v>
      </c>
      <c r="Z73" s="45">
        <f t="shared" si="17"/>
        <v>6.8129662154058153</v>
      </c>
      <c r="AA73" s="44">
        <f t="shared" si="1"/>
        <v>-33.385210227738462</v>
      </c>
    </row>
    <row r="74" spans="1:27" hidden="1">
      <c r="A74" s="75" t="s">
        <v>106</v>
      </c>
      <c r="B74" s="48" t="s">
        <v>16</v>
      </c>
      <c r="C74" s="47">
        <f t="shared" ref="C74:Z74" si="18">C23/1000</f>
        <v>17.09742129559158</v>
      </c>
      <c r="D74" s="46">
        <f t="shared" si="18"/>
        <v>12.912685839386274</v>
      </c>
      <c r="E74" s="46">
        <f t="shared" si="18"/>
        <v>9.1255580893317738</v>
      </c>
      <c r="F74" s="46">
        <f t="shared" si="18"/>
        <v>7.4901770387005406</v>
      </c>
      <c r="G74" s="46">
        <f t="shared" si="18"/>
        <v>7.4009276194876819</v>
      </c>
      <c r="H74" s="46">
        <f t="shared" si="18"/>
        <v>8.4780398125778973</v>
      </c>
      <c r="I74" s="46">
        <f t="shared" si="18"/>
        <v>7.5369242888194981</v>
      </c>
      <c r="J74" s="46">
        <f t="shared" si="18"/>
        <v>8.2034779092195169</v>
      </c>
      <c r="K74" s="46">
        <f t="shared" si="18"/>
        <v>8.1122702948006857</v>
      </c>
      <c r="L74" s="46">
        <f t="shared" si="18"/>
        <v>8.2990461418649932</v>
      </c>
      <c r="M74" s="46">
        <f t="shared" si="18"/>
        <v>8.2881858594762416</v>
      </c>
      <c r="N74" s="46">
        <f t="shared" si="18"/>
        <v>8.5112902046541112</v>
      </c>
      <c r="O74" s="46">
        <f t="shared" si="18"/>
        <v>9.0873391977114011</v>
      </c>
      <c r="P74" s="46">
        <f t="shared" si="18"/>
        <v>8.4845935809433595</v>
      </c>
      <c r="Q74" s="46">
        <f t="shared" si="18"/>
        <v>8.4484556491569549</v>
      </c>
      <c r="R74" s="46">
        <f t="shared" si="18"/>
        <v>9.3496888469291459</v>
      </c>
      <c r="S74" s="46">
        <f t="shared" si="18"/>
        <v>8.729399647086904</v>
      </c>
      <c r="T74" s="46">
        <f t="shared" si="18"/>
        <v>8.5144730775253112</v>
      </c>
      <c r="U74" s="46">
        <f t="shared" si="18"/>
        <v>8.0185148681265055</v>
      </c>
      <c r="V74" s="46">
        <f t="shared" si="18"/>
        <v>7.1203465219497817</v>
      </c>
      <c r="W74" s="46">
        <f t="shared" si="18"/>
        <v>6.6571016210725826</v>
      </c>
      <c r="X74" s="46">
        <f t="shared" si="18"/>
        <v>6.5785127512983781</v>
      </c>
      <c r="Y74" s="46">
        <f t="shared" si="18"/>
        <v>6.8652719746127344</v>
      </c>
      <c r="Z74" s="45">
        <f t="shared" si="18"/>
        <v>6.7998926358300151</v>
      </c>
      <c r="AA74" s="44">
        <f t="shared" si="1"/>
        <v>-60.228548397627023</v>
      </c>
    </row>
    <row r="75" spans="1:27" hidden="1">
      <c r="A75" s="75" t="s">
        <v>107</v>
      </c>
      <c r="B75" s="48" t="s">
        <v>17</v>
      </c>
      <c r="C75" s="47">
        <f t="shared" ref="C75:Z75" si="19">C24/1000</f>
        <v>0.58948384527432529</v>
      </c>
      <c r="D75" s="46">
        <f t="shared" si="19"/>
        <v>0.58948384527432529</v>
      </c>
      <c r="E75" s="46">
        <f t="shared" si="19"/>
        <v>0.57048829118181399</v>
      </c>
      <c r="F75" s="46">
        <f t="shared" si="19"/>
        <v>0.53954675432681642</v>
      </c>
      <c r="G75" s="46">
        <f t="shared" si="19"/>
        <v>0.55038927783281599</v>
      </c>
      <c r="H75" s="46">
        <f t="shared" si="19"/>
        <v>0.55657168718795358</v>
      </c>
      <c r="I75" s="46">
        <f t="shared" si="19"/>
        <v>0.54712193887872118</v>
      </c>
      <c r="J75" s="46">
        <f t="shared" si="19"/>
        <v>0.56808324043521663</v>
      </c>
      <c r="K75" s="46">
        <f t="shared" si="19"/>
        <v>0.56756178335342944</v>
      </c>
      <c r="L75" s="46">
        <f t="shared" si="19"/>
        <v>0.56991819182830628</v>
      </c>
      <c r="M75" s="46">
        <f t="shared" si="19"/>
        <v>0.59212215572524896</v>
      </c>
      <c r="N75" s="46">
        <f t="shared" si="19"/>
        <v>0.56737310927514484</v>
      </c>
      <c r="O75" s="46">
        <f t="shared" si="19"/>
        <v>0.55996009335596231</v>
      </c>
      <c r="P75" s="46">
        <f t="shared" si="19"/>
        <v>0.52781509091288681</v>
      </c>
      <c r="Q75" s="46">
        <f t="shared" si="19"/>
        <v>0.51793313010219955</v>
      </c>
      <c r="R75" s="46">
        <f t="shared" si="19"/>
        <v>0.51567128304270105</v>
      </c>
      <c r="S75" s="46">
        <f t="shared" si="19"/>
        <v>0.52467862986400471</v>
      </c>
      <c r="T75" s="46">
        <f t="shared" si="19"/>
        <v>0.55676143507531706</v>
      </c>
      <c r="U75" s="46">
        <f t="shared" si="19"/>
        <v>0.57027120453177249</v>
      </c>
      <c r="V75" s="46">
        <f t="shared" si="19"/>
        <v>0.58201305443207607</v>
      </c>
      <c r="W75" s="46">
        <f t="shared" si="19"/>
        <v>0.54776383840811738</v>
      </c>
      <c r="X75" s="46">
        <f t="shared" si="19"/>
        <v>0.53234555042278109</v>
      </c>
      <c r="Y75" s="46">
        <f t="shared" si="19"/>
        <v>0.52728080642080488</v>
      </c>
      <c r="Z75" s="45">
        <f t="shared" si="19"/>
        <v>0.53756135890930334</v>
      </c>
      <c r="AA75" s="44">
        <f t="shared" si="1"/>
        <v>-8.8081271066655091</v>
      </c>
    </row>
    <row r="76" spans="1:27" hidden="1">
      <c r="A76" s="75" t="s">
        <v>108</v>
      </c>
      <c r="B76" s="48" t="s">
        <v>18</v>
      </c>
      <c r="C76" s="47">
        <f t="shared" ref="C76:Z76" si="20">C25/1000</f>
        <v>9.1404879485662498</v>
      </c>
      <c r="D76" s="46">
        <f t="shared" si="20"/>
        <v>9.1404879485662498</v>
      </c>
      <c r="E76" s="46">
        <f t="shared" si="20"/>
        <v>8.9448954284427469</v>
      </c>
      <c r="F76" s="46">
        <f t="shared" si="20"/>
        <v>8.9368440680385994</v>
      </c>
      <c r="G76" s="46">
        <f t="shared" si="20"/>
        <v>9.0862143976366507</v>
      </c>
      <c r="H76" s="46">
        <f t="shared" si="20"/>
        <v>9.3388509417021464</v>
      </c>
      <c r="I76" s="46">
        <f t="shared" si="20"/>
        <v>9.5952200335304312</v>
      </c>
      <c r="J76" s="46">
        <f t="shared" si="20"/>
        <v>9.7258169169365107</v>
      </c>
      <c r="K76" s="46">
        <f t="shared" si="20"/>
        <v>9.6784531944235503</v>
      </c>
      <c r="L76" s="46">
        <f t="shared" si="20"/>
        <v>10.309863349120221</v>
      </c>
      <c r="M76" s="46">
        <f t="shared" si="20"/>
        <v>9.9824391928506344</v>
      </c>
      <c r="N76" s="46">
        <f t="shared" si="20"/>
        <v>9.5301202210865945</v>
      </c>
      <c r="O76" s="46">
        <f t="shared" si="20"/>
        <v>9.0252815029126054</v>
      </c>
      <c r="P76" s="46">
        <f t="shared" si="20"/>
        <v>8.6539774720152174</v>
      </c>
      <c r="Q76" s="46">
        <f t="shared" si="20"/>
        <v>8.578593727840877</v>
      </c>
      <c r="R76" s="46">
        <f t="shared" si="20"/>
        <v>8.3977403783016715</v>
      </c>
      <c r="S76" s="46">
        <f t="shared" si="20"/>
        <v>8.1806204847458908</v>
      </c>
      <c r="T76" s="46">
        <f t="shared" si="20"/>
        <v>8.0478197897692265</v>
      </c>
      <c r="U76" s="46">
        <f t="shared" si="20"/>
        <v>7.8015699698460352</v>
      </c>
      <c r="V76" s="46">
        <f t="shared" si="20"/>
        <v>7.7084840253546059</v>
      </c>
      <c r="W76" s="46">
        <f t="shared" si="20"/>
        <v>7.6195170414066737</v>
      </c>
      <c r="X76" s="46">
        <f t="shared" si="20"/>
        <v>7.9072500691087315</v>
      </c>
      <c r="Y76" s="46">
        <f t="shared" si="20"/>
        <v>7.3608634786013907</v>
      </c>
      <c r="Z76" s="45">
        <f t="shared" si="20"/>
        <v>7.4928140983319391</v>
      </c>
      <c r="AA76" s="44">
        <f t="shared" si="1"/>
        <v>-18.026103852505592</v>
      </c>
    </row>
    <row r="77" spans="1:27" hidden="1">
      <c r="A77" s="75" t="s">
        <v>109</v>
      </c>
      <c r="B77" s="48" t="s">
        <v>19</v>
      </c>
      <c r="C77" s="47">
        <f t="shared" ref="C77:Z77" si="21">C26/1000</f>
        <v>37.808005491439012</v>
      </c>
      <c r="D77" s="46">
        <f t="shared" si="21"/>
        <v>37.808005491439012</v>
      </c>
      <c r="E77" s="46">
        <f t="shared" si="21"/>
        <v>38.743446590438424</v>
      </c>
      <c r="F77" s="46">
        <f t="shared" si="21"/>
        <v>38.199407795310414</v>
      </c>
      <c r="G77" s="46">
        <f t="shared" si="21"/>
        <v>38.828190849765939</v>
      </c>
      <c r="H77" s="46">
        <f t="shared" si="21"/>
        <v>37.976182633628028</v>
      </c>
      <c r="I77" s="46">
        <f t="shared" si="21"/>
        <v>38.670053197104572</v>
      </c>
      <c r="J77" s="46">
        <f t="shared" si="21"/>
        <v>38.69750080465662</v>
      </c>
      <c r="K77" s="46">
        <f t="shared" si="21"/>
        <v>40.144984726343651</v>
      </c>
      <c r="L77" s="46">
        <f t="shared" si="21"/>
        <v>40.155081867857007</v>
      </c>
      <c r="M77" s="46">
        <f t="shared" si="21"/>
        <v>40.724794332723299</v>
      </c>
      <c r="N77" s="46">
        <f t="shared" si="21"/>
        <v>39.765120288520812</v>
      </c>
      <c r="O77" s="46">
        <f t="shared" si="21"/>
        <v>39.786906769561739</v>
      </c>
      <c r="P77" s="46">
        <f t="shared" si="21"/>
        <v>39.021335265809469</v>
      </c>
      <c r="Q77" s="46">
        <f t="shared" si="21"/>
        <v>38.584063808898378</v>
      </c>
      <c r="R77" s="46">
        <f t="shared" si="21"/>
        <v>39.576475483868286</v>
      </c>
      <c r="S77" s="46">
        <f t="shared" si="21"/>
        <v>37.862540014143043</v>
      </c>
      <c r="T77" s="46">
        <f t="shared" si="21"/>
        <v>32.441787234434045</v>
      </c>
      <c r="U77" s="46">
        <f t="shared" si="21"/>
        <v>32.1156274713668</v>
      </c>
      <c r="V77" s="46">
        <f t="shared" si="21"/>
        <v>29.840815304189263</v>
      </c>
      <c r="W77" s="46">
        <f t="shared" si="21"/>
        <v>28.310997931353555</v>
      </c>
      <c r="X77" s="46">
        <f t="shared" si="21"/>
        <v>27.263593201375851</v>
      </c>
      <c r="Y77" s="46">
        <f t="shared" si="21"/>
        <v>27.05913316526815</v>
      </c>
      <c r="Z77" s="45">
        <f t="shared" si="21"/>
        <v>28.015605970867853</v>
      </c>
      <c r="AA77" s="44">
        <f t="shared" si="1"/>
        <v>-25.90033352272043</v>
      </c>
    </row>
    <row r="78" spans="1:27" hidden="1">
      <c r="A78" s="75" t="s">
        <v>68</v>
      </c>
      <c r="B78" s="48" t="s">
        <v>20</v>
      </c>
      <c r="C78" s="47">
        <f t="shared" ref="C78:Z78" si="22">C27/1000</f>
        <v>29.799716933884312</v>
      </c>
      <c r="D78" s="46">
        <f t="shared" si="22"/>
        <v>29.799716933884312</v>
      </c>
      <c r="E78" s="46">
        <f t="shared" si="22"/>
        <v>29.339483878820175</v>
      </c>
      <c r="F78" s="46">
        <f t="shared" si="22"/>
        <v>29.543589575839647</v>
      </c>
      <c r="G78" s="46">
        <f t="shared" si="22"/>
        <v>29.374060194804631</v>
      </c>
      <c r="H78" s="46">
        <f t="shared" si="22"/>
        <v>30.615577876840046</v>
      </c>
      <c r="I78" s="46">
        <f t="shared" si="22"/>
        <v>31.065490876614991</v>
      </c>
      <c r="J78" s="46">
        <f t="shared" si="22"/>
        <v>32.109686431427093</v>
      </c>
      <c r="K78" s="46">
        <f t="shared" si="22"/>
        <v>32.807845799648028</v>
      </c>
      <c r="L78" s="46">
        <f t="shared" si="22"/>
        <v>31.294147980101169</v>
      </c>
      <c r="M78" s="46">
        <f t="shared" si="22"/>
        <v>24.896582590422053</v>
      </c>
      <c r="N78" s="46">
        <f t="shared" si="22"/>
        <v>27.521223940237437</v>
      </c>
      <c r="O78" s="46">
        <f t="shared" si="22"/>
        <v>24.200062522362387</v>
      </c>
      <c r="P78" s="46">
        <f t="shared" si="22"/>
        <v>23.567920013917</v>
      </c>
      <c r="Q78" s="46">
        <f t="shared" si="22"/>
        <v>23.297730240755723</v>
      </c>
      <c r="R78" s="46">
        <f t="shared" si="22"/>
        <v>23.384039020807073</v>
      </c>
      <c r="S78" s="46">
        <f t="shared" si="22"/>
        <v>22.97347998334844</v>
      </c>
      <c r="T78" s="46">
        <f t="shared" si="22"/>
        <v>23.03631237754864</v>
      </c>
      <c r="U78" s="46">
        <f t="shared" si="22"/>
        <v>21.860955333000309</v>
      </c>
      <c r="V78" s="46">
        <f t="shared" si="22"/>
        <v>21.733867063057719</v>
      </c>
      <c r="W78" s="46">
        <f t="shared" si="22"/>
        <v>21.454851537492452</v>
      </c>
      <c r="X78" s="46">
        <f t="shared" si="22"/>
        <v>20.776727112003506</v>
      </c>
      <c r="Y78" s="46">
        <f t="shared" si="22"/>
        <v>20.499638732089007</v>
      </c>
      <c r="Z78" s="45">
        <f t="shared" si="22"/>
        <v>20.235909320486726</v>
      </c>
      <c r="AA78" s="44">
        <f t="shared" si="1"/>
        <v>-32.093618991806203</v>
      </c>
    </row>
    <row r="79" spans="1:27" hidden="1">
      <c r="A79" s="75" t="s">
        <v>69</v>
      </c>
      <c r="B79" s="48" t="s">
        <v>21</v>
      </c>
      <c r="C79" s="47">
        <f t="shared" ref="C79:Z79" si="23">C28/1000</f>
        <v>3.9733591438905029</v>
      </c>
      <c r="D79" s="46">
        <f t="shared" si="23"/>
        <v>3.9733591438905029</v>
      </c>
      <c r="E79" s="46">
        <f t="shared" si="23"/>
        <v>3.716777232828822</v>
      </c>
      <c r="F79" s="46">
        <f t="shared" si="23"/>
        <v>2.9669714626071149</v>
      </c>
      <c r="G79" s="46">
        <f t="shared" si="23"/>
        <v>2.1464009730278777</v>
      </c>
      <c r="H79" s="46">
        <f t="shared" si="23"/>
        <v>1.9099579350095826</v>
      </c>
      <c r="I79" s="46">
        <f t="shared" si="23"/>
        <v>1.7408669668336332</v>
      </c>
      <c r="J79" s="46">
        <f t="shared" si="23"/>
        <v>1.7273645983824355</v>
      </c>
      <c r="K79" s="46">
        <f t="shared" si="23"/>
        <v>1.7300216956192482</v>
      </c>
      <c r="L79" s="46">
        <f t="shared" si="23"/>
        <v>1.6747555224226871</v>
      </c>
      <c r="M79" s="46">
        <f t="shared" si="23"/>
        <v>1.6033116313827811</v>
      </c>
      <c r="N79" s="46">
        <f t="shared" si="23"/>
        <v>1.625174177600538</v>
      </c>
      <c r="O79" s="46">
        <f t="shared" si="23"/>
        <v>1.7339516238106731</v>
      </c>
      <c r="P79" s="46">
        <f t="shared" si="23"/>
        <v>1.7147671582888784</v>
      </c>
      <c r="Q79" s="46">
        <f t="shared" si="23"/>
        <v>1.7929172193766347</v>
      </c>
      <c r="R79" s="46">
        <f t="shared" si="23"/>
        <v>1.7680829658293011</v>
      </c>
      <c r="S79" s="46">
        <f t="shared" si="23"/>
        <v>1.8339412196251277</v>
      </c>
      <c r="T79" s="46">
        <f t="shared" si="23"/>
        <v>1.8473312563310613</v>
      </c>
      <c r="U79" s="46">
        <f t="shared" si="23"/>
        <v>1.8895637720127221</v>
      </c>
      <c r="V79" s="46">
        <f t="shared" si="23"/>
        <v>1.8738913669762585</v>
      </c>
      <c r="W79" s="46">
        <f t="shared" si="23"/>
        <v>1.9128920008035712</v>
      </c>
      <c r="X79" s="46">
        <f t="shared" si="23"/>
        <v>1.9740010639080448</v>
      </c>
      <c r="Y79" s="46">
        <f t="shared" si="23"/>
        <v>1.9577455944479423</v>
      </c>
      <c r="Z79" s="45">
        <f t="shared" si="23"/>
        <v>2.0372629692187649</v>
      </c>
      <c r="AA79" s="44">
        <f t="shared" si="1"/>
        <v>-48.726936190721872</v>
      </c>
    </row>
    <row r="80" spans="1:27" hidden="1">
      <c r="A80" s="75" t="s">
        <v>70</v>
      </c>
      <c r="B80" s="48" t="s">
        <v>22</v>
      </c>
      <c r="C80" s="47">
        <f t="shared" ref="C80:Z80" si="24">C29/1000</f>
        <v>1.2996284204008054E-2</v>
      </c>
      <c r="D80" s="46">
        <f t="shared" si="24"/>
        <v>1.2996284204008054E-2</v>
      </c>
      <c r="E80" s="46">
        <f t="shared" si="24"/>
        <v>1.3371772190015155E-2</v>
      </c>
      <c r="F80" s="46">
        <f t="shared" si="24"/>
        <v>1.3295485281049858E-2</v>
      </c>
      <c r="G80" s="46">
        <f t="shared" si="24"/>
        <v>1.2946260831023232E-2</v>
      </c>
      <c r="H80" s="46">
        <f t="shared" si="24"/>
        <v>1.2903366807741859E-2</v>
      </c>
      <c r="I80" s="46">
        <f t="shared" si="24"/>
        <v>1.2892028251449823E-2</v>
      </c>
      <c r="J80" s="46">
        <f t="shared" si="24"/>
        <v>1.2935942093241533E-2</v>
      </c>
      <c r="K80" s="46">
        <f t="shared" si="24"/>
        <v>1.2813495072079991E-2</v>
      </c>
      <c r="L80" s="46">
        <f t="shared" si="24"/>
        <v>1.268780800661088E-2</v>
      </c>
      <c r="M80" s="46">
        <f t="shared" si="24"/>
        <v>1.2526239081743211E-2</v>
      </c>
      <c r="N80" s="46">
        <f t="shared" si="24"/>
        <v>1.2320029355032638E-2</v>
      </c>
      <c r="O80" s="46">
        <f t="shared" si="24"/>
        <v>1.2590952368216579E-2</v>
      </c>
      <c r="P80" s="46">
        <f t="shared" si="24"/>
        <v>1.2551589672935515E-2</v>
      </c>
      <c r="Q80" s="46">
        <f t="shared" si="24"/>
        <v>1.2552295288369771E-2</v>
      </c>
      <c r="R80" s="46">
        <f t="shared" si="24"/>
        <v>1.2331647324354376E-2</v>
      </c>
      <c r="S80" s="46">
        <f t="shared" si="24"/>
        <v>1.2465322464125283E-2</v>
      </c>
      <c r="T80" s="46">
        <f t="shared" si="24"/>
        <v>1.2615711133120286E-2</v>
      </c>
      <c r="U80" s="46">
        <f t="shared" si="24"/>
        <v>1.2774035207939861E-2</v>
      </c>
      <c r="V80" s="46">
        <f t="shared" si="24"/>
        <v>1.2806180650634495E-2</v>
      </c>
      <c r="W80" s="46">
        <f t="shared" si="24"/>
        <v>1.262737802580728E-2</v>
      </c>
      <c r="X80" s="46">
        <f t="shared" si="24"/>
        <v>1.2580021633555904E-2</v>
      </c>
      <c r="Y80" s="46">
        <f t="shared" si="24"/>
        <v>1.2755045129462956E-2</v>
      </c>
      <c r="Z80" s="45">
        <f t="shared" si="24"/>
        <v>1.2722693018500899E-2</v>
      </c>
      <c r="AA80" s="44">
        <f t="shared" si="1"/>
        <v>-2.1051492966180363</v>
      </c>
    </row>
    <row r="81" spans="1:27" hidden="1">
      <c r="A81" s="75" t="s">
        <v>71</v>
      </c>
      <c r="B81" s="48" t="s">
        <v>23</v>
      </c>
      <c r="C81" s="47">
        <f t="shared" ref="C81:Z81" si="25">C30/1000</f>
        <v>7.2343535798993504</v>
      </c>
      <c r="D81" s="46">
        <f t="shared" si="25"/>
        <v>7.2343535798993504</v>
      </c>
      <c r="E81" s="46">
        <f t="shared" si="25"/>
        <v>6.7330051583739294</v>
      </c>
      <c r="F81" s="46">
        <f t="shared" si="25"/>
        <v>4.5877557687355957</v>
      </c>
      <c r="G81" s="46">
        <f t="shared" si="25"/>
        <v>3.9803543295086579</v>
      </c>
      <c r="H81" s="46">
        <f t="shared" si="25"/>
        <v>3.4440112505383036</v>
      </c>
      <c r="I81" s="46">
        <f t="shared" si="25"/>
        <v>3.4318586181234974</v>
      </c>
      <c r="J81" s="46">
        <f t="shared" si="25"/>
        <v>4.0658503773271155</v>
      </c>
      <c r="K81" s="46">
        <f t="shared" si="25"/>
        <v>4.248863275668068</v>
      </c>
      <c r="L81" s="46">
        <f t="shared" si="25"/>
        <v>4.4233548327355035</v>
      </c>
      <c r="M81" s="46">
        <f t="shared" si="25"/>
        <v>4.4917550163793356</v>
      </c>
      <c r="N81" s="46">
        <f t="shared" si="25"/>
        <v>4.6788949303846072</v>
      </c>
      <c r="O81" s="46">
        <f t="shared" si="25"/>
        <v>4.9075517383777312</v>
      </c>
      <c r="P81" s="46">
        <f t="shared" si="25"/>
        <v>5.2431510481986177</v>
      </c>
      <c r="Q81" s="46">
        <f t="shared" si="25"/>
        <v>5.3863785359773804</v>
      </c>
      <c r="R81" s="46">
        <f t="shared" si="25"/>
        <v>5.6307388646965375</v>
      </c>
      <c r="S81" s="46">
        <f t="shared" si="25"/>
        <v>5.9234792333119559</v>
      </c>
      <c r="T81" s="46">
        <f t="shared" si="25"/>
        <v>5.9150731842194944</v>
      </c>
      <c r="U81" s="46">
        <f t="shared" si="25"/>
        <v>6.9502221675944105</v>
      </c>
      <c r="V81" s="46">
        <f t="shared" si="25"/>
        <v>6.4092014173207277</v>
      </c>
      <c r="W81" s="46">
        <f t="shared" si="25"/>
        <v>4.171780242519306</v>
      </c>
      <c r="X81" s="46">
        <f t="shared" si="25"/>
        <v>4.0591868315139452</v>
      </c>
      <c r="Y81" s="46">
        <f t="shared" si="25"/>
        <v>4.3933316479435067</v>
      </c>
      <c r="Z81" s="45">
        <f t="shared" si="25"/>
        <v>4.1910769111448696</v>
      </c>
      <c r="AA81" s="44">
        <f t="shared" si="1"/>
        <v>-42.067015872851776</v>
      </c>
    </row>
    <row r="82" spans="1:27" hidden="1">
      <c r="A82" s="75" t="s">
        <v>72</v>
      </c>
      <c r="B82" s="48" t="s">
        <v>24</v>
      </c>
      <c r="C82" s="47">
        <f t="shared" ref="C82:Z82" si="26">C31/1000</f>
        <v>0.4789581262765813</v>
      </c>
      <c r="D82" s="46">
        <f t="shared" si="26"/>
        <v>0.4789581262765813</v>
      </c>
      <c r="E82" s="46">
        <f t="shared" si="26"/>
        <v>0.49249296582874813</v>
      </c>
      <c r="F82" s="46">
        <f t="shared" si="26"/>
        <v>0.50620368133197124</v>
      </c>
      <c r="G82" s="46">
        <f t="shared" si="26"/>
        <v>0.49180894500978273</v>
      </c>
      <c r="H82" s="46">
        <f t="shared" si="26"/>
        <v>0.4816221932551748</v>
      </c>
      <c r="I82" s="46">
        <f t="shared" si="26"/>
        <v>0.48352981677819495</v>
      </c>
      <c r="J82" s="46">
        <f t="shared" si="26"/>
        <v>0.49172473317635551</v>
      </c>
      <c r="K82" s="46">
        <f t="shared" si="26"/>
        <v>0.48882335947661054</v>
      </c>
      <c r="L82" s="46">
        <f t="shared" si="26"/>
        <v>0.48553548018789733</v>
      </c>
      <c r="M82" s="46">
        <f t="shared" si="26"/>
        <v>0.48695244852215891</v>
      </c>
      <c r="N82" s="46">
        <f t="shared" si="26"/>
        <v>0.4841900186485385</v>
      </c>
      <c r="O82" s="46">
        <f t="shared" si="26"/>
        <v>0.46155389037201933</v>
      </c>
      <c r="P82" s="46">
        <f t="shared" si="26"/>
        <v>0.46953092361872312</v>
      </c>
      <c r="Q82" s="46">
        <f t="shared" si="26"/>
        <v>0.45966366033588885</v>
      </c>
      <c r="R82" s="46">
        <f t="shared" si="26"/>
        <v>0.50481282173261555</v>
      </c>
      <c r="S82" s="46">
        <f t="shared" si="26"/>
        <v>0.48397738086925279</v>
      </c>
      <c r="T82" s="46">
        <f t="shared" si="26"/>
        <v>0.47583097381684197</v>
      </c>
      <c r="U82" s="46">
        <f t="shared" si="26"/>
        <v>0.47144575321119964</v>
      </c>
      <c r="V82" s="46">
        <f t="shared" si="26"/>
        <v>0.47096447735744695</v>
      </c>
      <c r="W82" s="46">
        <f t="shared" si="26"/>
        <v>0.47038171187846661</v>
      </c>
      <c r="X82" s="46">
        <f t="shared" si="26"/>
        <v>0.47620343021495681</v>
      </c>
      <c r="Y82" s="46">
        <f t="shared" si="26"/>
        <v>0.48436915558565352</v>
      </c>
      <c r="Z82" s="45">
        <f t="shared" si="26"/>
        <v>0.47334317802396303</v>
      </c>
      <c r="AA82" s="44">
        <f t="shared" si="1"/>
        <v>-1.1723255008258993</v>
      </c>
    </row>
    <row r="83" spans="1:27" hidden="1">
      <c r="A83" s="75" t="s">
        <v>73</v>
      </c>
      <c r="B83" s="48" t="s">
        <v>43</v>
      </c>
      <c r="C83" s="47">
        <f t="shared" ref="C83:Z83" si="27">C32/1000</f>
        <v>5.1808952293107821E-2</v>
      </c>
      <c r="D83" s="46">
        <f t="shared" si="27"/>
        <v>5.1808952293107821E-2</v>
      </c>
      <c r="E83" s="46">
        <f t="shared" si="27"/>
        <v>5.60472492679897E-2</v>
      </c>
      <c r="F83" s="46">
        <f t="shared" si="27"/>
        <v>6.1048206753947572E-2</v>
      </c>
      <c r="G83" s="46">
        <f t="shared" si="27"/>
        <v>6.597727617519375E-2</v>
      </c>
      <c r="H83" s="46">
        <f t="shared" si="27"/>
        <v>7.1188775335437507E-2</v>
      </c>
      <c r="I83" s="46">
        <f t="shared" si="27"/>
        <v>8.9424872627839935E-2</v>
      </c>
      <c r="J83" s="46">
        <f t="shared" si="27"/>
        <v>8.3648908497096303E-2</v>
      </c>
      <c r="K83" s="46">
        <f t="shared" si="27"/>
        <v>8.8798284944744912E-2</v>
      </c>
      <c r="L83" s="46">
        <f t="shared" si="27"/>
        <v>8.0616605300925126E-2</v>
      </c>
      <c r="M83" s="46">
        <f t="shared" si="27"/>
        <v>7.7955563328870561E-2</v>
      </c>
      <c r="N83" s="46">
        <f t="shared" si="27"/>
        <v>7.0523999803157947E-2</v>
      </c>
      <c r="O83" s="46">
        <f t="shared" si="27"/>
        <v>6.7311299876996106E-2</v>
      </c>
      <c r="P83" s="46">
        <f t="shared" si="27"/>
        <v>6.6633739605314782E-2</v>
      </c>
      <c r="Q83" s="46">
        <f t="shared" si="27"/>
        <v>6.364747275150541E-2</v>
      </c>
      <c r="R83" s="46">
        <f t="shared" si="27"/>
        <v>6.560485989112555E-2</v>
      </c>
      <c r="S83" s="46">
        <f t="shared" si="27"/>
        <v>6.7460805439704091E-2</v>
      </c>
      <c r="T83" s="46">
        <f t="shared" si="27"/>
        <v>6.9213349421002268E-2</v>
      </c>
      <c r="U83" s="46">
        <f t="shared" si="27"/>
        <v>6.7933853542584827E-2</v>
      </c>
      <c r="V83" s="46">
        <f t="shared" si="27"/>
        <v>6.4891803328391465E-2</v>
      </c>
      <c r="W83" s="46">
        <f t="shared" si="27"/>
        <v>6.233097031240923E-2</v>
      </c>
      <c r="X83" s="46">
        <f t="shared" si="27"/>
        <v>5.7217406123853308E-2</v>
      </c>
      <c r="Y83" s="46">
        <f t="shared" si="27"/>
        <v>5.6817533050256927E-2</v>
      </c>
      <c r="Z83" s="45">
        <f t="shared" si="27"/>
        <v>5.7656545973299278E-2</v>
      </c>
      <c r="AA83" s="44">
        <f t="shared" si="1"/>
        <v>11.286840249362395</v>
      </c>
    </row>
    <row r="84" spans="1:27" hidden="1">
      <c r="A84" s="75" t="s">
        <v>74</v>
      </c>
      <c r="B84" s="48" t="s">
        <v>25</v>
      </c>
      <c r="C84" s="47">
        <f t="shared" ref="C84:Z84" si="28">C33/1000</f>
        <v>1.7964094342538778E-3</v>
      </c>
      <c r="D84" s="46">
        <f t="shared" si="28"/>
        <v>1.7964094342538778E-3</v>
      </c>
      <c r="E84" s="46">
        <f t="shared" si="28"/>
        <v>2.0600512127649587E-3</v>
      </c>
      <c r="F84" s="46">
        <f t="shared" si="28"/>
        <v>2.1783474300897058E-3</v>
      </c>
      <c r="G84" s="46">
        <f t="shared" si="28"/>
        <v>2.4461984380591993E-3</v>
      </c>
      <c r="H84" s="46">
        <f t="shared" si="28"/>
        <v>2.679036811065245E-3</v>
      </c>
      <c r="I84" s="46">
        <f t="shared" si="28"/>
        <v>2.7947264287503226E-3</v>
      </c>
      <c r="J84" s="46">
        <f t="shared" si="28"/>
        <v>3.0208640698710966E-3</v>
      </c>
      <c r="K84" s="46">
        <f t="shared" si="28"/>
        <v>3.2334920054097882E-3</v>
      </c>
      <c r="L84" s="46">
        <f t="shared" si="28"/>
        <v>3.2648827855342147E-3</v>
      </c>
      <c r="M84" s="46">
        <f t="shared" si="28"/>
        <v>3.3911089063403729E-3</v>
      </c>
      <c r="N84" s="46">
        <f t="shared" si="28"/>
        <v>3.4600151043076852E-3</v>
      </c>
      <c r="O84" s="46">
        <f t="shared" si="28"/>
        <v>3.5553820945314215E-3</v>
      </c>
      <c r="P84" s="46">
        <f t="shared" si="28"/>
        <v>3.5268653899295887E-3</v>
      </c>
      <c r="Q84" s="46">
        <f t="shared" si="28"/>
        <v>3.3867749203044081E-3</v>
      </c>
      <c r="R84" s="46">
        <f t="shared" si="28"/>
        <v>3.3057811750407452E-3</v>
      </c>
      <c r="S84" s="46">
        <f t="shared" si="28"/>
        <v>3.1948997913955647E-3</v>
      </c>
      <c r="T84" s="46">
        <f t="shared" si="28"/>
        <v>2.9026668214800215E-3</v>
      </c>
      <c r="U84" s="46">
        <f t="shared" si="28"/>
        <v>3.1850159119583242E-3</v>
      </c>
      <c r="V84" s="46">
        <f t="shared" si="28"/>
        <v>3.0712654475445302E-3</v>
      </c>
      <c r="W84" s="46">
        <f t="shared" si="28"/>
        <v>2.9506882262541928E-3</v>
      </c>
      <c r="X84" s="46">
        <f t="shared" si="28"/>
        <v>2.7714882693245391E-3</v>
      </c>
      <c r="Y84" s="46">
        <f t="shared" si="28"/>
        <v>2.7482668266202129E-3</v>
      </c>
      <c r="Z84" s="45">
        <f t="shared" si="28"/>
        <v>2.9474105079800284E-3</v>
      </c>
      <c r="AA84" s="44">
        <f t="shared" si="1"/>
        <v>64.07231290255433</v>
      </c>
    </row>
    <row r="85" spans="1:27" hidden="1">
      <c r="A85" s="75" t="s">
        <v>75</v>
      </c>
      <c r="B85" s="48" t="s">
        <v>26</v>
      </c>
      <c r="C85" s="47">
        <f t="shared" ref="C85:Z85" si="29">C34/1000</f>
        <v>20.005315327421844</v>
      </c>
      <c r="D85" s="46">
        <f t="shared" si="29"/>
        <v>20.005315327421844</v>
      </c>
      <c r="E85" s="46">
        <f t="shared" si="29"/>
        <v>20.289840034349485</v>
      </c>
      <c r="F85" s="46">
        <f t="shared" si="29"/>
        <v>20.477949747381942</v>
      </c>
      <c r="G85" s="46">
        <f t="shared" si="29"/>
        <v>20.745381860705301</v>
      </c>
      <c r="H85" s="46">
        <f t="shared" si="29"/>
        <v>20.057486333625295</v>
      </c>
      <c r="I85" s="46">
        <f t="shared" si="29"/>
        <v>19.925356794681594</v>
      </c>
      <c r="J85" s="46">
        <f t="shared" si="29"/>
        <v>19.865386555911467</v>
      </c>
      <c r="K85" s="46">
        <f t="shared" si="29"/>
        <v>19.571624438021978</v>
      </c>
      <c r="L85" s="46">
        <f t="shared" si="29"/>
        <v>18.851673087089203</v>
      </c>
      <c r="M85" s="46">
        <f t="shared" si="29"/>
        <v>18.134106242414017</v>
      </c>
      <c r="N85" s="46">
        <f t="shared" si="29"/>
        <v>17.465037058591037</v>
      </c>
      <c r="O85" s="46">
        <f t="shared" si="29"/>
        <v>16.405141904445838</v>
      </c>
      <c r="P85" s="46">
        <f t="shared" si="29"/>
        <v>15.56411422287767</v>
      </c>
      <c r="Q85" s="46">
        <f t="shared" si="29"/>
        <v>15.354748734735557</v>
      </c>
      <c r="R85" s="46">
        <f t="shared" si="29"/>
        <v>15.809500027869575</v>
      </c>
      <c r="S85" s="46">
        <f t="shared" si="29"/>
        <v>15.528467122152563</v>
      </c>
      <c r="T85" s="46">
        <f t="shared" si="29"/>
        <v>15.398730984620004</v>
      </c>
      <c r="U85" s="46">
        <f t="shared" si="29"/>
        <v>13.656466088768658</v>
      </c>
      <c r="V85" s="46">
        <f t="shared" si="29"/>
        <v>9.7775307965600327</v>
      </c>
      <c r="W85" s="46">
        <f t="shared" si="29"/>
        <v>9.5331582539726085</v>
      </c>
      <c r="X85" s="46">
        <f t="shared" si="29"/>
        <v>9.4281473088456398</v>
      </c>
      <c r="Y85" s="46">
        <f t="shared" si="29"/>
        <v>9.3666927908624498</v>
      </c>
      <c r="Z85" s="45">
        <f t="shared" si="29"/>
        <v>9.1498682432405651</v>
      </c>
      <c r="AA85" s="44">
        <f t="shared" si="1"/>
        <v>-54.262814189693941</v>
      </c>
    </row>
    <row r="86" spans="1:27" hidden="1">
      <c r="A86" s="75" t="s">
        <v>76</v>
      </c>
      <c r="B86" s="48" t="s">
        <v>27</v>
      </c>
      <c r="C86" s="47">
        <f t="shared" ref="C86:Z86" si="30">C35/1000</f>
        <v>8.2589427904246229</v>
      </c>
      <c r="D86" s="46">
        <f t="shared" si="30"/>
        <v>8.2589427904246229</v>
      </c>
      <c r="E86" s="46">
        <f t="shared" si="30"/>
        <v>8.368890598901114</v>
      </c>
      <c r="F86" s="46">
        <f t="shared" si="30"/>
        <v>8.3124043405278574</v>
      </c>
      <c r="G86" s="46">
        <f t="shared" si="30"/>
        <v>8.5198314666294674</v>
      </c>
      <c r="H86" s="46">
        <f t="shared" si="30"/>
        <v>8.8678963446318146</v>
      </c>
      <c r="I86" s="46">
        <f t="shared" si="30"/>
        <v>9.1418498811822104</v>
      </c>
      <c r="J86" s="46">
        <f t="shared" si="30"/>
        <v>9.2466618044289337</v>
      </c>
      <c r="K86" s="46">
        <f t="shared" si="30"/>
        <v>9.4177377262293813</v>
      </c>
      <c r="L86" s="46">
        <f t="shared" si="30"/>
        <v>9.299288228014353</v>
      </c>
      <c r="M86" s="46">
        <f t="shared" si="30"/>
        <v>9.4404279427086966</v>
      </c>
      <c r="N86" s="46">
        <f t="shared" si="30"/>
        <v>9.8059403550491453</v>
      </c>
      <c r="O86" s="46">
        <f t="shared" si="30"/>
        <v>10.184470410226712</v>
      </c>
      <c r="P86" s="46">
        <f t="shared" si="30"/>
        <v>10.561413332648765</v>
      </c>
      <c r="Q86" s="46">
        <f t="shared" si="30"/>
        <v>10.894965923317647</v>
      </c>
      <c r="R86" s="46">
        <f t="shared" si="30"/>
        <v>10.974046343090507</v>
      </c>
      <c r="S86" s="46">
        <f t="shared" si="30"/>
        <v>11.079788296646555</v>
      </c>
      <c r="T86" s="46">
        <f t="shared" si="30"/>
        <v>10.960939268167941</v>
      </c>
      <c r="U86" s="46">
        <f t="shared" si="30"/>
        <v>10.554312685703426</v>
      </c>
      <c r="V86" s="46">
        <f t="shared" si="30"/>
        <v>10.292376233730074</v>
      </c>
      <c r="W86" s="46">
        <f t="shared" si="30"/>
        <v>10.116207011853097</v>
      </c>
      <c r="X86" s="46">
        <f t="shared" si="30"/>
        <v>10.408357192836917</v>
      </c>
      <c r="Y86" s="46">
        <f t="shared" si="30"/>
        <v>10.664094566665561</v>
      </c>
      <c r="Z86" s="45">
        <f t="shared" si="30"/>
        <v>10.906546241810018</v>
      </c>
      <c r="AA86" s="44">
        <f t="shared" si="1"/>
        <v>32.057413625083029</v>
      </c>
    </row>
    <row r="87" spans="1:27" hidden="1">
      <c r="A87" s="75" t="s">
        <v>77</v>
      </c>
      <c r="B87" s="48" t="s">
        <v>28</v>
      </c>
      <c r="C87" s="47">
        <f t="shared" ref="C87:Z87" si="31">C36/1000</f>
        <v>5.0572223416503901</v>
      </c>
      <c r="D87" s="46">
        <f t="shared" si="31"/>
        <v>5.0572223416503901</v>
      </c>
      <c r="E87" s="46">
        <f t="shared" si="31"/>
        <v>4.9097261426728709</v>
      </c>
      <c r="F87" s="46">
        <f t="shared" si="31"/>
        <v>4.3521135007253235</v>
      </c>
      <c r="G87" s="46">
        <f t="shared" si="31"/>
        <v>4.5337625987916974</v>
      </c>
      <c r="H87" s="46">
        <f t="shared" si="31"/>
        <v>4.610515429589892</v>
      </c>
      <c r="I87" s="46">
        <f t="shared" si="31"/>
        <v>4.6637584831712777</v>
      </c>
      <c r="J87" s="46">
        <f t="shared" si="31"/>
        <v>4.6989963470079772</v>
      </c>
      <c r="K87" s="46">
        <f t="shared" si="31"/>
        <v>4.690311326667536</v>
      </c>
      <c r="L87" s="46">
        <f t="shared" si="31"/>
        <v>4.744398096131353</v>
      </c>
      <c r="M87" s="46">
        <f t="shared" si="31"/>
        <v>4.9929959121488547</v>
      </c>
      <c r="N87" s="46">
        <f t="shared" si="31"/>
        <v>4.7573711538104986</v>
      </c>
      <c r="O87" s="46">
        <f t="shared" si="31"/>
        <v>4.674999109528283</v>
      </c>
      <c r="P87" s="46">
        <f t="shared" si="31"/>
        <v>4.8865040515464244</v>
      </c>
      <c r="Q87" s="46">
        <f t="shared" si="31"/>
        <v>4.7424925979759118</v>
      </c>
      <c r="R87" s="46">
        <f t="shared" si="31"/>
        <v>4.8872697772720581</v>
      </c>
      <c r="S87" s="46">
        <f t="shared" si="31"/>
        <v>4.9680059598723219</v>
      </c>
      <c r="T87" s="46">
        <f t="shared" si="31"/>
        <v>4.6313738386841248</v>
      </c>
      <c r="U87" s="46">
        <f t="shared" si="31"/>
        <v>4.4561871788929528</v>
      </c>
      <c r="V87" s="46">
        <f t="shared" si="31"/>
        <v>3.9811374350890114</v>
      </c>
      <c r="W87" s="46">
        <f t="shared" si="31"/>
        <v>3.3782809936079183</v>
      </c>
      <c r="X87" s="46">
        <f t="shared" si="31"/>
        <v>3.2391404770532866</v>
      </c>
      <c r="Y87" s="46">
        <f t="shared" si="31"/>
        <v>3.2474452246050789</v>
      </c>
      <c r="Z87" s="45">
        <f t="shared" si="31"/>
        <v>3.2450397960488444</v>
      </c>
      <c r="AA87" s="44">
        <f t="shared" si="1"/>
        <v>-35.833554927508928</v>
      </c>
    </row>
    <row r="88" spans="1:27" hidden="1">
      <c r="A88" s="75" t="s">
        <v>78</v>
      </c>
      <c r="B88" s="48" t="s">
        <v>29</v>
      </c>
      <c r="C88" s="47">
        <f t="shared" ref="C88:Z88" si="32">C37/1000</f>
        <v>44.816045085640518</v>
      </c>
      <c r="D88" s="46">
        <f t="shared" si="32"/>
        <v>42.114837105568768</v>
      </c>
      <c r="E88" s="46">
        <f t="shared" si="32"/>
        <v>35.476954039759939</v>
      </c>
      <c r="F88" s="46">
        <f t="shared" si="32"/>
        <v>33.124203428931729</v>
      </c>
      <c r="G88" s="46">
        <f t="shared" si="32"/>
        <v>32.92886510193167</v>
      </c>
      <c r="H88" s="46">
        <f t="shared" si="32"/>
        <v>33.35331933624343</v>
      </c>
      <c r="I88" s="46">
        <f t="shared" si="32"/>
        <v>34.324741664346412</v>
      </c>
      <c r="J88" s="46">
        <f t="shared" si="32"/>
        <v>33.887132644745222</v>
      </c>
      <c r="K88" s="46">
        <f t="shared" si="32"/>
        <v>34.096103750475066</v>
      </c>
      <c r="L88" s="46">
        <f t="shared" si="32"/>
        <v>34.135352977309786</v>
      </c>
      <c r="M88" s="46">
        <f t="shared" si="32"/>
        <v>33.082227432250001</v>
      </c>
      <c r="N88" s="46">
        <f t="shared" si="32"/>
        <v>32.670349223036958</v>
      </c>
      <c r="O88" s="46">
        <f t="shared" si="32"/>
        <v>32.748101790690342</v>
      </c>
      <c r="P88" s="46">
        <f t="shared" si="32"/>
        <v>31.938724750113195</v>
      </c>
      <c r="Q88" s="46">
        <f t="shared" si="32"/>
        <v>32.246409909146458</v>
      </c>
      <c r="R88" s="46">
        <f t="shared" si="32"/>
        <v>32.39679317945351</v>
      </c>
      <c r="S88" s="46">
        <f t="shared" si="32"/>
        <v>32.848328258432367</v>
      </c>
      <c r="T88" s="46">
        <f t="shared" si="32"/>
        <v>34.166205513965316</v>
      </c>
      <c r="U88" s="46">
        <f t="shared" si="32"/>
        <v>35.060142114920737</v>
      </c>
      <c r="V88" s="46">
        <f t="shared" si="32"/>
        <v>34.447003018318469</v>
      </c>
      <c r="W88" s="46">
        <f t="shared" si="32"/>
        <v>30.679629303229571</v>
      </c>
      <c r="X88" s="46">
        <f t="shared" si="32"/>
        <v>30.25451506269906</v>
      </c>
      <c r="Y88" s="46">
        <f t="shared" si="32"/>
        <v>30.570507740168857</v>
      </c>
      <c r="Z88" s="45">
        <f t="shared" si="32"/>
        <v>30.134919522560384</v>
      </c>
      <c r="AA88" s="44">
        <f t="shared" si="1"/>
        <v>-32.758637079700961</v>
      </c>
    </row>
    <row r="89" spans="1:27" hidden="1">
      <c r="A89" s="75" t="s">
        <v>79</v>
      </c>
      <c r="B89" s="48" t="s">
        <v>30</v>
      </c>
      <c r="C89" s="47">
        <f t="shared" ref="C89:Z89" si="33">C38/1000</f>
        <v>5.9393963703318073</v>
      </c>
      <c r="D89" s="46">
        <f t="shared" si="33"/>
        <v>5.9393963703318073</v>
      </c>
      <c r="E89" s="46">
        <f t="shared" si="33"/>
        <v>5.9103778127459181</v>
      </c>
      <c r="F89" s="46">
        <f t="shared" si="33"/>
        <v>5.8211428325998984</v>
      </c>
      <c r="G89" s="46">
        <f t="shared" si="33"/>
        <v>5.7557088483316132</v>
      </c>
      <c r="H89" s="46">
        <f t="shared" si="33"/>
        <v>5.77547337830178</v>
      </c>
      <c r="I89" s="46">
        <f t="shared" si="33"/>
        <v>5.9145092688960776</v>
      </c>
      <c r="J89" s="46">
        <f t="shared" si="33"/>
        <v>6.1707689952091034</v>
      </c>
      <c r="K89" s="46">
        <f t="shared" si="33"/>
        <v>6.1174245959132394</v>
      </c>
      <c r="L89" s="46">
        <f t="shared" si="33"/>
        <v>6.0631080541135827</v>
      </c>
      <c r="M89" s="46">
        <f t="shared" si="33"/>
        <v>6.1261969214552572</v>
      </c>
      <c r="N89" s="46">
        <f t="shared" si="33"/>
        <v>6.1888364248283541</v>
      </c>
      <c r="O89" s="46">
        <f t="shared" si="33"/>
        <v>5.9236045469930163</v>
      </c>
      <c r="P89" s="46">
        <f t="shared" si="33"/>
        <v>5.9806054836490272</v>
      </c>
      <c r="Q89" s="46">
        <f t="shared" si="33"/>
        <v>5.4815933658481235</v>
      </c>
      <c r="R89" s="46">
        <f t="shared" si="33"/>
        <v>5.5774925867795631</v>
      </c>
      <c r="S89" s="46">
        <f t="shared" si="33"/>
        <v>5.4152269783883478</v>
      </c>
      <c r="T89" s="46">
        <f t="shared" si="33"/>
        <v>5.1175689064630863</v>
      </c>
      <c r="U89" s="46">
        <f t="shared" si="33"/>
        <v>5.3610499068240509</v>
      </c>
      <c r="V89" s="46">
        <f t="shared" si="33"/>
        <v>5.1335021451987437</v>
      </c>
      <c r="W89" s="46">
        <f t="shared" si="33"/>
        <v>4.8267765189424443</v>
      </c>
      <c r="X89" s="46">
        <f t="shared" si="33"/>
        <v>4.9049697446572003</v>
      </c>
      <c r="Y89" s="46">
        <f t="shared" si="33"/>
        <v>4.5953239249042896</v>
      </c>
      <c r="Z89" s="45">
        <f t="shared" si="33"/>
        <v>4.5877880962294668</v>
      </c>
      <c r="AA89" s="44">
        <f t="shared" si="1"/>
        <v>-22.756660607024493</v>
      </c>
    </row>
    <row r="90" spans="1:27" hidden="1">
      <c r="A90" s="75" t="s">
        <v>80</v>
      </c>
      <c r="B90" s="48" t="s">
        <v>31</v>
      </c>
      <c r="C90" s="47">
        <f t="shared" ref="C90:Z90" si="34">C39/1000</f>
        <v>28.113544957297822</v>
      </c>
      <c r="D90" s="46">
        <f t="shared" si="34"/>
        <v>24.468008546709399</v>
      </c>
      <c r="E90" s="46">
        <f t="shared" si="34"/>
        <v>18.095409297361318</v>
      </c>
      <c r="F90" s="46">
        <f t="shared" si="34"/>
        <v>17.267393207497523</v>
      </c>
      <c r="G90" s="46">
        <f t="shared" si="34"/>
        <v>17.212616007183872</v>
      </c>
      <c r="H90" s="46">
        <f t="shared" si="34"/>
        <v>15.965715289517597</v>
      </c>
      <c r="I90" s="46">
        <f t="shared" si="34"/>
        <v>16.575434834816473</v>
      </c>
      <c r="J90" s="46">
        <f t="shared" si="34"/>
        <v>16.285054008452924</v>
      </c>
      <c r="K90" s="46">
        <f t="shared" si="34"/>
        <v>15.471735455567853</v>
      </c>
      <c r="L90" s="46">
        <f t="shared" si="34"/>
        <v>14.48934885260509</v>
      </c>
      <c r="M90" s="46">
        <f t="shared" si="34"/>
        <v>13.925501511985976</v>
      </c>
      <c r="N90" s="46">
        <f t="shared" si="34"/>
        <v>13.444100724740345</v>
      </c>
      <c r="O90" s="46">
        <f t="shared" si="34"/>
        <v>13.580497810829524</v>
      </c>
      <c r="P90" s="46">
        <f t="shared" si="34"/>
        <v>13.263393535065978</v>
      </c>
      <c r="Q90" s="46">
        <f t="shared" si="34"/>
        <v>14.189951215401177</v>
      </c>
      <c r="R90" s="46">
        <f t="shared" si="34"/>
        <v>14.480687961178017</v>
      </c>
      <c r="S90" s="46">
        <f t="shared" si="34"/>
        <v>15.242532121781689</v>
      </c>
      <c r="T90" s="46">
        <f t="shared" si="34"/>
        <v>14.26551987573686</v>
      </c>
      <c r="U90" s="46">
        <f t="shared" si="34"/>
        <v>13.961565151904249</v>
      </c>
      <c r="V90" s="46">
        <f t="shared" si="34"/>
        <v>14.413843906969038</v>
      </c>
      <c r="W90" s="46">
        <f t="shared" si="34"/>
        <v>12.189466855792904</v>
      </c>
      <c r="X90" s="46">
        <f t="shared" si="34"/>
        <v>12.418434819842503</v>
      </c>
      <c r="Y90" s="46">
        <f t="shared" si="34"/>
        <v>12.686470254012207</v>
      </c>
      <c r="Z90" s="45">
        <f t="shared" si="34"/>
        <v>11.593742402243983</v>
      </c>
      <c r="AA90" s="44">
        <f t="shared" si="1"/>
        <v>-58.761008546400205</v>
      </c>
    </row>
    <row r="91" spans="1:27" hidden="1">
      <c r="A91" s="75" t="s">
        <v>81</v>
      </c>
      <c r="B91" s="48" t="s">
        <v>32</v>
      </c>
      <c r="C91" s="47">
        <f t="shared" ref="C91:Z91" si="35">C40/1000</f>
        <v>244.78722553090259</v>
      </c>
      <c r="D91" s="46">
        <f t="shared" si="35"/>
        <v>244.78722553090259</v>
      </c>
      <c r="E91" s="46">
        <f t="shared" si="35"/>
        <v>231.32200791244642</v>
      </c>
      <c r="F91" s="46">
        <f t="shared" si="35"/>
        <v>213.28193600111155</v>
      </c>
      <c r="G91" s="46">
        <f t="shared" si="35"/>
        <v>197.79610953388408</v>
      </c>
      <c r="H91" s="46">
        <f t="shared" si="35"/>
        <v>178.70406157133803</v>
      </c>
      <c r="I91" s="46">
        <f t="shared" si="35"/>
        <v>163.57925112570905</v>
      </c>
      <c r="J91" s="46">
        <f t="shared" si="35"/>
        <v>155.96672934371259</v>
      </c>
      <c r="K91" s="46">
        <f t="shared" si="35"/>
        <v>147.32855973529743</v>
      </c>
      <c r="L91" s="46">
        <f t="shared" si="35"/>
        <v>137.04170139681173</v>
      </c>
      <c r="M91" s="46">
        <f t="shared" si="35"/>
        <v>129.43527469262713</v>
      </c>
      <c r="N91" s="46">
        <f t="shared" si="35"/>
        <v>133.20999644256608</v>
      </c>
      <c r="O91" s="46">
        <f t="shared" si="35"/>
        <v>134.62678187339174</v>
      </c>
      <c r="P91" s="46">
        <f t="shared" si="35"/>
        <v>135.78690097002786</v>
      </c>
      <c r="Q91" s="46">
        <f t="shared" si="35"/>
        <v>134.4561812085683</v>
      </c>
      <c r="R91" s="46">
        <f t="shared" si="35"/>
        <v>130.35406523031938</v>
      </c>
      <c r="S91" s="46">
        <f t="shared" si="35"/>
        <v>130.47743606637491</v>
      </c>
      <c r="T91" s="46">
        <f t="shared" si="35"/>
        <v>130.79511647864535</v>
      </c>
      <c r="U91" s="46">
        <f t="shared" si="35"/>
        <v>133.47939566065315</v>
      </c>
      <c r="V91" s="46">
        <f t="shared" si="35"/>
        <v>138.87307678374819</v>
      </c>
      <c r="W91" s="46">
        <f t="shared" si="35"/>
        <v>139.54105962012179</v>
      </c>
      <c r="X91" s="46">
        <f t="shared" si="35"/>
        <v>133.95050103485173</v>
      </c>
      <c r="Y91" s="46">
        <f t="shared" si="35"/>
        <v>137.55023010714413</v>
      </c>
      <c r="Z91" s="45">
        <f t="shared" si="35"/>
        <v>136.45178387304347</v>
      </c>
      <c r="AA91" s="44">
        <f t="shared" si="1"/>
        <v>-44.256983354788083</v>
      </c>
    </row>
    <row r="92" spans="1:27" hidden="1">
      <c r="A92" s="75" t="s">
        <v>82</v>
      </c>
      <c r="B92" s="48" t="s">
        <v>33</v>
      </c>
      <c r="C92" s="47">
        <f t="shared" ref="C92:Z92" si="36">C41/1000</f>
        <v>6.4042057285561276</v>
      </c>
      <c r="D92" s="46">
        <f t="shared" si="36"/>
        <v>6.4042057285561276</v>
      </c>
      <c r="E92" s="46">
        <f t="shared" si="36"/>
        <v>5.1511119015540725</v>
      </c>
      <c r="F92" s="46">
        <f t="shared" si="36"/>
        <v>4.265733845734653</v>
      </c>
      <c r="G92" s="46">
        <f t="shared" si="36"/>
        <v>3.6071185764136975</v>
      </c>
      <c r="H92" s="46">
        <f t="shared" si="36"/>
        <v>3.9666519327187588</v>
      </c>
      <c r="I92" s="46">
        <f t="shared" si="36"/>
        <v>4.1918722792623848</v>
      </c>
      <c r="J92" s="46">
        <f t="shared" si="36"/>
        <v>4.3305018593531859</v>
      </c>
      <c r="K92" s="46">
        <f t="shared" si="36"/>
        <v>4.2411794310029718</v>
      </c>
      <c r="L92" s="46">
        <f t="shared" si="36"/>
        <v>3.8242043202849079</v>
      </c>
      <c r="M92" s="46">
        <f t="shared" si="36"/>
        <v>3.3309959042756008</v>
      </c>
      <c r="N92" s="46">
        <f t="shared" si="36"/>
        <v>3.5968141003425109</v>
      </c>
      <c r="O92" s="46">
        <f t="shared" si="36"/>
        <v>3.7751513652340138</v>
      </c>
      <c r="P92" s="46">
        <f t="shared" si="36"/>
        <v>3.7490771532160849</v>
      </c>
      <c r="Q92" s="46">
        <f t="shared" si="36"/>
        <v>3.7961953233427783</v>
      </c>
      <c r="R92" s="46">
        <f t="shared" si="36"/>
        <v>3.8227618936823458</v>
      </c>
      <c r="S92" s="46">
        <f t="shared" si="36"/>
        <v>3.778113230033799</v>
      </c>
      <c r="T92" s="46">
        <f t="shared" si="36"/>
        <v>4.0453658558673764</v>
      </c>
      <c r="U92" s="46">
        <f t="shared" si="36"/>
        <v>3.9755265212076347</v>
      </c>
      <c r="V92" s="46">
        <f t="shared" si="36"/>
        <v>3.8560651739048795</v>
      </c>
      <c r="W92" s="46">
        <f t="shared" si="36"/>
        <v>3.54260721036691</v>
      </c>
      <c r="X92" s="46">
        <f t="shared" si="36"/>
        <v>3.4155969911875514</v>
      </c>
      <c r="Y92" s="46">
        <f t="shared" si="36"/>
        <v>2.8756685229229135</v>
      </c>
      <c r="Z92" s="45">
        <f t="shared" si="36"/>
        <v>2.8080576703008546</v>
      </c>
      <c r="AA92" s="44">
        <f t="shared" si="1"/>
        <v>-56.152912799477626</v>
      </c>
    </row>
    <row r="93" spans="1:27" hidden="1">
      <c r="A93" s="75" t="s">
        <v>83</v>
      </c>
      <c r="B93" s="48" t="s">
        <v>34</v>
      </c>
      <c r="C93" s="47">
        <f t="shared" ref="C93:Z93" si="37">C42/1000</f>
        <v>1.4019857463346337</v>
      </c>
      <c r="D93" s="46">
        <f t="shared" si="37"/>
        <v>1.2797042372439611</v>
      </c>
      <c r="E93" s="46">
        <f t="shared" si="37"/>
        <v>1.1984908267034264</v>
      </c>
      <c r="F93" s="46">
        <f t="shared" si="37"/>
        <v>1.2903597660887771</v>
      </c>
      <c r="G93" s="46">
        <f t="shared" si="37"/>
        <v>1.2247792431433366</v>
      </c>
      <c r="H93" s="46">
        <f t="shared" si="37"/>
        <v>1.2845517196774638</v>
      </c>
      <c r="I93" s="46">
        <f t="shared" si="37"/>
        <v>1.3387467568675357</v>
      </c>
      <c r="J93" s="46">
        <f t="shared" si="37"/>
        <v>1.3890253635915637</v>
      </c>
      <c r="K93" s="46">
        <f t="shared" si="37"/>
        <v>1.4201782291482845</v>
      </c>
      <c r="L93" s="46">
        <f t="shared" si="37"/>
        <v>1.4099099909849777</v>
      </c>
      <c r="M93" s="46">
        <f t="shared" si="37"/>
        <v>1.4007853497615308</v>
      </c>
      <c r="N93" s="46">
        <f t="shared" si="37"/>
        <v>1.440041615140071</v>
      </c>
      <c r="O93" s="46">
        <f t="shared" si="37"/>
        <v>1.4116566672238031</v>
      </c>
      <c r="P93" s="46">
        <f t="shared" si="37"/>
        <v>1.2988777892032397</v>
      </c>
      <c r="Q93" s="46">
        <f t="shared" si="37"/>
        <v>1.2522084255525505</v>
      </c>
      <c r="R93" s="46">
        <f t="shared" si="37"/>
        <v>1.1983528032695674</v>
      </c>
      <c r="S93" s="46">
        <f t="shared" si="37"/>
        <v>1.2051993028545074</v>
      </c>
      <c r="T93" s="46">
        <f t="shared" si="37"/>
        <v>1.2209167827123109</v>
      </c>
      <c r="U93" s="46">
        <f t="shared" si="37"/>
        <v>1.2238049189893256</v>
      </c>
      <c r="V93" s="46">
        <f t="shared" si="37"/>
        <v>1.1529714922035652</v>
      </c>
      <c r="W93" s="46">
        <f t="shared" si="37"/>
        <v>1.1535607629755871</v>
      </c>
      <c r="X93" s="46">
        <f t="shared" si="37"/>
        <v>1.122896217379995</v>
      </c>
      <c r="Y93" s="46">
        <f t="shared" si="37"/>
        <v>1.1209246305485652</v>
      </c>
      <c r="Z93" s="45">
        <f t="shared" si="37"/>
        <v>1.1212580616658265</v>
      </c>
      <c r="AA93" s="44">
        <f t="shared" si="1"/>
        <v>-20.023576231266581</v>
      </c>
    </row>
    <row r="94" spans="1:27" hidden="1">
      <c r="A94" s="75" t="s">
        <v>84</v>
      </c>
      <c r="B94" s="48" t="s">
        <v>35</v>
      </c>
      <c r="C94" s="47">
        <f t="shared" ref="C94:Z94" si="38">C43/1000</f>
        <v>26.66745775423281</v>
      </c>
      <c r="D94" s="46">
        <f t="shared" si="38"/>
        <v>26.66745775423281</v>
      </c>
      <c r="E94" s="46">
        <f t="shared" si="38"/>
        <v>26.240629368431637</v>
      </c>
      <c r="F94" s="46">
        <f t="shared" si="38"/>
        <v>25.085651109749755</v>
      </c>
      <c r="G94" s="46">
        <f t="shared" si="38"/>
        <v>23.316547210197516</v>
      </c>
      <c r="H94" s="46">
        <f t="shared" si="38"/>
        <v>25.872490910663352</v>
      </c>
      <c r="I94" s="46">
        <f t="shared" si="38"/>
        <v>25.419297036795523</v>
      </c>
      <c r="J94" s="46">
        <f t="shared" si="38"/>
        <v>28.595487217447449</v>
      </c>
      <c r="K94" s="46">
        <f t="shared" si="38"/>
        <v>27.630321139423618</v>
      </c>
      <c r="L94" s="46">
        <f t="shared" si="38"/>
        <v>28.886640494902341</v>
      </c>
      <c r="M94" s="46">
        <f t="shared" si="38"/>
        <v>30.058510341638705</v>
      </c>
      <c r="N94" s="46">
        <f t="shared" si="38"/>
        <v>31.331337948405476</v>
      </c>
      <c r="O94" s="46">
        <f t="shared" si="38"/>
        <v>29.669666728971009</v>
      </c>
      <c r="P94" s="46">
        <f t="shared" si="38"/>
        <v>28.497582077499878</v>
      </c>
      <c r="Q94" s="46">
        <f t="shared" si="38"/>
        <v>30.21015824004207</v>
      </c>
      <c r="R94" s="46">
        <f t="shared" si="38"/>
        <v>28.743493902741747</v>
      </c>
      <c r="S94" s="46">
        <f t="shared" si="38"/>
        <v>27.15256822512811</v>
      </c>
      <c r="T94" s="46">
        <f t="shared" si="38"/>
        <v>27.621311327091192</v>
      </c>
      <c r="U94" s="46">
        <f t="shared" si="38"/>
        <v>28.162644754867593</v>
      </c>
      <c r="V94" s="46">
        <f t="shared" si="38"/>
        <v>25.283788941168641</v>
      </c>
      <c r="W94" s="46">
        <f t="shared" si="38"/>
        <v>25.02302272465667</v>
      </c>
      <c r="X94" s="46">
        <f t="shared" si="38"/>
        <v>26.159634600478178</v>
      </c>
      <c r="Y94" s="46">
        <f t="shared" si="38"/>
        <v>24.753430382198029</v>
      </c>
      <c r="Z94" s="45">
        <f t="shared" si="38"/>
        <v>24.205536110094403</v>
      </c>
      <c r="AA94" s="44">
        <f t="shared" si="1"/>
        <v>-9.2319322930122123</v>
      </c>
    </row>
    <row r="95" spans="1:27" hidden="1">
      <c r="A95" s="75" t="s">
        <v>85</v>
      </c>
      <c r="B95" s="48" t="s">
        <v>36</v>
      </c>
      <c r="C95" s="47">
        <f t="shared" ref="C95:Z95" si="39">C44/1000</f>
        <v>8.190096078017719</v>
      </c>
      <c r="D95" s="46">
        <f t="shared" si="39"/>
        <v>8.190096078017719</v>
      </c>
      <c r="E95" s="46">
        <f t="shared" si="39"/>
        <v>8.0336132319382667</v>
      </c>
      <c r="F95" s="46">
        <f t="shared" si="39"/>
        <v>7.8327428928973806</v>
      </c>
      <c r="G95" s="46">
        <f t="shared" si="39"/>
        <v>7.9230984925026613</v>
      </c>
      <c r="H95" s="46">
        <f t="shared" si="39"/>
        <v>7.9333708924944553</v>
      </c>
      <c r="I95" s="46">
        <f t="shared" si="39"/>
        <v>7.7755809362963566</v>
      </c>
      <c r="J95" s="46">
        <f t="shared" si="39"/>
        <v>7.8977838719972073</v>
      </c>
      <c r="K95" s="46">
        <f t="shared" si="39"/>
        <v>7.8328979098234388</v>
      </c>
      <c r="L95" s="46">
        <f t="shared" si="39"/>
        <v>7.8335952533189488</v>
      </c>
      <c r="M95" s="46">
        <f t="shared" si="39"/>
        <v>7.486938374051423</v>
      </c>
      <c r="N95" s="46">
        <f t="shared" si="39"/>
        <v>7.3298203288552974</v>
      </c>
      <c r="O95" s="46">
        <f t="shared" si="39"/>
        <v>7.1528049512490721</v>
      </c>
      <c r="P95" s="46">
        <f t="shared" si="39"/>
        <v>7.0629359376232523</v>
      </c>
      <c r="Q95" s="46">
        <f t="shared" si="39"/>
        <v>7.0063757550548109</v>
      </c>
      <c r="R95" s="46">
        <f t="shared" si="39"/>
        <v>6.9830786574364749</v>
      </c>
      <c r="S95" s="46">
        <f t="shared" si="39"/>
        <v>6.837729755664979</v>
      </c>
      <c r="T95" s="46">
        <f t="shared" si="39"/>
        <v>6.8414335089561771</v>
      </c>
      <c r="U95" s="46">
        <f t="shared" si="39"/>
        <v>6.6038082615079778</v>
      </c>
      <c r="V95" s="46">
        <f t="shared" si="39"/>
        <v>6.7230536012924658</v>
      </c>
      <c r="W95" s="46">
        <f t="shared" si="39"/>
        <v>6.5583388533871041</v>
      </c>
      <c r="X95" s="46">
        <f t="shared" si="39"/>
        <v>6.7952314141814192</v>
      </c>
      <c r="Y95" s="46">
        <f t="shared" si="39"/>
        <v>6.3770694270976964</v>
      </c>
      <c r="Z95" s="45">
        <f t="shared" si="39"/>
        <v>6.2900473316554297</v>
      </c>
      <c r="AA95" s="44">
        <f t="shared" si="1"/>
        <v>-23.199346237976805</v>
      </c>
    </row>
    <row r="96" spans="1:27" hidden="1">
      <c r="A96" s="75" t="s">
        <v>86</v>
      </c>
      <c r="B96" s="48" t="s">
        <v>37</v>
      </c>
      <c r="C96" s="47">
        <f t="shared" ref="C96:Z96" si="40">C45/1000</f>
        <v>3.4717038887007798</v>
      </c>
      <c r="D96" s="46">
        <f t="shared" si="40"/>
        <v>3.4717038887007798</v>
      </c>
      <c r="E96" s="46">
        <f t="shared" si="40"/>
        <v>3.4629213660221154</v>
      </c>
      <c r="F96" s="46">
        <f t="shared" si="40"/>
        <v>3.4325027070741938</v>
      </c>
      <c r="G96" s="46">
        <f t="shared" si="40"/>
        <v>3.3449751121415106</v>
      </c>
      <c r="H96" s="46">
        <f t="shared" si="40"/>
        <v>3.3068069747166211</v>
      </c>
      <c r="I96" s="46">
        <f t="shared" si="40"/>
        <v>3.2947759616362395</v>
      </c>
      <c r="J96" s="46">
        <f t="shared" si="40"/>
        <v>3.289467005867551</v>
      </c>
      <c r="K96" s="46">
        <f t="shared" si="40"/>
        <v>3.1774387707240894</v>
      </c>
      <c r="L96" s="46">
        <f t="shared" si="40"/>
        <v>3.1607772842182937</v>
      </c>
      <c r="M96" s="46">
        <f t="shared" si="40"/>
        <v>3.1236152189253179</v>
      </c>
      <c r="N96" s="46">
        <f t="shared" si="40"/>
        <v>3.1142026357992476</v>
      </c>
      <c r="O96" s="46">
        <f t="shared" si="40"/>
        <v>3.1328036389962999</v>
      </c>
      <c r="P96" s="46">
        <f t="shared" si="40"/>
        <v>3.1062078785565532</v>
      </c>
      <c r="Q96" s="46">
        <f t="shared" si="40"/>
        <v>3.046968516667905</v>
      </c>
      <c r="R96" s="46">
        <f t="shared" si="40"/>
        <v>2.9972139543307468</v>
      </c>
      <c r="S96" s="46">
        <f t="shared" si="40"/>
        <v>2.9812812995611853</v>
      </c>
      <c r="T96" s="46">
        <f t="shared" si="40"/>
        <v>2.9766983124774864</v>
      </c>
      <c r="U96" s="46">
        <f t="shared" si="40"/>
        <v>3.0064402863833357</v>
      </c>
      <c r="V96" s="46">
        <f t="shared" si="40"/>
        <v>3.0434631166688342</v>
      </c>
      <c r="W96" s="46">
        <f t="shared" si="40"/>
        <v>3.0081307929315786</v>
      </c>
      <c r="X96" s="46">
        <f t="shared" si="40"/>
        <v>3.0819128776967384</v>
      </c>
      <c r="Y96" s="46">
        <f t="shared" si="40"/>
        <v>3.019231472503793</v>
      </c>
      <c r="Z96" s="45">
        <f t="shared" si="40"/>
        <v>3.0109109379397463</v>
      </c>
      <c r="AA96" s="44">
        <f t="shared" si="1"/>
        <v>-13.272818348959959</v>
      </c>
    </row>
    <row r="97" spans="1:27" hidden="1">
      <c r="A97" s="75" t="s">
        <v>87</v>
      </c>
      <c r="B97" s="48" t="s">
        <v>38</v>
      </c>
      <c r="C97" s="47">
        <f t="shared" ref="C97:Z97" si="41">C46/1000</f>
        <v>12.217199919019833</v>
      </c>
      <c r="D97" s="46">
        <f t="shared" si="41"/>
        <v>12.217199919019833</v>
      </c>
      <c r="E97" s="46">
        <f t="shared" si="41"/>
        <v>13.174301832538312</v>
      </c>
      <c r="F97" s="46">
        <f t="shared" si="41"/>
        <v>15.232694710811378</v>
      </c>
      <c r="G97" s="46">
        <f t="shared" si="41"/>
        <v>15.735279265714176</v>
      </c>
      <c r="H97" s="46">
        <f t="shared" si="41"/>
        <v>12.636801899954492</v>
      </c>
      <c r="I97" s="46">
        <f t="shared" si="41"/>
        <v>16.823468211871141</v>
      </c>
      <c r="J97" s="46">
        <f t="shared" si="41"/>
        <v>16.995414676509153</v>
      </c>
      <c r="K97" s="46">
        <f t="shared" si="41"/>
        <v>15.542660819119103</v>
      </c>
      <c r="L97" s="46">
        <f t="shared" si="41"/>
        <v>17.191244744319437</v>
      </c>
      <c r="M97" s="46">
        <f t="shared" si="41"/>
        <v>17.474620494693617</v>
      </c>
      <c r="N97" s="46">
        <f t="shared" si="41"/>
        <v>17.142746630127757</v>
      </c>
      <c r="O97" s="46">
        <f t="shared" si="41"/>
        <v>15.195803859580764</v>
      </c>
      <c r="P97" s="46">
        <f t="shared" si="41"/>
        <v>15.797514646379474</v>
      </c>
      <c r="Q97" s="46">
        <f t="shared" si="41"/>
        <v>16.154078824074329</v>
      </c>
      <c r="R97" s="46">
        <f t="shared" si="41"/>
        <v>16.477293404809625</v>
      </c>
      <c r="S97" s="46">
        <f t="shared" si="41"/>
        <v>14.670416232447415</v>
      </c>
      <c r="T97" s="46">
        <f t="shared" si="41"/>
        <v>16.048396625993114</v>
      </c>
      <c r="U97" s="46">
        <f t="shared" si="41"/>
        <v>13.651299265529476</v>
      </c>
      <c r="V97" s="46">
        <f t="shared" si="41"/>
        <v>12.997689369882311</v>
      </c>
      <c r="W97" s="46">
        <f t="shared" si="41"/>
        <v>13.909959590323908</v>
      </c>
      <c r="X97" s="46">
        <f t="shared" si="41"/>
        <v>14.150061642719898</v>
      </c>
      <c r="Y97" s="46">
        <f t="shared" si="41"/>
        <v>13.728314575337778</v>
      </c>
      <c r="Z97" s="45">
        <f t="shared" si="41"/>
        <v>14.787154045001188</v>
      </c>
      <c r="AA97" s="44">
        <f t="shared" si="1"/>
        <v>21.035541228890175</v>
      </c>
    </row>
    <row r="98" spans="1:27" hidden="1">
      <c r="A98" s="75" t="s">
        <v>88</v>
      </c>
      <c r="B98" s="48" t="s">
        <v>39</v>
      </c>
      <c r="C98" s="47">
        <f t="shared" ref="C98:Z98" si="42">C47/1000</f>
        <v>58.737688131045047</v>
      </c>
      <c r="D98" s="46">
        <f t="shared" si="42"/>
        <v>58.737688131045047</v>
      </c>
      <c r="E98" s="46">
        <f t="shared" si="42"/>
        <v>54.722941685758649</v>
      </c>
      <c r="F98" s="46">
        <f t="shared" si="42"/>
        <v>50.637994555745571</v>
      </c>
      <c r="G98" s="46">
        <f t="shared" si="42"/>
        <v>46.557900203542985</v>
      </c>
      <c r="H98" s="46">
        <f t="shared" si="42"/>
        <v>41.693646902490663</v>
      </c>
      <c r="I98" s="46">
        <f t="shared" si="42"/>
        <v>38.739920874124053</v>
      </c>
      <c r="J98" s="46">
        <f t="shared" si="42"/>
        <v>33.601798353322287</v>
      </c>
      <c r="K98" s="46">
        <f t="shared" si="42"/>
        <v>32.605711300952414</v>
      </c>
      <c r="L98" s="46">
        <f t="shared" si="42"/>
        <v>29.419049728903865</v>
      </c>
      <c r="M98" s="46">
        <f t="shared" si="42"/>
        <v>27.731214114752099</v>
      </c>
      <c r="N98" s="46">
        <f t="shared" si="42"/>
        <v>26.151512125834149</v>
      </c>
      <c r="O98" s="46">
        <f t="shared" si="42"/>
        <v>26.543323704536313</v>
      </c>
      <c r="P98" s="46">
        <f t="shared" si="42"/>
        <v>27.183227726678133</v>
      </c>
      <c r="Q98" s="46">
        <f t="shared" si="42"/>
        <v>25.706557309995006</v>
      </c>
      <c r="R98" s="46">
        <f t="shared" si="42"/>
        <v>26.003488147509156</v>
      </c>
      <c r="S98" s="46">
        <f t="shared" si="42"/>
        <v>25.779093064373718</v>
      </c>
      <c r="T98" s="46">
        <f t="shared" si="42"/>
        <v>26.435980733190739</v>
      </c>
      <c r="U98" s="46">
        <f t="shared" si="42"/>
        <v>27.108583445382383</v>
      </c>
      <c r="V98" s="46">
        <f t="shared" si="42"/>
        <v>29.396315423001887</v>
      </c>
      <c r="W98" s="46">
        <f t="shared" si="42"/>
        <v>26.862212616890005</v>
      </c>
      <c r="X98" s="46">
        <f t="shared" si="42"/>
        <v>28.78189583366602</v>
      </c>
      <c r="Y98" s="46">
        <f t="shared" si="42"/>
        <v>31.88256480385483</v>
      </c>
      <c r="Z98" s="45">
        <f t="shared" si="42"/>
        <v>31.381992686685951</v>
      </c>
      <c r="AA98" s="44">
        <f t="shared" si="1"/>
        <v>-46.572645799963986</v>
      </c>
    </row>
    <row r="99" spans="1:27" hidden="1">
      <c r="A99" s="75" t="s">
        <v>89</v>
      </c>
      <c r="B99" s="48" t="s">
        <v>40</v>
      </c>
      <c r="C99" s="47">
        <f t="shared" ref="C99:Z99" si="43">C48/1000</f>
        <v>69.874065108470518</v>
      </c>
      <c r="D99" s="46">
        <f t="shared" si="43"/>
        <v>69.874065108470518</v>
      </c>
      <c r="E99" s="46">
        <f t="shared" si="43"/>
        <v>70.121023298563316</v>
      </c>
      <c r="F99" s="46">
        <f t="shared" si="43"/>
        <v>65.295994687994252</v>
      </c>
      <c r="G99" s="46">
        <f t="shared" si="43"/>
        <v>60.680581710222015</v>
      </c>
      <c r="H99" s="46">
        <f t="shared" si="43"/>
        <v>61.156327975673236</v>
      </c>
      <c r="I99" s="46">
        <f t="shared" si="43"/>
        <v>59.626530216446923</v>
      </c>
      <c r="J99" s="46">
        <f t="shared" si="43"/>
        <v>59.574844958673523</v>
      </c>
      <c r="K99" s="46">
        <f t="shared" si="43"/>
        <v>60.010366901510025</v>
      </c>
      <c r="L99" s="46">
        <f t="shared" si="43"/>
        <v>59.825581265183445</v>
      </c>
      <c r="M99" s="46">
        <f t="shared" si="43"/>
        <v>49.312307189823855</v>
      </c>
      <c r="N99" s="46">
        <f t="shared" si="43"/>
        <v>48.347735465252732</v>
      </c>
      <c r="O99" s="46">
        <f t="shared" si="43"/>
        <v>45.650732402620797</v>
      </c>
      <c r="P99" s="46">
        <f t="shared" si="43"/>
        <v>43.839097808373893</v>
      </c>
      <c r="Q99" s="46">
        <f t="shared" si="43"/>
        <v>43.33046117173528</v>
      </c>
      <c r="R99" s="46">
        <f t="shared" si="43"/>
        <v>43.888905717654779</v>
      </c>
      <c r="S99" s="46">
        <f t="shared" si="43"/>
        <v>42.971027541709496</v>
      </c>
      <c r="T99" s="46">
        <f t="shared" si="43"/>
        <v>40.821990988158156</v>
      </c>
      <c r="U99" s="46">
        <f t="shared" si="43"/>
        <v>40.093099823065245</v>
      </c>
      <c r="V99" s="46">
        <f t="shared" si="43"/>
        <v>39.062508773368009</v>
      </c>
      <c r="W99" s="46">
        <f t="shared" si="43"/>
        <v>36.892402283568217</v>
      </c>
      <c r="X99" s="46">
        <f t="shared" si="43"/>
        <v>37.760175205135056</v>
      </c>
      <c r="Y99" s="46">
        <f t="shared" si="43"/>
        <v>36.356069564578839</v>
      </c>
      <c r="Z99" s="45">
        <f t="shared" si="43"/>
        <v>36.051580963476134</v>
      </c>
      <c r="AA99" s="44">
        <f t="shared" si="1"/>
        <v>-48.404918323399848</v>
      </c>
    </row>
    <row r="100" spans="1:27" ht="13.8" hidden="1" thickBot="1">
      <c r="A100" s="76" t="s">
        <v>90</v>
      </c>
      <c r="B100" s="43" t="s">
        <v>41</v>
      </c>
      <c r="C100" s="42">
        <f t="shared" ref="C100:Z100" si="44">C49/1000</f>
        <v>398.60299953601515</v>
      </c>
      <c r="D100" s="41">
        <f t="shared" si="44"/>
        <v>398.60299953601515</v>
      </c>
      <c r="E100" s="41">
        <f t="shared" si="44"/>
        <v>429.43207366963156</v>
      </c>
      <c r="F100" s="41">
        <f t="shared" si="44"/>
        <v>418.80406666364371</v>
      </c>
      <c r="G100" s="41">
        <f t="shared" si="44"/>
        <v>449.17486119919511</v>
      </c>
      <c r="H100" s="41">
        <f t="shared" si="44"/>
        <v>424.18162599421817</v>
      </c>
      <c r="I100" s="41">
        <f t="shared" si="44"/>
        <v>447.11110670923512</v>
      </c>
      <c r="J100" s="41">
        <f t="shared" si="44"/>
        <v>472.35431543400358</v>
      </c>
      <c r="K100" s="41">
        <f t="shared" si="44"/>
        <v>451.53417848488289</v>
      </c>
      <c r="L100" s="41">
        <f t="shared" si="44"/>
        <v>413.78151720488074</v>
      </c>
      <c r="M100" s="41">
        <f t="shared" si="44"/>
        <v>419.78326243386471</v>
      </c>
      <c r="N100" s="41">
        <f t="shared" si="44"/>
        <v>395.08222531055685</v>
      </c>
      <c r="O100" s="41">
        <f t="shared" si="44"/>
        <v>407.29699693546848</v>
      </c>
      <c r="P100" s="41">
        <f t="shared" si="44"/>
        <v>399.42671181803394</v>
      </c>
      <c r="Q100" s="41">
        <f t="shared" si="44"/>
        <v>394.91817678851663</v>
      </c>
      <c r="R100" s="41">
        <f t="shared" si="44"/>
        <v>415.00774891436367</v>
      </c>
      <c r="S100" s="41">
        <f t="shared" si="44"/>
        <v>415.78466375683564</v>
      </c>
      <c r="T100" s="41">
        <f t="shared" si="44"/>
        <v>419.10774089471693</v>
      </c>
      <c r="U100" s="41">
        <f t="shared" si="44"/>
        <v>447.16184916051355</v>
      </c>
      <c r="V100" s="41">
        <f t="shared" si="44"/>
        <v>423.29323890836923</v>
      </c>
      <c r="W100" s="41">
        <f t="shared" si="44"/>
        <v>412.23315732969826</v>
      </c>
      <c r="X100" s="41">
        <f t="shared" si="44"/>
        <v>409.32216899161108</v>
      </c>
      <c r="Y100" s="41">
        <f t="shared" si="44"/>
        <v>417.19994661616602</v>
      </c>
      <c r="Z100" s="40">
        <f t="shared" si="44"/>
        <v>410.07615718972812</v>
      </c>
      <c r="AA100" s="39">
        <f t="shared" si="1"/>
        <v>2.8783420262938453</v>
      </c>
    </row>
    <row r="101" spans="1:27" hidden="1">
      <c r="A101"/>
    </row>
    <row r="102" spans="1:27">
      <c r="A102"/>
    </row>
    <row r="103" spans="1:27" s="73" customFormat="1">
      <c r="C103" s="81" t="s">
        <v>227</v>
      </c>
      <c r="Y103" s="82"/>
    </row>
    <row r="104" spans="1:27" s="73" customFormat="1">
      <c r="C104" s="82"/>
      <c r="D104" s="83" t="s">
        <v>228</v>
      </c>
      <c r="Y104" s="82"/>
    </row>
  </sheetData>
  <phoneticPr fontId="15"/>
  <printOptions gridLines="1"/>
  <pageMargins left="0.75" right="0.75" top="1" bottom="1" header="0.5" footer="0.5"/>
  <pageSetup paperSize="9" scale="55" orientation="landscape" r:id="rId1"/>
  <headerFooter alignWithMargins="0">
    <oddHeader>&amp;A</oddHeader>
    <oddFooter>&amp;F</oddFooter>
  </headerFooter>
</worksheet>
</file>

<file path=xl/worksheets/sheet11.xml><?xml version="1.0" encoding="utf-8"?>
<worksheet xmlns="http://schemas.openxmlformats.org/spreadsheetml/2006/main" xmlns:r="http://schemas.openxmlformats.org/officeDocument/2006/relationships">
  <sheetPr codeName="Sheet3"/>
  <dimension ref="A1:AB104"/>
  <sheetViews>
    <sheetView showZeros="0" zoomScaleNormal="100" workbookViewId="0">
      <selection activeCell="C27" sqref="C27"/>
    </sheetView>
  </sheetViews>
  <sheetFormatPr defaultColWidth="9.33203125" defaultRowHeight="13.2"/>
  <cols>
    <col min="1" max="1" width="20.77734375" style="73" bestFit="1" customWidth="1"/>
    <col min="2" max="2" width="24.33203125" style="37" hidden="1" customWidth="1"/>
    <col min="3" max="3" width="18" style="38" customWidth="1"/>
    <col min="4" max="5" width="10.77734375" style="37" customWidth="1"/>
    <col min="6" max="6" width="10.77734375" style="37" hidden="1" customWidth="1"/>
    <col min="7" max="26" width="10.77734375" style="37" customWidth="1"/>
    <col min="27" max="27" width="25.6640625" style="38" customWidth="1"/>
    <col min="28" max="28" width="10.33203125" style="37" bestFit="1" customWidth="1"/>
    <col min="29" max="16384" width="9.33203125" style="37"/>
  </cols>
  <sheetData>
    <row r="1" spans="1:28" ht="15.6">
      <c r="A1" s="61" t="s">
        <v>237</v>
      </c>
      <c r="B1" s="61"/>
      <c r="C1" s="62"/>
      <c r="D1" s="61"/>
      <c r="E1" s="61"/>
      <c r="F1" s="61"/>
      <c r="G1" s="61"/>
      <c r="H1" s="61"/>
      <c r="I1" s="61"/>
      <c r="J1" s="61"/>
      <c r="K1" s="61"/>
      <c r="L1" s="61"/>
      <c r="M1" s="61"/>
      <c r="N1" s="61"/>
      <c r="O1" s="61"/>
      <c r="P1" s="61"/>
      <c r="Q1" s="61"/>
      <c r="R1" s="61"/>
      <c r="S1" s="61"/>
      <c r="T1" s="61"/>
      <c r="U1" s="61"/>
      <c r="V1" s="61"/>
      <c r="W1" s="61"/>
      <c r="X1" s="61"/>
      <c r="Y1" s="61"/>
      <c r="Z1" s="61"/>
      <c r="AA1" s="61"/>
    </row>
    <row r="2" spans="1:28" ht="3.75" customHeight="1">
      <c r="A2" s="59"/>
      <c r="B2" s="59"/>
      <c r="C2" s="60"/>
      <c r="D2" s="59"/>
      <c r="E2" s="59"/>
      <c r="F2" s="59"/>
      <c r="G2" s="59"/>
      <c r="H2" s="59"/>
      <c r="I2" s="59"/>
      <c r="J2" s="59"/>
      <c r="K2" s="59"/>
      <c r="L2" s="59"/>
      <c r="M2" s="59"/>
      <c r="N2" s="59"/>
      <c r="O2" s="59"/>
      <c r="P2" s="59"/>
      <c r="Q2" s="59"/>
      <c r="R2" s="59"/>
      <c r="S2" s="59"/>
      <c r="T2" s="59"/>
      <c r="U2" s="59"/>
      <c r="V2" s="59"/>
      <c r="W2" s="59"/>
      <c r="X2" s="59"/>
      <c r="Y2" s="59"/>
      <c r="Z2" s="59"/>
      <c r="AA2" s="59"/>
    </row>
    <row r="3" spans="1:28" ht="13.8" thickBot="1"/>
    <row r="4" spans="1:28" s="73" customFormat="1" ht="25.8" thickBot="1">
      <c r="A4" s="74"/>
      <c r="B4" s="74"/>
      <c r="C4" s="77" t="s">
        <v>224</v>
      </c>
      <c r="D4" s="78">
        <v>1990</v>
      </c>
      <c r="E4" s="78">
        <v>1991</v>
      </c>
      <c r="F4" s="78">
        <v>1992</v>
      </c>
      <c r="G4" s="78">
        <v>1993</v>
      </c>
      <c r="H4" s="78">
        <v>1994</v>
      </c>
      <c r="I4" s="78">
        <v>1995</v>
      </c>
      <c r="J4" s="78">
        <v>1996</v>
      </c>
      <c r="K4" s="78">
        <v>1997</v>
      </c>
      <c r="L4" s="78">
        <v>1998</v>
      </c>
      <c r="M4" s="78">
        <v>1999</v>
      </c>
      <c r="N4" s="78">
        <v>2000</v>
      </c>
      <c r="O4" s="78">
        <v>2001</v>
      </c>
      <c r="P4" s="78">
        <v>2002</v>
      </c>
      <c r="Q4" s="78">
        <v>2003</v>
      </c>
      <c r="R4" s="78">
        <v>2004</v>
      </c>
      <c r="S4" s="78">
        <v>2005</v>
      </c>
      <c r="T4" s="78">
        <v>2006</v>
      </c>
      <c r="U4" s="78">
        <v>2007</v>
      </c>
      <c r="V4" s="78">
        <v>2008</v>
      </c>
      <c r="W4" s="78">
        <v>2009</v>
      </c>
      <c r="X4" s="79">
        <v>2010</v>
      </c>
      <c r="Y4" s="79">
        <v>2011</v>
      </c>
      <c r="Z4" s="79">
        <v>2012</v>
      </c>
      <c r="AA4" s="80" t="s">
        <v>225</v>
      </c>
    </row>
    <row r="5" spans="1:28" s="72" customFormat="1" ht="51.75" hidden="1" customHeight="1" thickBot="1">
      <c r="A5" s="74"/>
      <c r="B5" s="56"/>
      <c r="C5" s="55" t="s">
        <v>0</v>
      </c>
      <c r="D5" s="54">
        <v>1990</v>
      </c>
      <c r="E5" s="54">
        <v>1991</v>
      </c>
      <c r="F5" s="54">
        <v>1992</v>
      </c>
      <c r="G5" s="54">
        <v>1993</v>
      </c>
      <c r="H5" s="54">
        <v>1994</v>
      </c>
      <c r="I5" s="54">
        <v>1995</v>
      </c>
      <c r="J5" s="54">
        <v>1996</v>
      </c>
      <c r="K5" s="54">
        <v>1997</v>
      </c>
      <c r="L5" s="54">
        <v>1998</v>
      </c>
      <c r="M5" s="54">
        <v>1999</v>
      </c>
      <c r="N5" s="54">
        <v>2000</v>
      </c>
      <c r="O5" s="54">
        <v>2001</v>
      </c>
      <c r="P5" s="54">
        <v>2002</v>
      </c>
      <c r="Q5" s="54">
        <v>2003</v>
      </c>
      <c r="R5" s="54">
        <v>2004</v>
      </c>
      <c r="S5" s="54">
        <v>2005</v>
      </c>
      <c r="T5" s="54">
        <v>2006</v>
      </c>
      <c r="U5" s="54">
        <v>2007</v>
      </c>
      <c r="V5" s="54">
        <v>2008</v>
      </c>
      <c r="W5" s="54">
        <v>2009</v>
      </c>
      <c r="X5" s="54">
        <v>2010</v>
      </c>
      <c r="Y5" s="54">
        <v>2011</v>
      </c>
      <c r="Z5" s="54">
        <v>2012</v>
      </c>
      <c r="AA5" s="53" t="s">
        <v>1</v>
      </c>
    </row>
    <row r="6" spans="1:28">
      <c r="A6" s="75" t="s">
        <v>91</v>
      </c>
      <c r="B6" s="48" t="s">
        <v>2</v>
      </c>
      <c r="C6" s="69">
        <v>1126.27008</v>
      </c>
      <c r="D6" s="68">
        <v>1126.27008</v>
      </c>
      <c r="E6" s="68">
        <v>1126.27008</v>
      </c>
      <c r="F6" s="68">
        <v>1053.9359999999999</v>
      </c>
      <c r="G6" s="68">
        <v>1446.588</v>
      </c>
      <c r="H6" s="68">
        <v>812.18404478766365</v>
      </c>
      <c r="I6" s="68">
        <v>798.19937745181642</v>
      </c>
      <c r="J6" s="68">
        <v>347.13358398625411</v>
      </c>
      <c r="K6" s="68">
        <v>595.22946788183242</v>
      </c>
      <c r="L6" s="68">
        <v>846.54578569726357</v>
      </c>
      <c r="M6" s="68">
        <v>1168.2664528546914</v>
      </c>
      <c r="N6" s="68">
        <v>1374.6253309207464</v>
      </c>
      <c r="O6" s="68">
        <v>1962.5993546879374</v>
      </c>
      <c r="P6" s="68">
        <v>2489.7125254423531</v>
      </c>
      <c r="Q6" s="68">
        <v>3045.9440858717603</v>
      </c>
      <c r="R6" s="68">
        <v>3631.9880430145595</v>
      </c>
      <c r="S6" s="68">
        <v>4259.0784246845869</v>
      </c>
      <c r="T6" s="68">
        <v>4645.7258689793625</v>
      </c>
      <c r="U6" s="68">
        <v>5228.3889024122645</v>
      </c>
      <c r="V6" s="68">
        <v>5810.538264376657</v>
      </c>
      <c r="W6" s="68">
        <v>6353.3096969415174</v>
      </c>
      <c r="X6" s="68">
        <v>6942.6068906861947</v>
      </c>
      <c r="Y6" s="68">
        <v>7512.150105118435</v>
      </c>
      <c r="Z6" s="68">
        <v>7945.1063787567518</v>
      </c>
      <c r="AA6" s="71">
        <v>605.43526990939438</v>
      </c>
      <c r="AB6" s="63"/>
    </row>
    <row r="7" spans="1:28">
      <c r="A7" s="75" t="s">
        <v>92</v>
      </c>
      <c r="B7" s="48" t="s">
        <v>3</v>
      </c>
      <c r="C7" s="69">
        <v>22.550057944881914</v>
      </c>
      <c r="D7" s="68">
        <v>22.550057944881914</v>
      </c>
      <c r="E7" s="68">
        <v>24.729326132853153</v>
      </c>
      <c r="F7" s="68">
        <v>26.513893890278037</v>
      </c>
      <c r="G7" s="68">
        <v>237.00648815311465</v>
      </c>
      <c r="H7" s="68">
        <v>260.32927566170349</v>
      </c>
      <c r="I7" s="68">
        <v>339.64101009203534</v>
      </c>
      <c r="J7" s="68">
        <v>392.56995715727976</v>
      </c>
      <c r="K7" s="68">
        <v>460.99317823837453</v>
      </c>
      <c r="L7" s="68">
        <v>555.39787546996638</v>
      </c>
      <c r="M7" s="68">
        <v>632.4772603324285</v>
      </c>
      <c r="N7" s="68">
        <v>646.81621559313578</v>
      </c>
      <c r="O7" s="68">
        <v>773.86464937447943</v>
      </c>
      <c r="P7" s="68">
        <v>874.77784585062386</v>
      </c>
      <c r="Q7" s="68">
        <v>952.51477122822052</v>
      </c>
      <c r="R7" s="68">
        <v>1020.1664618468761</v>
      </c>
      <c r="S7" s="68">
        <v>997.36593526754382</v>
      </c>
      <c r="T7" s="68">
        <v>1004.1477351881899</v>
      </c>
      <c r="U7" s="68">
        <v>1042.6478386716171</v>
      </c>
      <c r="V7" s="68">
        <v>1082.0211212998754</v>
      </c>
      <c r="W7" s="68">
        <v>1134.263607278592</v>
      </c>
      <c r="X7" s="68">
        <v>1285.6476997089644</v>
      </c>
      <c r="Y7" s="68">
        <v>1349.001695195258</v>
      </c>
      <c r="Z7" s="68">
        <v>1431.4515848092747</v>
      </c>
      <c r="AA7" s="67">
        <v>6247.8842861872326</v>
      </c>
      <c r="AB7" s="63"/>
    </row>
    <row r="8" spans="1:28">
      <c r="A8" s="75" t="s">
        <v>93</v>
      </c>
      <c r="B8" s="48" t="s">
        <v>4</v>
      </c>
      <c r="C8" s="69"/>
      <c r="D8" s="68"/>
      <c r="E8" s="68"/>
      <c r="F8" s="68"/>
      <c r="G8" s="68"/>
      <c r="H8" s="68"/>
      <c r="I8" s="68">
        <v>2.8422900000000002</v>
      </c>
      <c r="J8" s="68">
        <v>3.6785799999999997</v>
      </c>
      <c r="K8" s="68">
        <v>5.3436199999999996</v>
      </c>
      <c r="L8" s="68">
        <v>7.1282200000000007</v>
      </c>
      <c r="M8" s="68">
        <v>7.9798099999999996</v>
      </c>
      <c r="N8" s="68">
        <v>9.3483600000000013</v>
      </c>
      <c r="O8" s="68">
        <v>12.90184</v>
      </c>
      <c r="P8" s="68">
        <v>16.38157</v>
      </c>
      <c r="Q8" s="68">
        <v>19.241310000000002</v>
      </c>
      <c r="R8" s="68">
        <v>23.13739</v>
      </c>
      <c r="S8" s="68">
        <v>26.185980000000001</v>
      </c>
      <c r="T8" s="68">
        <v>30.048152000000002</v>
      </c>
      <c r="U8" s="68">
        <v>30.999020000000002</v>
      </c>
      <c r="V8" s="68">
        <v>35.798719999999996</v>
      </c>
      <c r="W8" s="68">
        <v>32.195230000000002</v>
      </c>
      <c r="X8" s="68">
        <v>13.10488</v>
      </c>
      <c r="Y8" s="68"/>
      <c r="Z8" s="68"/>
      <c r="AA8" s="67" t="s">
        <v>46</v>
      </c>
      <c r="AB8" s="63"/>
    </row>
    <row r="9" spans="1:28">
      <c r="A9" s="75" t="s">
        <v>94</v>
      </c>
      <c r="B9" s="48" t="s">
        <v>5</v>
      </c>
      <c r="C9" s="69"/>
      <c r="D9" s="68"/>
      <c r="E9" s="68"/>
      <c r="F9" s="68">
        <v>439.58864334070495</v>
      </c>
      <c r="G9" s="68">
        <v>439.58864334070495</v>
      </c>
      <c r="H9" s="68">
        <v>447.94306152217206</v>
      </c>
      <c r="I9" s="68">
        <v>448.71384152217206</v>
      </c>
      <c r="J9" s="68">
        <v>533.96983762910634</v>
      </c>
      <c r="K9" s="68">
        <v>641.89383274651266</v>
      </c>
      <c r="L9" s="68">
        <v>775.81897996726525</v>
      </c>
      <c r="M9" s="68">
        <v>804.30600604799474</v>
      </c>
      <c r="N9" s="68">
        <v>933.35831265504692</v>
      </c>
      <c r="O9" s="68">
        <v>1061.6223560077037</v>
      </c>
      <c r="P9" s="68">
        <v>1281.3632780785024</v>
      </c>
      <c r="Q9" s="68">
        <v>1437.6196341450177</v>
      </c>
      <c r="R9" s="68">
        <v>1475.0230815828349</v>
      </c>
      <c r="S9" s="68">
        <v>1460.4304138931736</v>
      </c>
      <c r="T9" s="68">
        <v>1561.597050239729</v>
      </c>
      <c r="U9" s="68">
        <v>1743.8407440623312</v>
      </c>
      <c r="V9" s="68">
        <v>1838.9333285150983</v>
      </c>
      <c r="W9" s="68">
        <v>1916.3507350177858</v>
      </c>
      <c r="X9" s="68">
        <v>1999.4788949533197</v>
      </c>
      <c r="Y9" s="68">
        <v>2076.4523699551673</v>
      </c>
      <c r="Z9" s="68">
        <v>2140.194020193399</v>
      </c>
      <c r="AA9" s="67" t="s">
        <v>46</v>
      </c>
      <c r="AB9" s="63"/>
    </row>
    <row r="10" spans="1:28">
      <c r="A10" s="75" t="s">
        <v>95</v>
      </c>
      <c r="B10" s="48" t="s">
        <v>6</v>
      </c>
      <c r="C10" s="70"/>
      <c r="D10" s="68"/>
      <c r="E10" s="68">
        <v>0.72475000000000001</v>
      </c>
      <c r="F10" s="68">
        <v>2.17425E-3</v>
      </c>
      <c r="G10" s="68">
        <v>7.4106386250000003E-3</v>
      </c>
      <c r="H10" s="68">
        <v>1.59900526670625E-2</v>
      </c>
      <c r="I10" s="68">
        <v>2.3881953064769479</v>
      </c>
      <c r="J10" s="68">
        <v>4.1990852044339091</v>
      </c>
      <c r="K10" s="68">
        <v>6.4001745413772477</v>
      </c>
      <c r="L10" s="68">
        <v>10.235514417766574</v>
      </c>
      <c r="M10" s="68">
        <v>14.582755957478291</v>
      </c>
      <c r="N10" s="68">
        <v>18.441694306965683</v>
      </c>
      <c r="O10" s="68">
        <v>29.158873030173581</v>
      </c>
      <c r="P10" s="68">
        <v>41.97772757472643</v>
      </c>
      <c r="Q10" s="68">
        <v>59.905144323714794</v>
      </c>
      <c r="R10" s="68">
        <v>80.061923177480224</v>
      </c>
      <c r="S10" s="68">
        <v>114.34160008490325</v>
      </c>
      <c r="T10" s="68">
        <v>167.8179047333407</v>
      </c>
      <c r="U10" s="68">
        <v>209.08151082630124</v>
      </c>
      <c r="V10" s="68">
        <v>321.31925273539059</v>
      </c>
      <c r="W10" s="68">
        <v>349.71643558219364</v>
      </c>
      <c r="X10" s="68">
        <v>372.20318641367982</v>
      </c>
      <c r="Y10" s="68">
        <v>410.04115727525931</v>
      </c>
      <c r="Z10" s="68">
        <v>456.40774499833219</v>
      </c>
      <c r="AA10" s="67" t="s">
        <v>46</v>
      </c>
      <c r="AB10" s="63"/>
    </row>
    <row r="11" spans="1:28">
      <c r="A11" s="75" t="s">
        <v>96</v>
      </c>
      <c r="B11" s="48" t="s">
        <v>7</v>
      </c>
      <c r="C11" s="69">
        <v>767.25136800000007</v>
      </c>
      <c r="D11" s="68">
        <v>767.25136800000007</v>
      </c>
      <c r="E11" s="68">
        <v>835.33320000000003</v>
      </c>
      <c r="F11" s="68">
        <v>655.97220000000004</v>
      </c>
      <c r="G11" s="68"/>
      <c r="H11" s="68"/>
      <c r="I11" s="68">
        <v>479.41205200000007</v>
      </c>
      <c r="J11" s="68">
        <v>851.53384964495604</v>
      </c>
      <c r="K11" s="68">
        <v>1397.6949515792978</v>
      </c>
      <c r="L11" s="68">
        <v>1934.6762352749295</v>
      </c>
      <c r="M11" s="68">
        <v>2413.6874431261381</v>
      </c>
      <c r="N11" s="68">
        <v>2936.1249664525794</v>
      </c>
      <c r="O11" s="68">
        <v>3507.8306584148263</v>
      </c>
      <c r="P11" s="68">
        <v>3915.5822300710579</v>
      </c>
      <c r="Q11" s="68">
        <v>4421.7079405635786</v>
      </c>
      <c r="R11" s="68">
        <v>4795.3489042452766</v>
      </c>
      <c r="S11" s="68">
        <v>5296.4698753345228</v>
      </c>
      <c r="T11" s="68">
        <v>5105.8571468080345</v>
      </c>
      <c r="U11" s="68">
        <v>5483.7132418102046</v>
      </c>
      <c r="V11" s="68">
        <v>5550.6523765763304</v>
      </c>
      <c r="W11" s="68">
        <v>6306.3415863455757</v>
      </c>
      <c r="X11" s="68">
        <v>7072.5503266255782</v>
      </c>
      <c r="Y11" s="68">
        <v>7547.1160080215932</v>
      </c>
      <c r="Z11" s="68">
        <v>7782.9023385367918</v>
      </c>
      <c r="AA11" s="67">
        <v>914.38754795896193</v>
      </c>
      <c r="AB11" s="63"/>
    </row>
    <row r="12" spans="1:28">
      <c r="A12" s="75" t="s">
        <v>97</v>
      </c>
      <c r="B12" s="48" t="s">
        <v>8</v>
      </c>
      <c r="C12" s="69"/>
      <c r="D12" s="68"/>
      <c r="E12" s="68"/>
      <c r="F12" s="68"/>
      <c r="G12" s="68"/>
      <c r="H12" s="68"/>
      <c r="I12" s="68">
        <v>49.366430000000001</v>
      </c>
      <c r="J12" s="68">
        <v>68.319590000000005</v>
      </c>
      <c r="K12" s="68">
        <v>90.873069999999998</v>
      </c>
      <c r="L12" s="68">
        <v>118.18903</v>
      </c>
      <c r="M12" s="68">
        <v>142.615185</v>
      </c>
      <c r="N12" s="68">
        <v>170.67812000000001</v>
      </c>
      <c r="O12" s="68">
        <v>193.41520000000003</v>
      </c>
      <c r="P12" s="68">
        <v>225.105335</v>
      </c>
      <c r="Q12" s="68">
        <v>263.02609000000001</v>
      </c>
      <c r="R12" s="68">
        <v>300.10935999999998</v>
      </c>
      <c r="S12" s="68">
        <v>333.47075999999998</v>
      </c>
      <c r="T12" s="68">
        <v>365.45376500000003</v>
      </c>
      <c r="U12" s="68">
        <v>405.94360800000004</v>
      </c>
      <c r="V12" s="68">
        <v>424.41632300000003</v>
      </c>
      <c r="W12" s="68">
        <v>435.676785</v>
      </c>
      <c r="X12" s="68">
        <v>472.25099000000006</v>
      </c>
      <c r="Y12" s="68">
        <v>484.90768999999995</v>
      </c>
      <c r="Z12" s="68">
        <v>485.61911999999995</v>
      </c>
      <c r="AA12" s="67" t="s">
        <v>46</v>
      </c>
      <c r="AB12" s="63"/>
    </row>
    <row r="13" spans="1:28">
      <c r="A13" s="75" t="s">
        <v>98</v>
      </c>
      <c r="B13" s="48" t="s">
        <v>44</v>
      </c>
      <c r="C13" s="69"/>
      <c r="D13" s="68"/>
      <c r="E13" s="68"/>
      <c r="F13" s="68"/>
      <c r="G13" s="68">
        <v>5.4427248309450163E-3</v>
      </c>
      <c r="H13" s="68">
        <v>9.1736599122148668E-3</v>
      </c>
      <c r="I13" s="68">
        <v>2.3025818124029676</v>
      </c>
      <c r="J13" s="68">
        <v>4.449188219068331</v>
      </c>
      <c r="K13" s="68">
        <v>8.7121570083051108</v>
      </c>
      <c r="L13" s="68">
        <v>14.056487750671904</v>
      </c>
      <c r="M13" s="68">
        <v>21.865513968195039</v>
      </c>
      <c r="N13" s="68">
        <v>28.688053242030108</v>
      </c>
      <c r="O13" s="68">
        <v>40.339814920467823</v>
      </c>
      <c r="P13" s="68">
        <v>55.816792836215903</v>
      </c>
      <c r="Q13" s="68">
        <v>77.890917247620948</v>
      </c>
      <c r="R13" s="68">
        <v>101.6774942063679</v>
      </c>
      <c r="S13" s="68">
        <v>121.19491644482304</v>
      </c>
      <c r="T13" s="68">
        <v>151.87070184929075</v>
      </c>
      <c r="U13" s="68">
        <v>180.63924653006723</v>
      </c>
      <c r="V13" s="68">
        <v>206.00110267023334</v>
      </c>
      <c r="W13" s="68">
        <v>230.26630017882059</v>
      </c>
      <c r="X13" s="68">
        <v>249.78159912299969</v>
      </c>
      <c r="Y13" s="68">
        <v>259.11560319564296</v>
      </c>
      <c r="Z13" s="68">
        <v>260.43917967622139</v>
      </c>
      <c r="AA13" s="67" t="s">
        <v>46</v>
      </c>
      <c r="AB13" s="63"/>
    </row>
    <row r="14" spans="1:28">
      <c r="A14" s="75" t="s">
        <v>99</v>
      </c>
      <c r="B14" s="48" t="s">
        <v>9</v>
      </c>
      <c r="C14" s="69"/>
      <c r="D14" s="68"/>
      <c r="E14" s="68"/>
      <c r="F14" s="68"/>
      <c r="G14" s="68"/>
      <c r="H14" s="68"/>
      <c r="I14" s="68">
        <v>0.20779883800000004</v>
      </c>
      <c r="J14" s="68">
        <v>31.447415862</v>
      </c>
      <c r="K14" s="68">
        <v>88.074139393299973</v>
      </c>
      <c r="L14" s="68">
        <v>118.76374611151302</v>
      </c>
      <c r="M14" s="68">
        <v>129.46899499984801</v>
      </c>
      <c r="N14" s="68">
        <v>178.36024279025</v>
      </c>
      <c r="O14" s="68">
        <v>270.18061931078751</v>
      </c>
      <c r="P14" s="68">
        <v>351.49662385164305</v>
      </c>
      <c r="Q14" s="68">
        <v>446.4970518601761</v>
      </c>
      <c r="R14" s="68">
        <v>529.96140710811721</v>
      </c>
      <c r="S14" s="68">
        <v>617.0221979564393</v>
      </c>
      <c r="T14" s="68">
        <v>820.63733724291853</v>
      </c>
      <c r="U14" s="68">
        <v>1116.4461486281371</v>
      </c>
      <c r="V14" s="68">
        <v>1314.1204959339777</v>
      </c>
      <c r="W14" s="68">
        <v>1423.872205575947</v>
      </c>
      <c r="X14" s="68">
        <v>1688.8211795279342</v>
      </c>
      <c r="Y14" s="68">
        <v>1924.5169571736324</v>
      </c>
      <c r="Z14" s="68">
        <v>2082.748726794538</v>
      </c>
      <c r="AA14" s="67" t="s">
        <v>46</v>
      </c>
      <c r="AB14" s="63"/>
    </row>
    <row r="15" spans="1:28">
      <c r="A15" s="75" t="s">
        <v>100</v>
      </c>
      <c r="B15" s="48" t="s">
        <v>10</v>
      </c>
      <c r="C15" s="69"/>
      <c r="D15" s="68"/>
      <c r="E15" s="68"/>
      <c r="F15" s="68"/>
      <c r="G15" s="68">
        <v>93.933800000000019</v>
      </c>
      <c r="H15" s="68">
        <v>134.56103312275002</v>
      </c>
      <c r="I15" s="68">
        <v>217.77715063849601</v>
      </c>
      <c r="J15" s="68">
        <v>329.43621996336213</v>
      </c>
      <c r="K15" s="68">
        <v>324.80065586610766</v>
      </c>
      <c r="L15" s="68">
        <v>413.13566005222668</v>
      </c>
      <c r="M15" s="68">
        <v>508.60766752289931</v>
      </c>
      <c r="N15" s="68">
        <v>612.95515701996123</v>
      </c>
      <c r="O15" s="68">
        <v>660.35314959041284</v>
      </c>
      <c r="P15" s="68">
        <v>688.83456869304291</v>
      </c>
      <c r="Q15" s="68">
        <v>715.66345319341065</v>
      </c>
      <c r="R15" s="68">
        <v>772.05301184861946</v>
      </c>
      <c r="S15" s="68">
        <v>819.01645138314313</v>
      </c>
      <c r="T15" s="68">
        <v>840.4757443747452</v>
      </c>
      <c r="U15" s="68">
        <v>868.05224745758153</v>
      </c>
      <c r="V15" s="68">
        <v>871.63596400387064</v>
      </c>
      <c r="W15" s="68">
        <v>817.02171160728369</v>
      </c>
      <c r="X15" s="68">
        <v>823.07237935146725</v>
      </c>
      <c r="Y15" s="68">
        <v>777.53820695777131</v>
      </c>
      <c r="Z15" s="68">
        <v>678.60309042800247</v>
      </c>
      <c r="AA15" s="67" t="s">
        <v>46</v>
      </c>
      <c r="AB15" s="63"/>
    </row>
    <row r="16" spans="1:28">
      <c r="A16" s="75" t="s">
        <v>101</v>
      </c>
      <c r="B16" s="48" t="s">
        <v>11</v>
      </c>
      <c r="C16" s="69"/>
      <c r="D16" s="68"/>
      <c r="E16" s="68"/>
      <c r="F16" s="68">
        <v>15.921072700000002</v>
      </c>
      <c r="G16" s="68">
        <v>18.059002223417618</v>
      </c>
      <c r="H16" s="68">
        <v>20.668117823797402</v>
      </c>
      <c r="I16" s="68">
        <v>25.3658139568</v>
      </c>
      <c r="J16" s="68">
        <v>30.582517889106278</v>
      </c>
      <c r="K16" s="68">
        <v>36.384592789331457</v>
      </c>
      <c r="L16" s="68">
        <v>45.925339898679546</v>
      </c>
      <c r="M16" s="68">
        <v>55.645886991002286</v>
      </c>
      <c r="N16" s="68">
        <v>69.542784237761424</v>
      </c>
      <c r="O16" s="68">
        <v>85.469570992029119</v>
      </c>
      <c r="P16" s="68">
        <v>86.515599334470437</v>
      </c>
      <c r="Q16" s="68">
        <v>91.920623821872894</v>
      </c>
      <c r="R16" s="68">
        <v>104.61498768052329</v>
      </c>
      <c r="S16" s="68">
        <v>118.32879577767243</v>
      </c>
      <c r="T16" s="68">
        <v>135.47614202694399</v>
      </c>
      <c r="U16" s="68">
        <v>149.14942040577321</v>
      </c>
      <c r="V16" s="68">
        <v>131.476982191036</v>
      </c>
      <c r="W16" s="68">
        <v>138.31038264443362</v>
      </c>
      <c r="X16" s="68">
        <v>153.03786292980934</v>
      </c>
      <c r="Y16" s="68">
        <v>159.72310882210218</v>
      </c>
      <c r="Z16" s="68">
        <v>167.35964458676813</v>
      </c>
      <c r="AA16" s="67" t="s">
        <v>46</v>
      </c>
      <c r="AB16" s="63"/>
    </row>
    <row r="17" spans="1:28">
      <c r="A17" s="75" t="s">
        <v>59</v>
      </c>
      <c r="B17" s="48" t="s">
        <v>42</v>
      </c>
      <c r="C17" s="69">
        <v>27831.999374818439</v>
      </c>
      <c r="D17" s="68">
        <v>27831.999374818439</v>
      </c>
      <c r="E17" s="68">
        <v>27480.679389262015</v>
      </c>
      <c r="F17" s="68">
        <v>29362.421327070475</v>
      </c>
      <c r="G17" s="68">
        <v>31867.98760371999</v>
      </c>
      <c r="H17" s="68">
        <v>36108.356312290212</v>
      </c>
      <c r="I17" s="68">
        <v>40196.621968210915</v>
      </c>
      <c r="J17" s="68">
        <v>45324.535781275161</v>
      </c>
      <c r="K17" s="68">
        <v>51824.073577802279</v>
      </c>
      <c r="L17" s="68">
        <v>52640.243070726086</v>
      </c>
      <c r="M17" s="68">
        <v>45593.868934469137</v>
      </c>
      <c r="N17" s="68">
        <v>44418.651848628753</v>
      </c>
      <c r="O17" s="68">
        <v>43381.058701201466</v>
      </c>
      <c r="P17" s="68">
        <v>45676.379648005248</v>
      </c>
      <c r="Q17" s="68">
        <v>49907.552526331645</v>
      </c>
      <c r="R17" s="68">
        <v>51111.948644555378</v>
      </c>
      <c r="S17" s="68">
        <v>54525.910904394361</v>
      </c>
      <c r="T17" s="68">
        <v>56090.46848628718</v>
      </c>
      <c r="U17" s="68">
        <v>59267.792337432293</v>
      </c>
      <c r="V17" s="68">
        <v>62721.777331029552</v>
      </c>
      <c r="W17" s="68">
        <v>65761.809505060504</v>
      </c>
      <c r="X17" s="68">
        <v>68963.016095264145</v>
      </c>
      <c r="Y17" s="68">
        <v>70304.099932538244</v>
      </c>
      <c r="Z17" s="68">
        <v>71540.367452232793</v>
      </c>
      <c r="AA17" s="67">
        <v>157.04357954592501</v>
      </c>
      <c r="AB17" s="63"/>
    </row>
    <row r="18" spans="1:28">
      <c r="A18" s="75" t="s">
        <v>321</v>
      </c>
      <c r="B18" s="48" t="s">
        <v>45</v>
      </c>
      <c r="C18" s="69">
        <v>27832.164095665928</v>
      </c>
      <c r="D18" s="68">
        <v>27832.164095665928</v>
      </c>
      <c r="E18" s="68">
        <v>27481.664764842149</v>
      </c>
      <c r="F18" s="68">
        <v>29382.126824100451</v>
      </c>
      <c r="G18" s="68">
        <v>31890.226302161809</v>
      </c>
      <c r="H18" s="68">
        <v>36157.938775379072</v>
      </c>
      <c r="I18" s="68">
        <v>40560.303744503624</v>
      </c>
      <c r="J18" s="68">
        <v>45883.786854826307</v>
      </c>
      <c r="K18" s="68">
        <v>52788.392764674034</v>
      </c>
      <c r="L18" s="68">
        <v>53895.208278019396</v>
      </c>
      <c r="M18" s="68">
        <v>47345.734930216408</v>
      </c>
      <c r="N18" s="68">
        <v>46682.038915869372</v>
      </c>
      <c r="O18" s="68">
        <v>46689.367002176084</v>
      </c>
      <c r="P18" s="68">
        <v>49963.346652155196</v>
      </c>
      <c r="Q18" s="68">
        <v>55258.821362084549</v>
      </c>
      <c r="R18" s="68">
        <v>57768.08727175698</v>
      </c>
      <c r="S18" s="68">
        <v>62435.795046053041</v>
      </c>
      <c r="T18" s="68">
        <v>65345.414586578823</v>
      </c>
      <c r="U18" s="68">
        <v>70092.541274272706</v>
      </c>
      <c r="V18" s="68">
        <v>73816.340536009971</v>
      </c>
      <c r="W18" s="68">
        <v>77493.598522300847</v>
      </c>
      <c r="X18" s="68">
        <v>81569.923192057729</v>
      </c>
      <c r="Y18" s="68">
        <v>84110.134077472583</v>
      </c>
      <c r="Z18" s="68">
        <v>85898.389851051048</v>
      </c>
      <c r="AA18" s="67">
        <v>208.6299346173634</v>
      </c>
      <c r="AB18" s="63"/>
    </row>
    <row r="19" spans="1:28">
      <c r="A19" s="75" t="s">
        <v>102</v>
      </c>
      <c r="B19" s="48" t="s">
        <v>12</v>
      </c>
      <c r="C19" s="69">
        <v>1.77E-2</v>
      </c>
      <c r="D19" s="68">
        <v>1.77E-2</v>
      </c>
      <c r="E19" s="68">
        <v>5.3800000000000008E-2</v>
      </c>
      <c r="F19" s="68">
        <v>0.104745</v>
      </c>
      <c r="G19" s="68">
        <v>0.10100000000000001</v>
      </c>
      <c r="H19" s="68">
        <v>6.5264800000000003</v>
      </c>
      <c r="I19" s="68">
        <v>29.328764511679999</v>
      </c>
      <c r="J19" s="68">
        <v>77.310337000000004</v>
      </c>
      <c r="K19" s="68">
        <v>167.77269999999999</v>
      </c>
      <c r="L19" s="68">
        <v>245.22385</v>
      </c>
      <c r="M19" s="68">
        <v>318.34779999999995</v>
      </c>
      <c r="N19" s="68">
        <v>491.75505000000004</v>
      </c>
      <c r="O19" s="68">
        <v>646.38290000000006</v>
      </c>
      <c r="P19" s="68">
        <v>463.22310000000004</v>
      </c>
      <c r="Q19" s="68">
        <v>651.30995999999993</v>
      </c>
      <c r="R19" s="68">
        <v>693.74659000000008</v>
      </c>
      <c r="S19" s="68">
        <v>863.4538</v>
      </c>
      <c r="T19" s="68">
        <v>747.1591699999999</v>
      </c>
      <c r="U19" s="68">
        <v>903.27928999999995</v>
      </c>
      <c r="V19" s="68">
        <v>993.18974999999989</v>
      </c>
      <c r="W19" s="68">
        <v>888.83093000000008</v>
      </c>
      <c r="X19" s="68">
        <v>1169.5735999999999</v>
      </c>
      <c r="Y19" s="68">
        <v>1031.7748800000002</v>
      </c>
      <c r="Z19" s="68">
        <v>925.53428000000008</v>
      </c>
      <c r="AA19" s="67" t="s">
        <v>47</v>
      </c>
      <c r="AB19" s="63"/>
    </row>
    <row r="20" spans="1:28">
      <c r="A20" s="75" t="s">
        <v>103</v>
      </c>
      <c r="B20" s="48" t="s">
        <v>13</v>
      </c>
      <c r="C20" s="69">
        <v>3657.2279262465931</v>
      </c>
      <c r="D20" s="68">
        <v>3657.2279262465931</v>
      </c>
      <c r="E20" s="68">
        <v>4228.1753048712517</v>
      </c>
      <c r="F20" s="68">
        <v>3633.5115733583771</v>
      </c>
      <c r="G20" s="68">
        <v>2388.9031559014688</v>
      </c>
      <c r="H20" s="68">
        <v>1674.6114843445405</v>
      </c>
      <c r="I20" s="68">
        <v>1761.2377409195051</v>
      </c>
      <c r="J20" s="68">
        <v>3001.8195184510846</v>
      </c>
      <c r="K20" s="68">
        <v>3781.3208421221648</v>
      </c>
      <c r="L20" s="68">
        <v>4039.1215733643376</v>
      </c>
      <c r="M20" s="68">
        <v>4970.7295237272428</v>
      </c>
      <c r="N20" s="68">
        <v>5984.0695967055981</v>
      </c>
      <c r="O20" s="68">
        <v>7433.9588857490908</v>
      </c>
      <c r="P20" s="68">
        <v>8805.2560085428013</v>
      </c>
      <c r="Q20" s="68">
        <v>10094.814385588363</v>
      </c>
      <c r="R20" s="68">
        <v>10967.034712590637</v>
      </c>
      <c r="S20" s="68">
        <v>11745.703335386845</v>
      </c>
      <c r="T20" s="68">
        <v>12624.451815417737</v>
      </c>
      <c r="U20" s="68">
        <v>13410.577336085926</v>
      </c>
      <c r="V20" s="68">
        <v>14167.345780632522</v>
      </c>
      <c r="W20" s="68">
        <v>14868.182398691959</v>
      </c>
      <c r="X20" s="68">
        <v>15809.145185088873</v>
      </c>
      <c r="Y20" s="68">
        <v>16772.353253728681</v>
      </c>
      <c r="Z20" s="68">
        <v>16967.744547456063</v>
      </c>
      <c r="AA20" s="67">
        <v>363.95097296738709</v>
      </c>
      <c r="AB20" s="63"/>
    </row>
    <row r="21" spans="1:28">
      <c r="A21" s="75" t="s">
        <v>104</v>
      </c>
      <c r="B21" s="48" t="s">
        <v>14</v>
      </c>
      <c r="C21" s="69">
        <v>4592.2924999999996</v>
      </c>
      <c r="D21" s="68">
        <v>4592.2924999999996</v>
      </c>
      <c r="E21" s="68">
        <v>4214.056596598467</v>
      </c>
      <c r="F21" s="68">
        <v>4375.6230164136705</v>
      </c>
      <c r="G21" s="68">
        <v>6360.5631442238755</v>
      </c>
      <c r="H21" s="68">
        <v>6851.1143221036127</v>
      </c>
      <c r="I21" s="68">
        <v>7007.7913621909356</v>
      </c>
      <c r="J21" s="68">
        <v>6666.1465182944494</v>
      </c>
      <c r="K21" s="68">
        <v>7384.7344488011313</v>
      </c>
      <c r="L21" s="68">
        <v>8052.2796771466219</v>
      </c>
      <c r="M21" s="68">
        <v>8297.9699985382358</v>
      </c>
      <c r="N21" s="68">
        <v>7429.7708833663037</v>
      </c>
      <c r="O21" s="68">
        <v>8358.9470909693227</v>
      </c>
      <c r="P21" s="68">
        <v>8835.0110131604288</v>
      </c>
      <c r="Q21" s="68">
        <v>8197.5286981668341</v>
      </c>
      <c r="R21" s="68">
        <v>8299.0597910723664</v>
      </c>
      <c r="S21" s="68">
        <v>8447.6072318293682</v>
      </c>
      <c r="T21" s="68">
        <v>8604.8936733064893</v>
      </c>
      <c r="U21" s="68">
        <v>8655.8453967082569</v>
      </c>
      <c r="V21" s="68">
        <v>8782.4763978627107</v>
      </c>
      <c r="W21" s="68">
        <v>9307.4351972846398</v>
      </c>
      <c r="X21" s="68">
        <v>8876.5056271891917</v>
      </c>
      <c r="Y21" s="68">
        <v>9153.3711282137883</v>
      </c>
      <c r="Z21" s="68">
        <v>9345.5894585476544</v>
      </c>
      <c r="AA21" s="67">
        <v>103.50597133234993</v>
      </c>
      <c r="AB21" s="63"/>
    </row>
    <row r="22" spans="1:28">
      <c r="A22" s="75" t="s">
        <v>105</v>
      </c>
      <c r="B22" s="48" t="s">
        <v>15</v>
      </c>
      <c r="C22" s="69">
        <v>935.06400000000008</v>
      </c>
      <c r="D22" s="68">
        <v>935.06400000000008</v>
      </c>
      <c r="E22" s="68">
        <v>1106.82</v>
      </c>
      <c r="F22" s="68">
        <v>908.38800000000003</v>
      </c>
      <c r="G22" s="68">
        <v>1606.7377755</v>
      </c>
      <c r="H22" s="68">
        <v>2144.0538756000005</v>
      </c>
      <c r="I22" s="68">
        <v>3290.4096839206504</v>
      </c>
      <c r="J22" s="68">
        <v>3817.8833406800118</v>
      </c>
      <c r="K22" s="68">
        <v>4097.7691236068877</v>
      </c>
      <c r="L22" s="68">
        <v>4579.5952146075197</v>
      </c>
      <c r="M22" s="68">
        <v>5365.7912825743961</v>
      </c>
      <c r="N22" s="68">
        <v>4243.6746383337531</v>
      </c>
      <c r="O22" s="68">
        <v>3849.1481203354515</v>
      </c>
      <c r="P22" s="68">
        <v>4098.8064549647088</v>
      </c>
      <c r="Q22" s="68">
        <v>3901.1685072205837</v>
      </c>
      <c r="R22" s="68">
        <v>3990.8045084201367</v>
      </c>
      <c r="S22" s="68">
        <v>4066.7106138818262</v>
      </c>
      <c r="T22" s="68">
        <v>2231.5230217999501</v>
      </c>
      <c r="U22" s="68">
        <v>2569.3703055915962</v>
      </c>
      <c r="V22" s="68">
        <v>2950.2485148104493</v>
      </c>
      <c r="W22" s="68">
        <v>3338.7002317694955</v>
      </c>
      <c r="X22" s="68">
        <v>3603.275159740645</v>
      </c>
      <c r="Y22" s="68">
        <v>3410.1327734565871</v>
      </c>
      <c r="Z22" s="68">
        <v>3889.0462620281305</v>
      </c>
      <c r="AA22" s="67">
        <v>315.91230782364954</v>
      </c>
      <c r="AB22" s="63"/>
    </row>
    <row r="23" spans="1:28">
      <c r="A23" s="75" t="s">
        <v>106</v>
      </c>
      <c r="B23" s="48" t="s">
        <v>16</v>
      </c>
      <c r="C23" s="70"/>
      <c r="D23" s="68"/>
      <c r="E23" s="68"/>
      <c r="F23" s="68">
        <v>3.3768548806401042</v>
      </c>
      <c r="G23" s="68">
        <v>3.3768548806401042</v>
      </c>
      <c r="H23" s="68">
        <v>16.889339685521485</v>
      </c>
      <c r="I23" s="68">
        <v>37.84329174652099</v>
      </c>
      <c r="J23" s="68">
        <v>49.476998182776548</v>
      </c>
      <c r="K23" s="68">
        <v>107.89229529619305</v>
      </c>
      <c r="L23" s="68">
        <v>178.79496988417549</v>
      </c>
      <c r="M23" s="68">
        <v>327.20593125142682</v>
      </c>
      <c r="N23" s="68">
        <v>236.98115381004703</v>
      </c>
      <c r="O23" s="68">
        <v>310.2294744868118</v>
      </c>
      <c r="P23" s="68">
        <v>385.16367949377366</v>
      </c>
      <c r="Q23" s="68">
        <v>499.07526869023656</v>
      </c>
      <c r="R23" s="68">
        <v>604.44801361222619</v>
      </c>
      <c r="S23" s="68">
        <v>681.73250402170311</v>
      </c>
      <c r="T23" s="68">
        <v>804.27350358074273</v>
      </c>
      <c r="U23" s="68">
        <v>872.55867331139598</v>
      </c>
      <c r="V23" s="68">
        <v>986.02831389726146</v>
      </c>
      <c r="W23" s="68">
        <v>943.94952640809731</v>
      </c>
      <c r="X23" s="68">
        <v>1038.6026358554504</v>
      </c>
      <c r="Y23" s="68">
        <v>1144.8311422918712</v>
      </c>
      <c r="Z23" s="68">
        <v>1005.8063370682032</v>
      </c>
      <c r="AA23" s="67" t="s">
        <v>46</v>
      </c>
      <c r="AB23" s="63"/>
    </row>
    <row r="24" spans="1:28">
      <c r="A24" s="75" t="s">
        <v>107</v>
      </c>
      <c r="B24" s="48" t="s">
        <v>17</v>
      </c>
      <c r="C24" s="69"/>
      <c r="D24" s="68"/>
      <c r="E24" s="68"/>
      <c r="F24" s="68"/>
      <c r="G24" s="68">
        <v>0.67290450824999992</v>
      </c>
      <c r="H24" s="68">
        <v>1.4088539904831447</v>
      </c>
      <c r="I24" s="68">
        <v>7.9473391632621562</v>
      </c>
      <c r="J24" s="68">
        <v>15.012972696408015</v>
      </c>
      <c r="K24" s="68">
        <v>23.548547960009458</v>
      </c>
      <c r="L24" s="68">
        <v>35.613435837163991</v>
      </c>
      <c r="M24" s="68">
        <v>40.374406627825294</v>
      </c>
      <c r="N24" s="68">
        <v>35.729622229195826</v>
      </c>
      <c r="O24" s="68">
        <v>40.209699717998141</v>
      </c>
      <c r="P24" s="68">
        <v>38.071663695324496</v>
      </c>
      <c r="Q24" s="68">
        <v>47.143695799850924</v>
      </c>
      <c r="R24" s="68">
        <v>50.173875182553935</v>
      </c>
      <c r="S24" s="68">
        <v>58.400907630253243</v>
      </c>
      <c r="T24" s="68">
        <v>58.741011000166637</v>
      </c>
      <c r="U24" s="68">
        <v>61.967575529389528</v>
      </c>
      <c r="V24" s="68">
        <v>70.628712172789491</v>
      </c>
      <c r="W24" s="68">
        <v>94.991900739713742</v>
      </c>
      <c r="X24" s="68">
        <v>122.52718704306625</v>
      </c>
      <c r="Y24" s="68">
        <v>121.34628994992909</v>
      </c>
      <c r="Z24" s="68">
        <v>144.11629756814511</v>
      </c>
      <c r="AA24" s="67" t="s">
        <v>46</v>
      </c>
      <c r="AB24" s="63"/>
    </row>
    <row r="25" spans="1:28">
      <c r="A25" s="75" t="s">
        <v>108</v>
      </c>
      <c r="B25" s="48" t="s">
        <v>18</v>
      </c>
      <c r="C25" s="69">
        <v>0.46800000000000003</v>
      </c>
      <c r="D25" s="68">
        <v>0.46800000000000003</v>
      </c>
      <c r="E25" s="68">
        <v>0.60372000000000003</v>
      </c>
      <c r="F25" s="68">
        <v>1.4590207626760898</v>
      </c>
      <c r="G25" s="68">
        <v>3.999200657080928</v>
      </c>
      <c r="H25" s="68">
        <v>13.261336536637563</v>
      </c>
      <c r="I25" s="68">
        <v>37.125700533851791</v>
      </c>
      <c r="J25" s="68">
        <v>94.570649630387052</v>
      </c>
      <c r="K25" s="68">
        <v>161.82789061983289</v>
      </c>
      <c r="L25" s="68">
        <v>206.98761791569973</v>
      </c>
      <c r="M25" s="68">
        <v>215.60031952230415</v>
      </c>
      <c r="N25" s="68">
        <v>270.82119023937128</v>
      </c>
      <c r="O25" s="68">
        <v>313.6503176706791</v>
      </c>
      <c r="P25" s="68">
        <v>381.97484562203363</v>
      </c>
      <c r="Q25" s="68">
        <v>514.99224126873355</v>
      </c>
      <c r="R25" s="68">
        <v>635.43945767846617</v>
      </c>
      <c r="S25" s="68">
        <v>813.46373966392218</v>
      </c>
      <c r="T25" s="68">
        <v>844.63461944034702</v>
      </c>
      <c r="U25" s="68">
        <v>850.89218644525477</v>
      </c>
      <c r="V25" s="68">
        <v>973.05862314025808</v>
      </c>
      <c r="W25" s="68">
        <v>957.12473458943452</v>
      </c>
      <c r="X25" s="68">
        <v>973.36694966961272</v>
      </c>
      <c r="Y25" s="68">
        <v>992.27669301356821</v>
      </c>
      <c r="Z25" s="68">
        <v>982.00839436949559</v>
      </c>
      <c r="AA25" s="67" t="s">
        <v>47</v>
      </c>
      <c r="AB25" s="63"/>
    </row>
    <row r="26" spans="1:28">
      <c r="A26" s="75" t="s">
        <v>109</v>
      </c>
      <c r="B26" s="48" t="s">
        <v>19</v>
      </c>
      <c r="C26" s="69">
        <v>351</v>
      </c>
      <c r="D26" s="68">
        <v>351</v>
      </c>
      <c r="E26" s="68">
        <v>355.43395555555554</v>
      </c>
      <c r="F26" s="68">
        <v>358.78007111111111</v>
      </c>
      <c r="G26" s="68">
        <v>355.41713066666665</v>
      </c>
      <c r="H26" s="68">
        <v>481.8964798222222</v>
      </c>
      <c r="I26" s="68">
        <v>679.81147561777823</v>
      </c>
      <c r="J26" s="68">
        <v>489.32200508933323</v>
      </c>
      <c r="K26" s="68">
        <v>840.56241225928864</v>
      </c>
      <c r="L26" s="68">
        <v>1299.0532338955518</v>
      </c>
      <c r="M26" s="68">
        <v>1715.2565059514029</v>
      </c>
      <c r="N26" s="68">
        <v>1837.7131676625527</v>
      </c>
      <c r="O26" s="68">
        <v>2382.5739472866285</v>
      </c>
      <c r="P26" s="68">
        <v>3005.8524341377665</v>
      </c>
      <c r="Q26" s="68">
        <v>3697.3158227897534</v>
      </c>
      <c r="R26" s="68">
        <v>4408.8032038144847</v>
      </c>
      <c r="S26" s="68">
        <v>5147.9487879954986</v>
      </c>
      <c r="T26" s="68">
        <v>5833.9470356573966</v>
      </c>
      <c r="U26" s="68">
        <v>6545.6189002779502</v>
      </c>
      <c r="V26" s="68">
        <v>7161.5828905227481</v>
      </c>
      <c r="W26" s="68">
        <v>7768.6663501906905</v>
      </c>
      <c r="X26" s="68">
        <v>8298.7536675932988</v>
      </c>
      <c r="Y26" s="68">
        <v>8804.2309702021121</v>
      </c>
      <c r="Z26" s="68">
        <v>9246.2600225399146</v>
      </c>
      <c r="AA26" s="67">
        <v>2534.2621146837364</v>
      </c>
      <c r="AB26" s="63"/>
    </row>
    <row r="27" spans="1:28">
      <c r="A27" s="75" t="s">
        <v>68</v>
      </c>
      <c r="B27" s="48" t="s">
        <v>20</v>
      </c>
      <c r="C27" s="69">
        <v>12595.24819263421</v>
      </c>
      <c r="D27" s="68">
        <v>12595.24819263421</v>
      </c>
      <c r="E27" s="68">
        <v>13715.572395601323</v>
      </c>
      <c r="F27" s="68">
        <v>14058.484475996513</v>
      </c>
      <c r="G27" s="68">
        <v>14428.855437065415</v>
      </c>
      <c r="H27" s="68">
        <v>16849.229484154552</v>
      </c>
      <c r="I27" s="68">
        <v>20260.165848194745</v>
      </c>
      <c r="J27" s="68">
        <v>19906.195395109626</v>
      </c>
      <c r="K27" s="68">
        <v>19905.111968516052</v>
      </c>
      <c r="L27" s="68">
        <v>19415.961170153143</v>
      </c>
      <c r="M27" s="68">
        <v>19934.455358486724</v>
      </c>
      <c r="N27" s="68">
        <v>18800.433378244776</v>
      </c>
      <c r="O27" s="68">
        <v>16168.055779994838</v>
      </c>
      <c r="P27" s="68">
        <v>13693.026133011565</v>
      </c>
      <c r="Q27" s="68">
        <v>13761.682303254807</v>
      </c>
      <c r="R27" s="68">
        <v>10552.48649899472</v>
      </c>
      <c r="S27" s="68">
        <v>10518.217025518763</v>
      </c>
      <c r="T27" s="68">
        <v>11742.217042901832</v>
      </c>
      <c r="U27" s="68">
        <v>13279.244881306076</v>
      </c>
      <c r="V27" s="68">
        <v>15298.88199827346</v>
      </c>
      <c r="W27" s="68">
        <v>16546.601075019149</v>
      </c>
      <c r="X27" s="68">
        <v>18291.383950125997</v>
      </c>
      <c r="Y27" s="68">
        <v>20451.534379899738</v>
      </c>
      <c r="Z27" s="68">
        <v>22925.684682411924</v>
      </c>
      <c r="AA27" s="67">
        <v>82.018522634742737</v>
      </c>
      <c r="AB27" s="63"/>
    </row>
    <row r="28" spans="1:28">
      <c r="A28" s="75" t="s">
        <v>69</v>
      </c>
      <c r="B28" s="48" t="s">
        <v>21</v>
      </c>
      <c r="C28" s="69"/>
      <c r="D28" s="68"/>
      <c r="E28" s="68"/>
      <c r="F28" s="68"/>
      <c r="G28" s="68"/>
      <c r="H28" s="68"/>
      <c r="I28" s="68">
        <v>0.63796238652651072</v>
      </c>
      <c r="J28" s="68">
        <v>0.83306985484334883</v>
      </c>
      <c r="K28" s="68">
        <v>1.9242107984972041</v>
      </c>
      <c r="L28" s="68">
        <v>2.8559682976110561</v>
      </c>
      <c r="M28" s="68">
        <v>3.2707094505218044</v>
      </c>
      <c r="N28" s="68">
        <v>5.1121791441491151</v>
      </c>
      <c r="O28" s="68">
        <v>7.5764257552287226</v>
      </c>
      <c r="P28" s="68">
        <v>9.8536357402972783</v>
      </c>
      <c r="Q28" s="68">
        <v>15.7022465686054</v>
      </c>
      <c r="R28" s="68">
        <v>18.062071559690104</v>
      </c>
      <c r="S28" s="68">
        <v>28.362047010175417</v>
      </c>
      <c r="T28" s="68">
        <v>62.56671922876113</v>
      </c>
      <c r="U28" s="68">
        <v>98.557571943216672</v>
      </c>
      <c r="V28" s="68">
        <v>72.829562650571717</v>
      </c>
      <c r="W28" s="68">
        <v>74.352374051669329</v>
      </c>
      <c r="X28" s="68">
        <v>72.182083411874288</v>
      </c>
      <c r="Y28" s="68">
        <v>75.011495345854769</v>
      </c>
      <c r="Z28" s="68">
        <v>83.649799652917224</v>
      </c>
      <c r="AA28" s="67" t="s">
        <v>46</v>
      </c>
      <c r="AB28" s="63"/>
    </row>
    <row r="29" spans="1:28">
      <c r="A29" s="75" t="s">
        <v>70</v>
      </c>
      <c r="B29" s="48" t="s">
        <v>22</v>
      </c>
      <c r="C29" s="69">
        <v>9.4918312808758024E-5</v>
      </c>
      <c r="D29" s="68">
        <v>9.4918312808758024E-5</v>
      </c>
      <c r="E29" s="68">
        <v>1.3126295674732379E-3</v>
      </c>
      <c r="F29" s="68">
        <v>2.8967775904881015E-2</v>
      </c>
      <c r="G29" s="68">
        <v>7.42571767060487E-2</v>
      </c>
      <c r="H29" s="68">
        <v>0.18095173528473518</v>
      </c>
      <c r="I29" s="68">
        <v>0.84276038897566896</v>
      </c>
      <c r="J29" s="68">
        <v>1.1318003811382911</v>
      </c>
      <c r="K29" s="68">
        <v>1.5676515949307055</v>
      </c>
      <c r="L29" s="68">
        <v>1.9227811771086727</v>
      </c>
      <c r="M29" s="68">
        <v>2.3893184737861648</v>
      </c>
      <c r="N29" s="68">
        <v>2.9479206008584842</v>
      </c>
      <c r="O29" s="68">
        <v>3.7539667598099999</v>
      </c>
      <c r="P29" s="68">
        <v>4.0116976282955603</v>
      </c>
      <c r="Q29" s="68">
        <v>4.5280769152691578</v>
      </c>
      <c r="R29" s="68">
        <v>5.2696846896761391</v>
      </c>
      <c r="S29" s="68">
        <v>5.9156653163880168</v>
      </c>
      <c r="T29" s="68">
        <v>6.2338694094958633</v>
      </c>
      <c r="U29" s="68">
        <v>6.5837548835029827</v>
      </c>
      <c r="V29" s="68">
        <v>7.1911663318276258</v>
      </c>
      <c r="W29" s="68">
        <v>7.4314463898455827</v>
      </c>
      <c r="X29" s="68">
        <v>7.8726222724571615</v>
      </c>
      <c r="Y29" s="68">
        <v>7.9761385427355087</v>
      </c>
      <c r="Z29" s="68">
        <v>8.3282123659149985</v>
      </c>
      <c r="AA29" s="67" t="s">
        <v>47</v>
      </c>
      <c r="AB29" s="63"/>
    </row>
    <row r="30" spans="1:28">
      <c r="A30" s="75" t="s">
        <v>71</v>
      </c>
      <c r="B30" s="48" t="s">
        <v>23</v>
      </c>
      <c r="C30" s="69"/>
      <c r="D30" s="68"/>
      <c r="E30" s="68"/>
      <c r="F30" s="68"/>
      <c r="G30" s="68">
        <v>0.10159259999999992</v>
      </c>
      <c r="H30" s="68">
        <v>0.2685378599999998</v>
      </c>
      <c r="I30" s="68">
        <v>2.7569732980340675</v>
      </c>
      <c r="J30" s="68">
        <v>3.6797935492616909</v>
      </c>
      <c r="K30" s="68">
        <v>5.4361395433900084</v>
      </c>
      <c r="L30" s="68">
        <v>8.1707018263259599</v>
      </c>
      <c r="M30" s="68">
        <v>10.655961317169366</v>
      </c>
      <c r="N30" s="68">
        <v>13.661864532370881</v>
      </c>
      <c r="O30" s="68">
        <v>18.165536616791965</v>
      </c>
      <c r="P30" s="68">
        <v>24.276170967524525</v>
      </c>
      <c r="Q30" s="68">
        <v>33.943191771737645</v>
      </c>
      <c r="R30" s="68">
        <v>50.253051144885617</v>
      </c>
      <c r="S30" s="68">
        <v>68.490337185863922</v>
      </c>
      <c r="T30" s="68">
        <v>92.661108861399825</v>
      </c>
      <c r="U30" s="68">
        <v>122.81693692183502</v>
      </c>
      <c r="V30" s="68">
        <v>152.80906158651223</v>
      </c>
      <c r="W30" s="68">
        <v>167.75559495573714</v>
      </c>
      <c r="X30" s="68">
        <v>192.48338341746199</v>
      </c>
      <c r="Y30" s="68">
        <v>219.51039810889299</v>
      </c>
      <c r="Z30" s="68">
        <v>240.66269844868435</v>
      </c>
      <c r="AA30" s="67" t="s">
        <v>46</v>
      </c>
      <c r="AB30" s="63"/>
    </row>
    <row r="31" spans="1:28">
      <c r="A31" s="75" t="s">
        <v>72</v>
      </c>
      <c r="B31" s="48" t="s">
        <v>24</v>
      </c>
      <c r="C31" s="69">
        <v>12.008989262198151</v>
      </c>
      <c r="D31" s="68">
        <v>12.008989262198151</v>
      </c>
      <c r="E31" s="68">
        <v>12.008989262198151</v>
      </c>
      <c r="F31" s="68">
        <v>12.214043007491615</v>
      </c>
      <c r="G31" s="68">
        <v>12.927137689700082</v>
      </c>
      <c r="H31" s="68">
        <v>13.681215898315145</v>
      </c>
      <c r="I31" s="68">
        <v>15.587852040970084</v>
      </c>
      <c r="J31" s="68">
        <v>15.908751773278899</v>
      </c>
      <c r="K31" s="68">
        <v>17.172177617512212</v>
      </c>
      <c r="L31" s="68">
        <v>19.986512295767373</v>
      </c>
      <c r="M31" s="68">
        <v>23.964637620863549</v>
      </c>
      <c r="N31" s="68">
        <v>28.622539508794393</v>
      </c>
      <c r="O31" s="68">
        <v>34.145903517578425</v>
      </c>
      <c r="P31" s="68">
        <v>41.859614585439708</v>
      </c>
      <c r="Q31" s="68">
        <v>46.761890671489112</v>
      </c>
      <c r="R31" s="68">
        <v>49.18112656788125</v>
      </c>
      <c r="S31" s="68">
        <v>53.009421473127119</v>
      </c>
      <c r="T31" s="68">
        <v>56.913621361021036</v>
      </c>
      <c r="U31" s="68">
        <v>61.10764510341567</v>
      </c>
      <c r="V31" s="68">
        <v>63.459609558247067</v>
      </c>
      <c r="W31" s="68">
        <v>65.466131589645528</v>
      </c>
      <c r="X31" s="68">
        <v>66.470590012391852</v>
      </c>
      <c r="Y31" s="68">
        <v>67.013488285645536</v>
      </c>
      <c r="Z31" s="68">
        <v>67.262222411996433</v>
      </c>
      <c r="AA31" s="67">
        <v>460.09894707562273</v>
      </c>
      <c r="AB31" s="63"/>
    </row>
    <row r="32" spans="1:28">
      <c r="A32" s="75" t="s">
        <v>73</v>
      </c>
      <c r="B32" s="48" t="s">
        <v>43</v>
      </c>
      <c r="C32" s="69"/>
      <c r="D32" s="68"/>
      <c r="E32" s="68"/>
      <c r="F32" s="68"/>
      <c r="G32" s="68"/>
      <c r="H32" s="68"/>
      <c r="I32" s="68"/>
      <c r="J32" s="68"/>
      <c r="K32" s="68">
        <v>73.870159999999998</v>
      </c>
      <c r="L32" s="68">
        <v>73.870159999999998</v>
      </c>
      <c r="M32" s="68">
        <v>73.870159999999998</v>
      </c>
      <c r="N32" s="68">
        <v>8.287350095439999</v>
      </c>
      <c r="O32" s="68">
        <v>15.331555477939999</v>
      </c>
      <c r="P32" s="68">
        <v>28.618679978065</v>
      </c>
      <c r="Q32" s="68">
        <v>39.912735803171245</v>
      </c>
      <c r="R32" s="68">
        <v>60.218747094511563</v>
      </c>
      <c r="S32" s="68">
        <v>64.319117503150821</v>
      </c>
      <c r="T32" s="68">
        <v>87.333152937494205</v>
      </c>
      <c r="U32" s="68">
        <v>105.99337201768607</v>
      </c>
      <c r="V32" s="68">
        <v>116.54912185784914</v>
      </c>
      <c r="W32" s="68">
        <v>120.00741789698779</v>
      </c>
      <c r="X32" s="68">
        <v>121.11849036805563</v>
      </c>
      <c r="Y32" s="68">
        <v>131.51190221363325</v>
      </c>
      <c r="Z32" s="68">
        <v>171.1090631642243</v>
      </c>
      <c r="AA32" s="67" t="s">
        <v>46</v>
      </c>
      <c r="AB32" s="63"/>
    </row>
    <row r="33" spans="1:28">
      <c r="A33" s="75" t="s">
        <v>74</v>
      </c>
      <c r="B33" s="48" t="s">
        <v>25</v>
      </c>
      <c r="C33" s="69">
        <v>0.28964669866479359</v>
      </c>
      <c r="D33" s="68">
        <v>0.28964669866479359</v>
      </c>
      <c r="E33" s="68">
        <v>0.29738336457670467</v>
      </c>
      <c r="F33" s="68">
        <v>0.34037490239105189</v>
      </c>
      <c r="G33" s="68">
        <v>0.34434259623032726</v>
      </c>
      <c r="H33" s="68">
        <v>0.39049980407469198</v>
      </c>
      <c r="I33" s="68">
        <v>0.53279529805091463</v>
      </c>
      <c r="J33" s="68">
        <v>1.1938657271356514</v>
      </c>
      <c r="K33" s="68">
        <v>1.148563249449041</v>
      </c>
      <c r="L33" s="68">
        <v>1.7938720400352504</v>
      </c>
      <c r="M33" s="68">
        <v>1.9937262082515692</v>
      </c>
      <c r="N33" s="68">
        <v>4.7248860186677994</v>
      </c>
      <c r="O33" s="68">
        <v>2.7768192278093538</v>
      </c>
      <c r="P33" s="68">
        <v>3.7143757107699935</v>
      </c>
      <c r="Q33" s="68">
        <v>4.1734139163939297</v>
      </c>
      <c r="R33" s="68">
        <v>4.9230327623284129</v>
      </c>
      <c r="S33" s="68">
        <v>5.2417804461390727</v>
      </c>
      <c r="T33" s="68">
        <v>4.4824542118940265</v>
      </c>
      <c r="U33" s="68">
        <v>6.1891378565795501</v>
      </c>
      <c r="V33" s="68">
        <v>6.1031469271271677</v>
      </c>
      <c r="W33" s="68">
        <v>6.138366951177856</v>
      </c>
      <c r="X33" s="68">
        <v>6.2609156033139577</v>
      </c>
      <c r="Y33" s="68">
        <v>6.9879867668919475</v>
      </c>
      <c r="Z33" s="68">
        <v>6.3921045868026676</v>
      </c>
      <c r="AA33" s="67">
        <v>2106.86257301355</v>
      </c>
      <c r="AB33" s="63"/>
    </row>
    <row r="34" spans="1:28">
      <c r="A34" s="75" t="s">
        <v>75</v>
      </c>
      <c r="B34" s="48" t="s">
        <v>26</v>
      </c>
      <c r="C34" s="69">
        <v>4432.0302000000001</v>
      </c>
      <c r="D34" s="68">
        <v>4432.0302000000001</v>
      </c>
      <c r="E34" s="68">
        <v>3451.5585000000001</v>
      </c>
      <c r="F34" s="68">
        <v>4447.3285400000004</v>
      </c>
      <c r="G34" s="68">
        <v>4998.0443999999998</v>
      </c>
      <c r="H34" s="68">
        <v>6479.4716200000012</v>
      </c>
      <c r="I34" s="68">
        <v>6018.6909100000003</v>
      </c>
      <c r="J34" s="68">
        <v>7675.8816000000006</v>
      </c>
      <c r="K34" s="68">
        <v>8291.3947499999995</v>
      </c>
      <c r="L34" s="68">
        <v>9331.4850999999999</v>
      </c>
      <c r="M34" s="68">
        <v>4892.69445</v>
      </c>
      <c r="N34" s="68">
        <v>3890.7704600000002</v>
      </c>
      <c r="O34" s="68">
        <v>1561.8003899999999</v>
      </c>
      <c r="P34" s="68">
        <v>1655.34464</v>
      </c>
      <c r="Q34" s="68">
        <v>1489.4247797214771</v>
      </c>
      <c r="R34" s="68">
        <v>1641.0794120999999</v>
      </c>
      <c r="S34" s="68">
        <v>1511.1716652618231</v>
      </c>
      <c r="T34" s="68">
        <v>1743.3018405072789</v>
      </c>
      <c r="U34" s="68">
        <v>1862.0194494526652</v>
      </c>
      <c r="V34" s="68">
        <v>1928.9962796092332</v>
      </c>
      <c r="W34" s="68">
        <v>2070.062845383924</v>
      </c>
      <c r="X34" s="68">
        <v>2256.8085213130662</v>
      </c>
      <c r="Y34" s="68">
        <v>2132.1554989485603</v>
      </c>
      <c r="Z34" s="68">
        <v>2054.521624936177</v>
      </c>
      <c r="AA34" s="67">
        <v>-53.64378101628963</v>
      </c>
      <c r="AB34" s="63"/>
    </row>
    <row r="35" spans="1:28">
      <c r="A35" s="75" t="s">
        <v>76</v>
      </c>
      <c r="B35" s="48" t="s">
        <v>27</v>
      </c>
      <c r="C35" s="69"/>
      <c r="D35" s="68"/>
      <c r="E35" s="68"/>
      <c r="F35" s="68">
        <v>1.2986131600000002</v>
      </c>
      <c r="G35" s="68">
        <v>2.5968605</v>
      </c>
      <c r="H35" s="68">
        <v>57.574120226168837</v>
      </c>
      <c r="I35" s="68">
        <v>122.80812093267548</v>
      </c>
      <c r="J35" s="68">
        <v>198.00618640138217</v>
      </c>
      <c r="K35" s="68">
        <v>61.963365258088004</v>
      </c>
      <c r="L35" s="68">
        <v>257.51677436779408</v>
      </c>
      <c r="M35" s="68">
        <v>264.4551925025421</v>
      </c>
      <c r="N35" s="68">
        <v>252.99371177603831</v>
      </c>
      <c r="O35" s="68">
        <v>336.03739679928293</v>
      </c>
      <c r="P35" s="68">
        <v>504.63538694839156</v>
      </c>
      <c r="Q35" s="68">
        <v>664.65422296253473</v>
      </c>
      <c r="R35" s="68">
        <v>452.0663930705536</v>
      </c>
      <c r="S35" s="68">
        <v>712.16066834746482</v>
      </c>
      <c r="T35" s="68">
        <v>666.40713819667826</v>
      </c>
      <c r="U35" s="68">
        <v>927.65768988893012</v>
      </c>
      <c r="V35" s="68">
        <v>807.25932783697067</v>
      </c>
      <c r="W35" s="68">
        <v>872.40810188164016</v>
      </c>
      <c r="X35" s="68">
        <v>1077.6935867339946</v>
      </c>
      <c r="Y35" s="68">
        <v>1817.357763637784</v>
      </c>
      <c r="Z35" s="68">
        <v>1804.6858</v>
      </c>
      <c r="AA35" s="67" t="s">
        <v>46</v>
      </c>
      <c r="AB35" s="63"/>
    </row>
    <row r="36" spans="1:28">
      <c r="A36" s="75" t="s">
        <v>77</v>
      </c>
      <c r="B36" s="48" t="s">
        <v>28</v>
      </c>
      <c r="C36" s="69">
        <v>4.9562536000000004E-2</v>
      </c>
      <c r="D36" s="68">
        <v>4.9562536000000004E-2</v>
      </c>
      <c r="E36" s="68">
        <v>9.0126759294000003</v>
      </c>
      <c r="F36" s="68">
        <v>18.123588456300002</v>
      </c>
      <c r="G36" s="68">
        <v>28.454123109099999</v>
      </c>
      <c r="H36" s="68">
        <v>44.199647605799996</v>
      </c>
      <c r="I36" s="68">
        <v>80.33835239390001</v>
      </c>
      <c r="J36" s="68">
        <v>112.2235703026</v>
      </c>
      <c r="K36" s="68">
        <v>164.80913330830001</v>
      </c>
      <c r="L36" s="68">
        <v>209.78196922414</v>
      </c>
      <c r="M36" s="68">
        <v>270.78094256579999</v>
      </c>
      <c r="N36" s="68">
        <v>327.32070128620001</v>
      </c>
      <c r="O36" s="68">
        <v>403.06735574419997</v>
      </c>
      <c r="P36" s="68">
        <v>491.78784312290003</v>
      </c>
      <c r="Q36" s="68">
        <v>475.14500539589994</v>
      </c>
      <c r="R36" s="68">
        <v>507.56262726009999</v>
      </c>
      <c r="S36" s="68">
        <v>524.05245466655003</v>
      </c>
      <c r="T36" s="68">
        <v>579.45621327915001</v>
      </c>
      <c r="U36" s="68">
        <v>612.10928940805013</v>
      </c>
      <c r="V36" s="68">
        <v>691.95405667670013</v>
      </c>
      <c r="W36" s="68">
        <v>736.46937705499988</v>
      </c>
      <c r="X36" s="68">
        <v>914.44402801560022</v>
      </c>
      <c r="Y36" s="68">
        <v>950.21160350169987</v>
      </c>
      <c r="Z36" s="68">
        <v>972.33587463070012</v>
      </c>
      <c r="AA36" s="67" t="s">
        <v>47</v>
      </c>
      <c r="AB36" s="63"/>
    </row>
    <row r="37" spans="1:28">
      <c r="A37" s="75" t="s">
        <v>78</v>
      </c>
      <c r="B37" s="48" t="s">
        <v>29</v>
      </c>
      <c r="C37" s="69"/>
      <c r="D37" s="68"/>
      <c r="E37" s="68"/>
      <c r="F37" s="68"/>
      <c r="G37" s="68"/>
      <c r="H37" s="68">
        <v>10.4</v>
      </c>
      <c r="I37" s="68">
        <v>197.02970675749998</v>
      </c>
      <c r="J37" s="68">
        <v>307.83291746050003</v>
      </c>
      <c r="K37" s="68">
        <v>467.51156363000001</v>
      </c>
      <c r="L37" s="68">
        <v>591.17968423800005</v>
      </c>
      <c r="M37" s="68">
        <v>848.87617289159994</v>
      </c>
      <c r="N37" s="68">
        <v>1352.2300662122702</v>
      </c>
      <c r="O37" s="68">
        <v>2084.3530275778257</v>
      </c>
      <c r="P37" s="68">
        <v>2734.2345284523071</v>
      </c>
      <c r="Q37" s="68">
        <v>3375.5798316724904</v>
      </c>
      <c r="R37" s="68">
        <v>4256.0541316026174</v>
      </c>
      <c r="S37" s="68">
        <v>5100.4603872949838</v>
      </c>
      <c r="T37" s="68">
        <v>5741.0157692684306</v>
      </c>
      <c r="U37" s="68">
        <v>6522.3674685772376</v>
      </c>
      <c r="V37" s="68">
        <v>6019.5336241447612</v>
      </c>
      <c r="W37" s="68">
        <v>6468.3721061280021</v>
      </c>
      <c r="X37" s="68">
        <v>6755.8022177519188</v>
      </c>
      <c r="Y37" s="68">
        <v>7394.4716080332464</v>
      </c>
      <c r="Z37" s="68">
        <v>7700.220237941634</v>
      </c>
      <c r="AA37" s="67" t="s">
        <v>46</v>
      </c>
      <c r="AB37" s="63"/>
    </row>
    <row r="38" spans="1:28">
      <c r="A38" s="75" t="s">
        <v>79</v>
      </c>
      <c r="B38" s="48" t="s">
        <v>30</v>
      </c>
      <c r="C38" s="69"/>
      <c r="D38" s="68"/>
      <c r="E38" s="68"/>
      <c r="F38" s="68"/>
      <c r="G38" s="68"/>
      <c r="H38" s="68"/>
      <c r="I38" s="68">
        <v>26.537658346136126</v>
      </c>
      <c r="J38" s="68">
        <v>41.969263548683969</v>
      </c>
      <c r="K38" s="68">
        <v>60.633398981073512</v>
      </c>
      <c r="L38" s="68">
        <v>85.816736680144501</v>
      </c>
      <c r="M38" s="68">
        <v>157.45153290878716</v>
      </c>
      <c r="N38" s="68">
        <v>242.58048113087258</v>
      </c>
      <c r="O38" s="68">
        <v>317.91493430411174</v>
      </c>
      <c r="P38" s="68">
        <v>416.3466669714507</v>
      </c>
      <c r="Q38" s="68">
        <v>542.0076240526206</v>
      </c>
      <c r="R38" s="68">
        <v>648.57678064521599</v>
      </c>
      <c r="S38" s="68">
        <v>736.05302952024567</v>
      </c>
      <c r="T38" s="68">
        <v>836.44615043018007</v>
      </c>
      <c r="U38" s="68">
        <v>968.29268943087914</v>
      </c>
      <c r="V38" s="68">
        <v>1115.1998751720719</v>
      </c>
      <c r="W38" s="68">
        <v>1236.7206334194034</v>
      </c>
      <c r="X38" s="68">
        <v>1367.80628005878</v>
      </c>
      <c r="Y38" s="68">
        <v>1492.8975650657912</v>
      </c>
      <c r="Z38" s="68">
        <v>1667.3238953582777</v>
      </c>
      <c r="AA38" s="67" t="s">
        <v>46</v>
      </c>
      <c r="AB38" s="63"/>
    </row>
    <row r="39" spans="1:28">
      <c r="A39" s="75" t="s">
        <v>80</v>
      </c>
      <c r="B39" s="48" t="s">
        <v>31</v>
      </c>
      <c r="C39" s="70">
        <v>0.14194591116912389</v>
      </c>
      <c r="D39" s="68">
        <v>0.16472084749035487</v>
      </c>
      <c r="E39" s="68">
        <v>0.26062558023819776</v>
      </c>
      <c r="F39" s="68">
        <v>0.40539519943775482</v>
      </c>
      <c r="G39" s="68">
        <v>0.68839537430220632</v>
      </c>
      <c r="H39" s="68">
        <v>1.1582080070647225</v>
      </c>
      <c r="I39" s="68">
        <v>2.3746669506918705</v>
      </c>
      <c r="J39" s="68">
        <v>4.3542167983330318</v>
      </c>
      <c r="K39" s="68">
        <v>9.4758237545793467</v>
      </c>
      <c r="L39" s="68">
        <v>21.762225643147325</v>
      </c>
      <c r="M39" s="68">
        <v>36.165362420230437</v>
      </c>
      <c r="N39" s="68">
        <v>63.52426789273634</v>
      </c>
      <c r="O39" s="68">
        <v>100.25902326593943</v>
      </c>
      <c r="P39" s="68">
        <v>148.27965883393642</v>
      </c>
      <c r="Q39" s="68">
        <v>200.90154876773212</v>
      </c>
      <c r="R39" s="68">
        <v>258.04437525533842</v>
      </c>
      <c r="S39" s="68">
        <v>323.17816965664076</v>
      </c>
      <c r="T39" s="68">
        <v>423.33110149081352</v>
      </c>
      <c r="U39" s="68">
        <v>579.40695219865506</v>
      </c>
      <c r="V39" s="68">
        <v>826.26457825797058</v>
      </c>
      <c r="W39" s="68">
        <v>803.87475798753508</v>
      </c>
      <c r="X39" s="68">
        <v>855.49999127265073</v>
      </c>
      <c r="Y39" s="68">
        <v>945.59206267983848</v>
      </c>
      <c r="Z39" s="68">
        <v>1033.3336706925295</v>
      </c>
      <c r="AA39" s="67" t="s">
        <v>47</v>
      </c>
      <c r="AB39" s="63"/>
    </row>
    <row r="40" spans="1:28">
      <c r="A40" s="75" t="s">
        <v>81</v>
      </c>
      <c r="B40" s="48" t="s">
        <v>32</v>
      </c>
      <c r="C40" s="69">
        <v>28409.780947391999</v>
      </c>
      <c r="D40" s="68">
        <v>28409.780947391999</v>
      </c>
      <c r="E40" s="68">
        <v>27059.934346847989</v>
      </c>
      <c r="F40" s="68">
        <v>22287.472569647998</v>
      </c>
      <c r="G40" s="68">
        <v>14451.177136229724</v>
      </c>
      <c r="H40" s="68">
        <v>12231.349458236044</v>
      </c>
      <c r="I40" s="68">
        <v>12214.239475233333</v>
      </c>
      <c r="J40" s="68">
        <v>10763.911628367956</v>
      </c>
      <c r="K40" s="68">
        <v>14245.050110235912</v>
      </c>
      <c r="L40" s="68">
        <v>17272.390028512084</v>
      </c>
      <c r="M40" s="68">
        <v>17937.215960420934</v>
      </c>
      <c r="N40" s="68">
        <v>21022.355736329191</v>
      </c>
      <c r="O40" s="68">
        <v>19883.954821369713</v>
      </c>
      <c r="P40" s="68">
        <v>15154.512827082975</v>
      </c>
      <c r="Q40" s="68">
        <v>11391.379249427191</v>
      </c>
      <c r="R40" s="68">
        <v>14354.962960148112</v>
      </c>
      <c r="S40" s="68">
        <v>15422.642900545019</v>
      </c>
      <c r="T40" s="68">
        <v>13989.282567376709</v>
      </c>
      <c r="U40" s="68">
        <v>13541.522512731433</v>
      </c>
      <c r="V40" s="68">
        <v>14462.327881049396</v>
      </c>
      <c r="W40" s="68">
        <v>10198.503050153891</v>
      </c>
      <c r="X40" s="68">
        <v>10960.010780792365</v>
      </c>
      <c r="Y40" s="68">
        <v>9405.7367519156251</v>
      </c>
      <c r="Z40" s="68">
        <v>11337.580156826933</v>
      </c>
      <c r="AA40" s="67">
        <v>-60.092687170586181</v>
      </c>
      <c r="AB40" s="63"/>
    </row>
    <row r="41" spans="1:28">
      <c r="A41" s="75" t="s">
        <v>82</v>
      </c>
      <c r="B41" s="48" t="s">
        <v>33</v>
      </c>
      <c r="C41" s="69"/>
      <c r="D41" s="68"/>
      <c r="E41" s="68"/>
      <c r="F41" s="68"/>
      <c r="G41" s="68"/>
      <c r="H41" s="68">
        <v>0.173096</v>
      </c>
      <c r="I41" s="68">
        <v>11.646878739744874</v>
      </c>
      <c r="J41" s="68">
        <v>24.059688730833539</v>
      </c>
      <c r="K41" s="68">
        <v>32.604267560301118</v>
      </c>
      <c r="L41" s="68">
        <v>40.419457871858661</v>
      </c>
      <c r="M41" s="68">
        <v>58.180727142707767</v>
      </c>
      <c r="N41" s="68">
        <v>77.008284435330893</v>
      </c>
      <c r="O41" s="68">
        <v>102.30110617292316</v>
      </c>
      <c r="P41" s="68">
        <v>130.12355856459365</v>
      </c>
      <c r="Q41" s="68">
        <v>154.21905749323412</v>
      </c>
      <c r="R41" s="68">
        <v>181.34275950117663</v>
      </c>
      <c r="S41" s="68">
        <v>205.96467737955797</v>
      </c>
      <c r="T41" s="68">
        <v>248.14493525243984</v>
      </c>
      <c r="U41" s="68">
        <v>284.43641331378285</v>
      </c>
      <c r="V41" s="68">
        <v>335.16628276220098</v>
      </c>
      <c r="W41" s="68">
        <v>380.08353823073355</v>
      </c>
      <c r="X41" s="68">
        <v>420.15822342363157</v>
      </c>
      <c r="Y41" s="68">
        <v>439.86651877356934</v>
      </c>
      <c r="Z41" s="68">
        <v>452.03194019234041</v>
      </c>
      <c r="AA41" s="67" t="s">
        <v>46</v>
      </c>
      <c r="AB41" s="63"/>
    </row>
    <row r="42" spans="1:28">
      <c r="A42" s="75" t="s">
        <v>83</v>
      </c>
      <c r="B42" s="48" t="s">
        <v>34</v>
      </c>
      <c r="C42" s="70"/>
      <c r="D42" s="68"/>
      <c r="E42" s="68"/>
      <c r="F42" s="68"/>
      <c r="G42" s="68"/>
      <c r="H42" s="68"/>
      <c r="I42" s="68">
        <v>31.761476499999997</v>
      </c>
      <c r="J42" s="68">
        <v>30.0165918</v>
      </c>
      <c r="K42" s="68">
        <v>35.160592556499999</v>
      </c>
      <c r="L42" s="68">
        <v>30.74192135357417</v>
      </c>
      <c r="M42" s="68">
        <v>29.462634357099478</v>
      </c>
      <c r="N42" s="68">
        <v>40.871006541372402</v>
      </c>
      <c r="O42" s="68">
        <v>51.528073367808744</v>
      </c>
      <c r="P42" s="68">
        <v>65.505013522468033</v>
      </c>
      <c r="Q42" s="68">
        <v>92.6951277324183</v>
      </c>
      <c r="R42" s="68">
        <v>111.2903052586974</v>
      </c>
      <c r="S42" s="68">
        <v>133.0186313427692</v>
      </c>
      <c r="T42" s="68">
        <v>154.36395881911599</v>
      </c>
      <c r="U42" s="68">
        <v>177.3516141663294</v>
      </c>
      <c r="V42" s="68">
        <v>188.0485032927877</v>
      </c>
      <c r="W42" s="68">
        <v>195.55159260017837</v>
      </c>
      <c r="X42" s="68">
        <v>214.96525329817217</v>
      </c>
      <c r="Y42" s="68">
        <v>216.93450102087576</v>
      </c>
      <c r="Z42" s="68">
        <v>218.63423560183051</v>
      </c>
      <c r="AA42" s="67" t="s">
        <v>46</v>
      </c>
      <c r="AB42" s="63"/>
    </row>
    <row r="43" spans="1:28">
      <c r="A43" s="75" t="s">
        <v>84</v>
      </c>
      <c r="B43" s="48" t="s">
        <v>35</v>
      </c>
      <c r="C43" s="69">
        <v>2441.1617613457852</v>
      </c>
      <c r="D43" s="68">
        <v>2441.1617613457852</v>
      </c>
      <c r="E43" s="68">
        <v>2218.426686297682</v>
      </c>
      <c r="F43" s="68">
        <v>2802.921376851029</v>
      </c>
      <c r="G43" s="68">
        <v>2320.1029774377362</v>
      </c>
      <c r="H43" s="68">
        <v>3593.9281158273679</v>
      </c>
      <c r="I43" s="68">
        <v>4880.328265302137</v>
      </c>
      <c r="J43" s="68">
        <v>5442.5835592159856</v>
      </c>
      <c r="K43" s="68">
        <v>6357.3755664860209</v>
      </c>
      <c r="L43" s="68">
        <v>6020.8163693645702</v>
      </c>
      <c r="M43" s="68">
        <v>7372.4125729911721</v>
      </c>
      <c r="N43" s="68">
        <v>8448.1516681247213</v>
      </c>
      <c r="O43" s="68">
        <v>5724.5308814255195</v>
      </c>
      <c r="P43" s="68">
        <v>4441.6014655402796</v>
      </c>
      <c r="Q43" s="68">
        <v>5839.4915329192418</v>
      </c>
      <c r="R43" s="68">
        <v>5438.432637338371</v>
      </c>
      <c r="S43" s="68">
        <v>5958.5427810295141</v>
      </c>
      <c r="T43" s="68">
        <v>6558.7136114008172</v>
      </c>
      <c r="U43" s="68">
        <v>6897.3287294974461</v>
      </c>
      <c r="V43" s="68">
        <v>7327.3458309384841</v>
      </c>
      <c r="W43" s="68">
        <v>7519.7592520776288</v>
      </c>
      <c r="X43" s="68">
        <v>8203.1904306107463</v>
      </c>
      <c r="Y43" s="68">
        <v>7790.0948991609393</v>
      </c>
      <c r="Z43" s="68">
        <v>7574.1696551924906</v>
      </c>
      <c r="AA43" s="67">
        <v>210.26906021241851</v>
      </c>
      <c r="AB43" s="63"/>
    </row>
    <row r="44" spans="1:28">
      <c r="A44" s="75" t="s">
        <v>85</v>
      </c>
      <c r="B44" s="48" t="s">
        <v>36</v>
      </c>
      <c r="C44" s="69">
        <v>4.1839513560000006</v>
      </c>
      <c r="D44" s="68">
        <v>4.1839513560000006</v>
      </c>
      <c r="E44" s="68">
        <v>8.4795567012000017</v>
      </c>
      <c r="F44" s="68">
        <v>10.719557750300414</v>
      </c>
      <c r="G44" s="68">
        <v>33.854216606491867</v>
      </c>
      <c r="H44" s="68">
        <v>76.941163397700521</v>
      </c>
      <c r="I44" s="68">
        <v>132.09791629361138</v>
      </c>
      <c r="J44" s="68">
        <v>210.5624539920957</v>
      </c>
      <c r="K44" s="68">
        <v>318.49980976797661</v>
      </c>
      <c r="L44" s="68">
        <v>391.78976553147925</v>
      </c>
      <c r="M44" s="68">
        <v>494.56369953276703</v>
      </c>
      <c r="N44" s="68">
        <v>567.92567128935116</v>
      </c>
      <c r="O44" s="68">
        <v>614.70650916829732</v>
      </c>
      <c r="P44" s="68">
        <v>665.93217966939324</v>
      </c>
      <c r="Q44" s="68">
        <v>710.06166156156212</v>
      </c>
      <c r="R44" s="68">
        <v>769.16562337383368</v>
      </c>
      <c r="S44" s="68">
        <v>790.88035108023098</v>
      </c>
      <c r="T44" s="68">
        <v>819.28064086662903</v>
      </c>
      <c r="U44" s="68">
        <v>839.72060800515078</v>
      </c>
      <c r="V44" s="68">
        <v>868.36087775836984</v>
      </c>
      <c r="W44" s="68">
        <v>869.91245259322693</v>
      </c>
      <c r="X44" s="68">
        <v>848.43520608301651</v>
      </c>
      <c r="Y44" s="68">
        <v>820.09566406607814</v>
      </c>
      <c r="Z44" s="68">
        <v>774.54262724363355</v>
      </c>
      <c r="AA44" s="67" t="s">
        <v>47</v>
      </c>
      <c r="AB44" s="63"/>
    </row>
    <row r="45" spans="1:28">
      <c r="A45" s="75" t="s">
        <v>86</v>
      </c>
      <c r="B45" s="48" t="s">
        <v>37</v>
      </c>
      <c r="C45" s="69">
        <v>2.2528355199999999E-2</v>
      </c>
      <c r="D45" s="68">
        <v>2.2528355199999999E-2</v>
      </c>
      <c r="E45" s="68">
        <v>0.24826823143345342</v>
      </c>
      <c r="F45" s="68">
        <v>6.5723745867838295</v>
      </c>
      <c r="G45" s="68">
        <v>14.672143759160862</v>
      </c>
      <c r="H45" s="68">
        <v>34.008638970601659</v>
      </c>
      <c r="I45" s="68">
        <v>181.66113102618334</v>
      </c>
      <c r="J45" s="68">
        <v>228.03972304033729</v>
      </c>
      <c r="K45" s="68">
        <v>301.30344479905517</v>
      </c>
      <c r="L45" s="68">
        <v>357.77796886039505</v>
      </c>
      <c r="M45" s="68">
        <v>420.98294907370212</v>
      </c>
      <c r="N45" s="68">
        <v>501.38862979225445</v>
      </c>
      <c r="O45" s="68">
        <v>596.96318512855214</v>
      </c>
      <c r="P45" s="68">
        <v>635.44283235715477</v>
      </c>
      <c r="Q45" s="68">
        <v>709.88191439796401</v>
      </c>
      <c r="R45" s="68">
        <v>820.49939649128964</v>
      </c>
      <c r="S45" s="68">
        <v>905.20147517452335</v>
      </c>
      <c r="T45" s="68">
        <v>936.23188553592206</v>
      </c>
      <c r="U45" s="68">
        <v>976.427159833877</v>
      </c>
      <c r="V45" s="68">
        <v>1041.9812208732051</v>
      </c>
      <c r="W45" s="68">
        <v>1083.1025001399219</v>
      </c>
      <c r="X45" s="68">
        <v>1138.1645187835431</v>
      </c>
      <c r="Y45" s="68">
        <v>1195.4978161380432</v>
      </c>
      <c r="Z45" s="68">
        <v>1245.0404280815126</v>
      </c>
      <c r="AA45" s="67" t="s">
        <v>47</v>
      </c>
      <c r="AB45" s="63"/>
    </row>
    <row r="46" spans="1:28">
      <c r="A46" s="75" t="s">
        <v>87</v>
      </c>
      <c r="B46" s="48" t="s">
        <v>38</v>
      </c>
      <c r="C46" s="69"/>
      <c r="D46" s="68"/>
      <c r="E46" s="68"/>
      <c r="F46" s="68"/>
      <c r="G46" s="68"/>
      <c r="H46" s="68"/>
      <c r="I46" s="68"/>
      <c r="J46" s="68"/>
      <c r="K46" s="68"/>
      <c r="L46" s="68"/>
      <c r="M46" s="68"/>
      <c r="N46" s="68">
        <v>818.428</v>
      </c>
      <c r="O46" s="68">
        <v>871.48099999999999</v>
      </c>
      <c r="P46" s="68">
        <v>1418.9370000000001</v>
      </c>
      <c r="Q46" s="68">
        <v>1806.7139999999999</v>
      </c>
      <c r="R46" s="68">
        <v>2228.7330000000002</v>
      </c>
      <c r="S46" s="68">
        <v>2379</v>
      </c>
      <c r="T46" s="68">
        <v>2729.7478000000001</v>
      </c>
      <c r="U46" s="68">
        <v>3174.2951109999999</v>
      </c>
      <c r="V46" s="68">
        <v>2669.4317000000005</v>
      </c>
      <c r="W46" s="68">
        <v>2839.2480999999998</v>
      </c>
      <c r="X46" s="68">
        <v>4009.3040000000001</v>
      </c>
      <c r="Y46" s="68">
        <v>5308.29</v>
      </c>
      <c r="Z46" s="68">
        <v>4681.3</v>
      </c>
      <c r="AA46" s="67" t="s">
        <v>46</v>
      </c>
      <c r="AB46" s="63"/>
    </row>
    <row r="47" spans="1:28">
      <c r="A47" s="75" t="s">
        <v>88</v>
      </c>
      <c r="B47" s="48" t="s">
        <v>39</v>
      </c>
      <c r="C47" s="69"/>
      <c r="D47" s="68"/>
      <c r="E47" s="68"/>
      <c r="F47" s="68"/>
      <c r="G47" s="68"/>
      <c r="H47" s="68"/>
      <c r="I47" s="68"/>
      <c r="J47" s="68"/>
      <c r="K47" s="68">
        <v>5.8285499999999999</v>
      </c>
      <c r="L47" s="68">
        <v>11.350950000000001</v>
      </c>
      <c r="M47" s="68">
        <v>12.0739</v>
      </c>
      <c r="N47" s="68">
        <v>14.1170925</v>
      </c>
      <c r="O47" s="68">
        <v>25.961451137500003</v>
      </c>
      <c r="P47" s="68">
        <v>57.470105796812504</v>
      </c>
      <c r="Q47" s="68">
        <v>94.572428477828424</v>
      </c>
      <c r="R47" s="68">
        <v>167.79168094043931</v>
      </c>
      <c r="S47" s="68">
        <v>253.76402145780457</v>
      </c>
      <c r="T47" s="68">
        <v>355.97806798239719</v>
      </c>
      <c r="U47" s="68">
        <v>498.63731005944481</v>
      </c>
      <c r="V47" s="68">
        <v>571.577379126511</v>
      </c>
      <c r="W47" s="68">
        <v>586.03168040446405</v>
      </c>
      <c r="X47" s="68">
        <v>658.04645705048097</v>
      </c>
      <c r="Y47" s="68">
        <v>717.42098350000015</v>
      </c>
      <c r="Z47" s="68">
        <v>726.20216500000004</v>
      </c>
      <c r="AA47" s="67" t="s">
        <v>46</v>
      </c>
      <c r="AB47" s="63"/>
    </row>
    <row r="48" spans="1:28">
      <c r="A48" s="75" t="s">
        <v>89</v>
      </c>
      <c r="B48" s="48" t="s">
        <v>40</v>
      </c>
      <c r="C48" s="69">
        <v>11384.050351326126</v>
      </c>
      <c r="D48" s="68">
        <v>11384.050351326126</v>
      </c>
      <c r="E48" s="68">
        <v>11860.438700274595</v>
      </c>
      <c r="F48" s="68">
        <v>12345.482532733215</v>
      </c>
      <c r="G48" s="68">
        <v>13018.530689864398</v>
      </c>
      <c r="H48" s="68">
        <v>13935.56001567219</v>
      </c>
      <c r="I48" s="68">
        <v>15326.157504522724</v>
      </c>
      <c r="J48" s="68">
        <v>16562.889908954668</v>
      </c>
      <c r="K48" s="68">
        <v>18958.314863943422</v>
      </c>
      <c r="L48" s="68">
        <v>16675.096251623327</v>
      </c>
      <c r="M48" s="68">
        <v>9884.0001156093258</v>
      </c>
      <c r="N48" s="68">
        <v>8863.1298840112013</v>
      </c>
      <c r="O48" s="68">
        <v>9735.3351921822923</v>
      </c>
      <c r="P48" s="68">
        <v>10121.204615407341</v>
      </c>
      <c r="Q48" s="68">
        <v>11236.79683297611</v>
      </c>
      <c r="R48" s="68">
        <v>10433.069158396867</v>
      </c>
      <c r="S48" s="68">
        <v>11253.58356687708</v>
      </c>
      <c r="T48" s="68">
        <v>11933.045629295093</v>
      </c>
      <c r="U48" s="68">
        <v>12213.452519166607</v>
      </c>
      <c r="V48" s="68">
        <v>12777.280104989681</v>
      </c>
      <c r="W48" s="68">
        <v>13182.743767355283</v>
      </c>
      <c r="X48" s="68">
        <v>13564.868932329033</v>
      </c>
      <c r="Y48" s="68">
        <v>13825.239264409493</v>
      </c>
      <c r="Z48" s="68">
        <v>13988.671600051161</v>
      </c>
      <c r="AA48" s="67">
        <v>22.879565430081072</v>
      </c>
      <c r="AB48" s="63"/>
    </row>
    <row r="49" spans="1:28" ht="13.8" thickBot="1">
      <c r="A49" s="76" t="s">
        <v>90</v>
      </c>
      <c r="B49" s="43" t="s">
        <v>41</v>
      </c>
      <c r="C49" s="66">
        <v>36924.098830425239</v>
      </c>
      <c r="D49" s="65">
        <v>36924.098830425239</v>
      </c>
      <c r="E49" s="65">
        <v>33540.689630416571</v>
      </c>
      <c r="F49" s="65">
        <v>38282.648319715096</v>
      </c>
      <c r="G49" s="65">
        <v>39615.360542160401</v>
      </c>
      <c r="H49" s="65">
        <v>45964.246562020569</v>
      </c>
      <c r="I49" s="65">
        <v>64585.459217259042</v>
      </c>
      <c r="J49" s="65">
        <v>74974.258047123571</v>
      </c>
      <c r="K49" s="65">
        <v>85920.212195464061</v>
      </c>
      <c r="L49" s="65">
        <v>102965.69907441809</v>
      </c>
      <c r="M49" s="65">
        <v>102230.64471890414</v>
      </c>
      <c r="N49" s="65">
        <v>107673.60229244495</v>
      </c>
      <c r="O49" s="65">
        <v>104910.78309946715</v>
      </c>
      <c r="P49" s="65">
        <v>112001.29641193122</v>
      </c>
      <c r="Q49" s="65">
        <v>107582.8922094236</v>
      </c>
      <c r="R49" s="65">
        <v>117063.32836321824</v>
      </c>
      <c r="S49" s="65">
        <v>119801.9277648639</v>
      </c>
      <c r="T49" s="65">
        <v>123926.71922662562</v>
      </c>
      <c r="U49" s="65">
        <v>133174.97481927834</v>
      </c>
      <c r="V49" s="65">
        <v>136004.37015196681</v>
      </c>
      <c r="W49" s="65">
        <v>135116.46873600443</v>
      </c>
      <c r="X49" s="65">
        <v>143965.6428352432</v>
      </c>
      <c r="Y49" s="65">
        <v>148559.36988457025</v>
      </c>
      <c r="Z49" s="65">
        <v>151228.89431386016</v>
      </c>
      <c r="AA49" s="64">
        <v>309.56691999006472</v>
      </c>
      <c r="AB49" s="63"/>
    </row>
    <row r="51" spans="1:28" hidden="1"/>
    <row r="52" spans="1:28" ht="15.6" hidden="1">
      <c r="A52" s="61" t="s">
        <v>226</v>
      </c>
      <c r="B52" s="61"/>
      <c r="C52" s="62"/>
      <c r="D52" s="61"/>
      <c r="E52" s="61"/>
      <c r="F52" s="61"/>
      <c r="G52" s="61"/>
      <c r="H52" s="61"/>
      <c r="I52" s="61"/>
      <c r="J52" s="61"/>
      <c r="K52" s="61"/>
      <c r="L52" s="61"/>
      <c r="M52" s="61"/>
      <c r="N52" s="61"/>
      <c r="O52" s="61"/>
      <c r="P52" s="61"/>
      <c r="Q52" s="61"/>
      <c r="R52" s="61"/>
      <c r="S52" s="61"/>
      <c r="T52" s="61"/>
      <c r="U52" s="61"/>
      <c r="V52" s="61"/>
      <c r="W52" s="61"/>
      <c r="X52" s="61"/>
      <c r="Y52" s="61"/>
      <c r="Z52" s="61"/>
      <c r="AA52" s="61"/>
    </row>
    <row r="53" spans="1:28" ht="3.75" hidden="1" customHeight="1">
      <c r="A53" s="59"/>
      <c r="B53" s="59"/>
      <c r="C53" s="60"/>
      <c r="D53" s="59"/>
      <c r="E53" s="59"/>
      <c r="F53" s="59"/>
      <c r="G53" s="59"/>
      <c r="H53" s="59"/>
      <c r="I53" s="59"/>
      <c r="J53" s="59"/>
      <c r="K53" s="59"/>
      <c r="L53" s="59"/>
      <c r="M53" s="59"/>
      <c r="N53" s="59"/>
      <c r="O53" s="59"/>
      <c r="P53" s="59"/>
      <c r="Q53" s="59"/>
      <c r="R53" s="59"/>
      <c r="S53" s="59"/>
      <c r="T53" s="59"/>
      <c r="U53" s="59"/>
      <c r="V53" s="59"/>
      <c r="W53" s="59"/>
      <c r="X53" s="59"/>
      <c r="Y53" s="59"/>
      <c r="Z53" s="59"/>
      <c r="AA53" s="59"/>
    </row>
    <row r="54" spans="1:28" ht="13.5" hidden="1" customHeight="1" thickBot="1">
      <c r="B54" s="57"/>
      <c r="C54" s="58"/>
      <c r="D54" s="57"/>
      <c r="E54" s="57"/>
      <c r="F54" s="57"/>
      <c r="G54" s="57"/>
      <c r="H54" s="57"/>
      <c r="I54" s="57"/>
      <c r="J54" s="57"/>
      <c r="K54" s="57"/>
      <c r="L54" s="57"/>
      <c r="M54" s="57"/>
      <c r="N54" s="57"/>
      <c r="O54" s="57"/>
      <c r="P54" s="57"/>
      <c r="Q54" s="57"/>
      <c r="R54" s="57"/>
      <c r="S54" s="57"/>
      <c r="T54" s="57"/>
      <c r="U54" s="57"/>
      <c r="V54" s="57"/>
      <c r="W54" s="57"/>
      <c r="X54" s="57"/>
      <c r="Y54" s="57"/>
      <c r="Z54" s="57"/>
      <c r="AA54" s="57"/>
    </row>
    <row r="55" spans="1:28" s="73" customFormat="1" ht="25.8" hidden="1" thickBot="1">
      <c r="A55" s="74"/>
      <c r="B55" s="74"/>
      <c r="C55" s="77" t="s">
        <v>224</v>
      </c>
      <c r="D55" s="78">
        <v>1990</v>
      </c>
      <c r="E55" s="78">
        <v>1991</v>
      </c>
      <c r="F55" s="78">
        <v>1992</v>
      </c>
      <c r="G55" s="78">
        <v>1993</v>
      </c>
      <c r="H55" s="78">
        <v>1994</v>
      </c>
      <c r="I55" s="78">
        <v>1995</v>
      </c>
      <c r="J55" s="78">
        <v>1996</v>
      </c>
      <c r="K55" s="78">
        <v>1997</v>
      </c>
      <c r="L55" s="78">
        <v>1998</v>
      </c>
      <c r="M55" s="78">
        <v>1999</v>
      </c>
      <c r="N55" s="78">
        <v>2000</v>
      </c>
      <c r="O55" s="78">
        <v>2001</v>
      </c>
      <c r="P55" s="78">
        <v>2002</v>
      </c>
      <c r="Q55" s="78">
        <v>2003</v>
      </c>
      <c r="R55" s="78">
        <v>2004</v>
      </c>
      <c r="S55" s="78">
        <v>2005</v>
      </c>
      <c r="T55" s="78">
        <v>2006</v>
      </c>
      <c r="U55" s="78">
        <v>2007</v>
      </c>
      <c r="V55" s="78">
        <v>2008</v>
      </c>
      <c r="W55" s="78">
        <v>2009</v>
      </c>
      <c r="X55" s="79">
        <v>2010</v>
      </c>
      <c r="Y55" s="79">
        <v>2011</v>
      </c>
      <c r="Z55" s="79">
        <v>2012</v>
      </c>
      <c r="AA55" s="80" t="s">
        <v>225</v>
      </c>
    </row>
    <row r="56" spans="1:28" ht="53.25" hidden="1" customHeight="1" thickBot="1">
      <c r="A56" s="74"/>
      <c r="B56" s="56"/>
      <c r="C56" s="55" t="s">
        <v>0</v>
      </c>
      <c r="D56" s="54">
        <v>1990</v>
      </c>
      <c r="E56" s="54">
        <v>1991</v>
      </c>
      <c r="F56" s="54">
        <v>1992</v>
      </c>
      <c r="G56" s="54">
        <v>1993</v>
      </c>
      <c r="H56" s="54">
        <v>1994</v>
      </c>
      <c r="I56" s="54">
        <v>1995</v>
      </c>
      <c r="J56" s="54">
        <v>1996</v>
      </c>
      <c r="K56" s="54">
        <v>1997</v>
      </c>
      <c r="L56" s="54">
        <v>1998</v>
      </c>
      <c r="M56" s="54">
        <v>1999</v>
      </c>
      <c r="N56" s="54">
        <v>2000</v>
      </c>
      <c r="O56" s="54">
        <v>2001</v>
      </c>
      <c r="P56" s="54">
        <v>2002</v>
      </c>
      <c r="Q56" s="54">
        <v>2003</v>
      </c>
      <c r="R56" s="54">
        <v>2004</v>
      </c>
      <c r="S56" s="54">
        <v>2005</v>
      </c>
      <c r="T56" s="54">
        <v>2006</v>
      </c>
      <c r="U56" s="54">
        <v>2007</v>
      </c>
      <c r="V56" s="54">
        <v>2008</v>
      </c>
      <c r="W56" s="54">
        <v>2009</v>
      </c>
      <c r="X56" s="54">
        <v>2010</v>
      </c>
      <c r="Y56" s="54">
        <v>2011</v>
      </c>
      <c r="Z56" s="54">
        <v>2012</v>
      </c>
      <c r="AA56" s="53" t="s">
        <v>1</v>
      </c>
    </row>
    <row r="57" spans="1:28" hidden="1">
      <c r="A57" s="75" t="s">
        <v>91</v>
      </c>
      <c r="B57" s="48" t="s">
        <v>2</v>
      </c>
      <c r="C57" s="52">
        <f t="shared" ref="C57:Z57" si="0">C6/1000</f>
        <v>1.1262700800000001</v>
      </c>
      <c r="D57" s="51">
        <f t="shared" si="0"/>
        <v>1.1262700800000001</v>
      </c>
      <c r="E57" s="51">
        <f t="shared" si="0"/>
        <v>1.1262700800000001</v>
      </c>
      <c r="F57" s="51">
        <f t="shared" si="0"/>
        <v>1.053936</v>
      </c>
      <c r="G57" s="51">
        <f t="shared" si="0"/>
        <v>1.446588</v>
      </c>
      <c r="H57" s="51">
        <f t="shared" si="0"/>
        <v>0.81218404478766371</v>
      </c>
      <c r="I57" s="51">
        <f t="shared" si="0"/>
        <v>0.79819937745181646</v>
      </c>
      <c r="J57" s="51">
        <f t="shared" si="0"/>
        <v>0.3471335839862541</v>
      </c>
      <c r="K57" s="51">
        <f t="shared" si="0"/>
        <v>0.5952294678818324</v>
      </c>
      <c r="L57" s="51">
        <f t="shared" si="0"/>
        <v>0.84654578569726358</v>
      </c>
      <c r="M57" s="51">
        <f t="shared" si="0"/>
        <v>1.1682664528546913</v>
      </c>
      <c r="N57" s="51">
        <f t="shared" si="0"/>
        <v>1.3746253309207463</v>
      </c>
      <c r="O57" s="51">
        <f t="shared" si="0"/>
        <v>1.9625993546879374</v>
      </c>
      <c r="P57" s="51">
        <f t="shared" si="0"/>
        <v>2.4897125254423531</v>
      </c>
      <c r="Q57" s="51">
        <f t="shared" si="0"/>
        <v>3.0459440858717604</v>
      </c>
      <c r="R57" s="51">
        <f t="shared" si="0"/>
        <v>3.6319880430145597</v>
      </c>
      <c r="S57" s="51">
        <f t="shared" si="0"/>
        <v>4.2590784246845868</v>
      </c>
      <c r="T57" s="51">
        <f t="shared" si="0"/>
        <v>4.6457258689793628</v>
      </c>
      <c r="U57" s="51">
        <f t="shared" si="0"/>
        <v>5.2283889024122647</v>
      </c>
      <c r="V57" s="51">
        <f t="shared" si="0"/>
        <v>5.8105382643766568</v>
      </c>
      <c r="W57" s="51">
        <f t="shared" si="0"/>
        <v>6.3533096969415173</v>
      </c>
      <c r="X57" s="51">
        <f t="shared" si="0"/>
        <v>6.9426068906861946</v>
      </c>
      <c r="Y57" s="51">
        <f t="shared" si="0"/>
        <v>7.512150105118435</v>
      </c>
      <c r="Z57" s="50">
        <f t="shared" si="0"/>
        <v>7.9451063787567522</v>
      </c>
      <c r="AA57" s="49">
        <f t="shared" ref="AA57:AA100" si="1">AA6</f>
        <v>605.43526990939438</v>
      </c>
    </row>
    <row r="58" spans="1:28" hidden="1">
      <c r="A58" s="75" t="s">
        <v>92</v>
      </c>
      <c r="B58" s="48" t="s">
        <v>3</v>
      </c>
      <c r="C58" s="47">
        <f t="shared" ref="C58:Z58" si="2">C7/1000</f>
        <v>2.2550057944881914E-2</v>
      </c>
      <c r="D58" s="46">
        <f t="shared" si="2"/>
        <v>2.2550057944881914E-2</v>
      </c>
      <c r="E58" s="46">
        <f t="shared" si="2"/>
        <v>2.4729326132853151E-2</v>
      </c>
      <c r="F58" s="46">
        <f t="shared" si="2"/>
        <v>2.6513893890278039E-2</v>
      </c>
      <c r="G58" s="46">
        <f t="shared" si="2"/>
        <v>0.23700648815311465</v>
      </c>
      <c r="H58" s="46">
        <f t="shared" si="2"/>
        <v>0.2603292756617035</v>
      </c>
      <c r="I58" s="46">
        <f t="shared" si="2"/>
        <v>0.33964101009203534</v>
      </c>
      <c r="J58" s="46">
        <f t="shared" si="2"/>
        <v>0.39256995715727977</v>
      </c>
      <c r="K58" s="46">
        <f t="shared" si="2"/>
        <v>0.46099317823837455</v>
      </c>
      <c r="L58" s="46">
        <f t="shared" si="2"/>
        <v>0.55539787546996633</v>
      </c>
      <c r="M58" s="46">
        <f t="shared" si="2"/>
        <v>0.63247726033242846</v>
      </c>
      <c r="N58" s="46">
        <f t="shared" si="2"/>
        <v>0.64681621559313573</v>
      </c>
      <c r="O58" s="46">
        <f t="shared" si="2"/>
        <v>0.77386464937447941</v>
      </c>
      <c r="P58" s="46">
        <f t="shared" si="2"/>
        <v>0.8747778458506239</v>
      </c>
      <c r="Q58" s="46">
        <f t="shared" si="2"/>
        <v>0.95251477122822048</v>
      </c>
      <c r="R58" s="46">
        <f t="shared" si="2"/>
        <v>1.0201664618468762</v>
      </c>
      <c r="S58" s="46">
        <f t="shared" si="2"/>
        <v>0.9973659352675438</v>
      </c>
      <c r="T58" s="46">
        <f t="shared" si="2"/>
        <v>1.00414773518819</v>
      </c>
      <c r="U58" s="46">
        <f t="shared" si="2"/>
        <v>1.0426478386716171</v>
      </c>
      <c r="V58" s="46">
        <f t="shared" si="2"/>
        <v>1.0820211212998754</v>
      </c>
      <c r="W58" s="46">
        <f t="shared" si="2"/>
        <v>1.1342636072785919</v>
      </c>
      <c r="X58" s="46">
        <f t="shared" si="2"/>
        <v>1.2856476997089643</v>
      </c>
      <c r="Y58" s="46">
        <f t="shared" si="2"/>
        <v>1.3490016951952579</v>
      </c>
      <c r="Z58" s="45">
        <f t="shared" si="2"/>
        <v>1.4314515848092746</v>
      </c>
      <c r="AA58" s="44">
        <f t="shared" si="1"/>
        <v>6247.8842861872326</v>
      </c>
    </row>
    <row r="59" spans="1:28" hidden="1">
      <c r="A59" s="75" t="s">
        <v>93</v>
      </c>
      <c r="B59" s="48" t="s">
        <v>4</v>
      </c>
      <c r="C59" s="47">
        <f t="shared" ref="C59:Z59" si="3">C8/1000</f>
        <v>0</v>
      </c>
      <c r="D59" s="46">
        <f t="shared" si="3"/>
        <v>0</v>
      </c>
      <c r="E59" s="46">
        <f t="shared" si="3"/>
        <v>0</v>
      </c>
      <c r="F59" s="46">
        <f t="shared" si="3"/>
        <v>0</v>
      </c>
      <c r="G59" s="46">
        <f t="shared" si="3"/>
        <v>0</v>
      </c>
      <c r="H59" s="46">
        <f t="shared" si="3"/>
        <v>0</v>
      </c>
      <c r="I59" s="46">
        <f t="shared" si="3"/>
        <v>2.8422900000000004E-3</v>
      </c>
      <c r="J59" s="46">
        <f t="shared" si="3"/>
        <v>3.6785799999999999E-3</v>
      </c>
      <c r="K59" s="46">
        <f t="shared" si="3"/>
        <v>5.3436199999999994E-3</v>
      </c>
      <c r="L59" s="46">
        <f t="shared" si="3"/>
        <v>7.1282200000000011E-3</v>
      </c>
      <c r="M59" s="46">
        <f t="shared" si="3"/>
        <v>7.9798100000000004E-3</v>
      </c>
      <c r="N59" s="46">
        <f t="shared" si="3"/>
        <v>9.3483600000000017E-3</v>
      </c>
      <c r="O59" s="46">
        <f t="shared" si="3"/>
        <v>1.2901839999999999E-2</v>
      </c>
      <c r="P59" s="46">
        <f t="shared" si="3"/>
        <v>1.6381570000000002E-2</v>
      </c>
      <c r="Q59" s="46">
        <f t="shared" si="3"/>
        <v>1.9241310000000001E-2</v>
      </c>
      <c r="R59" s="46">
        <f t="shared" si="3"/>
        <v>2.3137390000000001E-2</v>
      </c>
      <c r="S59" s="46">
        <f t="shared" si="3"/>
        <v>2.6185980000000001E-2</v>
      </c>
      <c r="T59" s="46">
        <f t="shared" si="3"/>
        <v>3.0048152000000002E-2</v>
      </c>
      <c r="U59" s="46">
        <f t="shared" si="3"/>
        <v>3.0999020000000002E-2</v>
      </c>
      <c r="V59" s="46">
        <f t="shared" si="3"/>
        <v>3.5798719999999999E-2</v>
      </c>
      <c r="W59" s="46">
        <f t="shared" si="3"/>
        <v>3.2195230000000005E-2</v>
      </c>
      <c r="X59" s="46">
        <f t="shared" si="3"/>
        <v>1.3104879999999999E-2</v>
      </c>
      <c r="Y59" s="46">
        <f t="shared" si="3"/>
        <v>0</v>
      </c>
      <c r="Z59" s="45">
        <f t="shared" si="3"/>
        <v>0</v>
      </c>
      <c r="AA59" s="44" t="str">
        <f t="shared" si="1"/>
        <v/>
      </c>
    </row>
    <row r="60" spans="1:28" hidden="1">
      <c r="A60" s="75" t="s">
        <v>94</v>
      </c>
      <c r="B60" s="48" t="s">
        <v>5</v>
      </c>
      <c r="C60" s="47">
        <f t="shared" ref="C60:Z60" si="4">C9/1000</f>
        <v>0</v>
      </c>
      <c r="D60" s="46">
        <f t="shared" si="4"/>
        <v>0</v>
      </c>
      <c r="E60" s="46">
        <f t="shared" si="4"/>
        <v>0</v>
      </c>
      <c r="F60" s="46">
        <f t="shared" si="4"/>
        <v>0.43958864334070497</v>
      </c>
      <c r="G60" s="46">
        <f t="shared" si="4"/>
        <v>0.43958864334070497</v>
      </c>
      <c r="H60" s="46">
        <f t="shared" si="4"/>
        <v>0.44794306152217206</v>
      </c>
      <c r="I60" s="46">
        <f t="shared" si="4"/>
        <v>0.44871384152217209</v>
      </c>
      <c r="J60" s="46">
        <f t="shared" si="4"/>
        <v>0.53396983762910633</v>
      </c>
      <c r="K60" s="46">
        <f t="shared" si="4"/>
        <v>0.64189383274651268</v>
      </c>
      <c r="L60" s="46">
        <f t="shared" si="4"/>
        <v>0.77581897996726523</v>
      </c>
      <c r="M60" s="46">
        <f t="shared" si="4"/>
        <v>0.80430600604799474</v>
      </c>
      <c r="N60" s="46">
        <f t="shared" si="4"/>
        <v>0.93335831265504687</v>
      </c>
      <c r="O60" s="46">
        <f t="shared" si="4"/>
        <v>1.0616223560077038</v>
      </c>
      <c r="P60" s="46">
        <f t="shared" si="4"/>
        <v>1.2813632780785025</v>
      </c>
      <c r="Q60" s="46">
        <f t="shared" si="4"/>
        <v>1.4376196341450176</v>
      </c>
      <c r="R60" s="46">
        <f t="shared" si="4"/>
        <v>1.4750230815828349</v>
      </c>
      <c r="S60" s="46">
        <f t="shared" si="4"/>
        <v>1.4604304138931736</v>
      </c>
      <c r="T60" s="46">
        <f t="shared" si="4"/>
        <v>1.5615970502397289</v>
      </c>
      <c r="U60" s="46">
        <f t="shared" si="4"/>
        <v>1.7438407440623311</v>
      </c>
      <c r="V60" s="46">
        <f t="shared" si="4"/>
        <v>1.8389333285150984</v>
      </c>
      <c r="W60" s="46">
        <f t="shared" si="4"/>
        <v>1.9163507350177857</v>
      </c>
      <c r="X60" s="46">
        <f t="shared" si="4"/>
        <v>1.9994788949533198</v>
      </c>
      <c r="Y60" s="46">
        <f t="shared" si="4"/>
        <v>2.0764523699551671</v>
      </c>
      <c r="Z60" s="45">
        <f t="shared" si="4"/>
        <v>2.1401940201933991</v>
      </c>
      <c r="AA60" s="44" t="str">
        <f t="shared" si="1"/>
        <v/>
      </c>
    </row>
    <row r="61" spans="1:28" hidden="1">
      <c r="A61" s="75" t="s">
        <v>95</v>
      </c>
      <c r="B61" s="48" t="s">
        <v>6</v>
      </c>
      <c r="C61" s="47">
        <f t="shared" ref="C61:Z61" si="5">C10/1000</f>
        <v>0</v>
      </c>
      <c r="D61" s="46">
        <f t="shared" si="5"/>
        <v>0</v>
      </c>
      <c r="E61" s="46">
        <f t="shared" si="5"/>
        <v>7.2475000000000003E-4</v>
      </c>
      <c r="F61" s="46">
        <f t="shared" si="5"/>
        <v>2.17425E-6</v>
      </c>
      <c r="G61" s="46">
        <f t="shared" si="5"/>
        <v>7.4106386250000005E-6</v>
      </c>
      <c r="H61" s="46">
        <f t="shared" si="5"/>
        <v>1.5990052667062502E-5</v>
      </c>
      <c r="I61" s="46">
        <f t="shared" si="5"/>
        <v>2.3881953064769481E-3</v>
      </c>
      <c r="J61" s="46">
        <f t="shared" si="5"/>
        <v>4.199085204433909E-3</v>
      </c>
      <c r="K61" s="46">
        <f t="shared" si="5"/>
        <v>6.4001745413772475E-3</v>
      </c>
      <c r="L61" s="46">
        <f t="shared" si="5"/>
        <v>1.0235514417766574E-2</v>
      </c>
      <c r="M61" s="46">
        <f t="shared" si="5"/>
        <v>1.458275595747829E-2</v>
      </c>
      <c r="N61" s="46">
        <f t="shared" si="5"/>
        <v>1.8441694306965684E-2</v>
      </c>
      <c r="O61" s="46">
        <f t="shared" si="5"/>
        <v>2.9158873030173581E-2</v>
      </c>
      <c r="P61" s="46">
        <f t="shared" si="5"/>
        <v>4.1977727574726433E-2</v>
      </c>
      <c r="Q61" s="46">
        <f t="shared" si="5"/>
        <v>5.9905144323714792E-2</v>
      </c>
      <c r="R61" s="46">
        <f t="shared" si="5"/>
        <v>8.0061923177480218E-2</v>
      </c>
      <c r="S61" s="46">
        <f t="shared" si="5"/>
        <v>0.11434160008490325</v>
      </c>
      <c r="T61" s="46">
        <f t="shared" si="5"/>
        <v>0.16781790473334068</v>
      </c>
      <c r="U61" s="46">
        <f t="shared" si="5"/>
        <v>0.20908151082630125</v>
      </c>
      <c r="V61" s="46">
        <f t="shared" si="5"/>
        <v>0.32131925273539058</v>
      </c>
      <c r="W61" s="46">
        <f t="shared" si="5"/>
        <v>0.34971643558219362</v>
      </c>
      <c r="X61" s="46">
        <f t="shared" si="5"/>
        <v>0.37220318641367983</v>
      </c>
      <c r="Y61" s="46">
        <f t="shared" si="5"/>
        <v>0.4100411572752593</v>
      </c>
      <c r="Z61" s="45">
        <f t="shared" si="5"/>
        <v>0.4564077449983322</v>
      </c>
      <c r="AA61" s="44" t="str">
        <f t="shared" si="1"/>
        <v/>
      </c>
    </row>
    <row r="62" spans="1:28" hidden="1">
      <c r="A62" s="75" t="s">
        <v>96</v>
      </c>
      <c r="B62" s="48" t="s">
        <v>7</v>
      </c>
      <c r="C62" s="47">
        <f t="shared" ref="C62:Z62" si="6">C11/1000</f>
        <v>0.76725136800000004</v>
      </c>
      <c r="D62" s="46">
        <f t="shared" si="6"/>
        <v>0.76725136800000004</v>
      </c>
      <c r="E62" s="46">
        <f t="shared" si="6"/>
        <v>0.8353332</v>
      </c>
      <c r="F62" s="46">
        <f t="shared" si="6"/>
        <v>0.65597220000000001</v>
      </c>
      <c r="G62" s="46">
        <f t="shared" si="6"/>
        <v>0</v>
      </c>
      <c r="H62" s="46">
        <f t="shared" si="6"/>
        <v>0</v>
      </c>
      <c r="I62" s="46">
        <f t="shared" si="6"/>
        <v>0.47941205200000009</v>
      </c>
      <c r="J62" s="46">
        <f t="shared" si="6"/>
        <v>0.85153384964495604</v>
      </c>
      <c r="K62" s="46">
        <f t="shared" si="6"/>
        <v>1.3976949515792978</v>
      </c>
      <c r="L62" s="46">
        <f t="shared" si="6"/>
        <v>1.9346762352749294</v>
      </c>
      <c r="M62" s="46">
        <f t="shared" si="6"/>
        <v>2.4136874431261379</v>
      </c>
      <c r="N62" s="46">
        <f t="shared" si="6"/>
        <v>2.9361249664525793</v>
      </c>
      <c r="O62" s="46">
        <f t="shared" si="6"/>
        <v>3.5078306584148264</v>
      </c>
      <c r="P62" s="46">
        <f t="shared" si="6"/>
        <v>3.9155822300710579</v>
      </c>
      <c r="Q62" s="46">
        <f t="shared" si="6"/>
        <v>4.4217079405635786</v>
      </c>
      <c r="R62" s="46">
        <f t="shared" si="6"/>
        <v>4.7953489042452766</v>
      </c>
      <c r="S62" s="46">
        <f t="shared" si="6"/>
        <v>5.2964698753345232</v>
      </c>
      <c r="T62" s="46">
        <f t="shared" si="6"/>
        <v>5.1058571468080345</v>
      </c>
      <c r="U62" s="46">
        <f t="shared" si="6"/>
        <v>5.4837132418102046</v>
      </c>
      <c r="V62" s="46">
        <f t="shared" si="6"/>
        <v>5.5506523765763305</v>
      </c>
      <c r="W62" s="46">
        <f t="shared" si="6"/>
        <v>6.3063415863455754</v>
      </c>
      <c r="X62" s="46">
        <f t="shared" si="6"/>
        <v>7.0725503266255778</v>
      </c>
      <c r="Y62" s="46">
        <f t="shared" si="6"/>
        <v>7.5471160080215931</v>
      </c>
      <c r="Z62" s="45">
        <f t="shared" si="6"/>
        <v>7.7829023385367915</v>
      </c>
      <c r="AA62" s="44">
        <f t="shared" si="1"/>
        <v>914.38754795896193</v>
      </c>
    </row>
    <row r="63" spans="1:28" hidden="1">
      <c r="A63" s="75" t="s">
        <v>97</v>
      </c>
      <c r="B63" s="48" t="s">
        <v>8</v>
      </c>
      <c r="C63" s="47">
        <f t="shared" ref="C63:Z63" si="7">C12/1000</f>
        <v>0</v>
      </c>
      <c r="D63" s="46">
        <f t="shared" si="7"/>
        <v>0</v>
      </c>
      <c r="E63" s="46">
        <f t="shared" si="7"/>
        <v>0</v>
      </c>
      <c r="F63" s="46">
        <f t="shared" si="7"/>
        <v>0</v>
      </c>
      <c r="G63" s="46">
        <f t="shared" si="7"/>
        <v>0</v>
      </c>
      <c r="H63" s="46">
        <f t="shared" si="7"/>
        <v>0</v>
      </c>
      <c r="I63" s="46">
        <f t="shared" si="7"/>
        <v>4.9366430000000003E-2</v>
      </c>
      <c r="J63" s="46">
        <f t="shared" si="7"/>
        <v>6.8319589999999999E-2</v>
      </c>
      <c r="K63" s="46">
        <f t="shared" si="7"/>
        <v>9.087307E-2</v>
      </c>
      <c r="L63" s="46">
        <f t="shared" si="7"/>
        <v>0.11818903</v>
      </c>
      <c r="M63" s="46">
        <f t="shared" si="7"/>
        <v>0.14261518500000001</v>
      </c>
      <c r="N63" s="46">
        <f t="shared" si="7"/>
        <v>0.17067812000000002</v>
      </c>
      <c r="O63" s="46">
        <f t="shared" si="7"/>
        <v>0.19341520000000004</v>
      </c>
      <c r="P63" s="46">
        <f t="shared" si="7"/>
        <v>0.22510533499999999</v>
      </c>
      <c r="Q63" s="46">
        <f t="shared" si="7"/>
        <v>0.26302608999999999</v>
      </c>
      <c r="R63" s="46">
        <f t="shared" si="7"/>
        <v>0.30010935999999999</v>
      </c>
      <c r="S63" s="46">
        <f t="shared" si="7"/>
        <v>0.33347075999999998</v>
      </c>
      <c r="T63" s="46">
        <f t="shared" si="7"/>
        <v>0.36545376500000004</v>
      </c>
      <c r="U63" s="46">
        <f t="shared" si="7"/>
        <v>0.40594360800000007</v>
      </c>
      <c r="V63" s="46">
        <f t="shared" si="7"/>
        <v>0.42441632300000004</v>
      </c>
      <c r="W63" s="46">
        <f t="shared" si="7"/>
        <v>0.43567678500000001</v>
      </c>
      <c r="X63" s="46">
        <f t="shared" si="7"/>
        <v>0.47225099000000004</v>
      </c>
      <c r="Y63" s="46">
        <f t="shared" si="7"/>
        <v>0.48490768999999995</v>
      </c>
      <c r="Z63" s="45">
        <f t="shared" si="7"/>
        <v>0.48561911999999996</v>
      </c>
      <c r="AA63" s="44" t="str">
        <f t="shared" si="1"/>
        <v/>
      </c>
    </row>
    <row r="64" spans="1:28" hidden="1">
      <c r="A64" s="75" t="s">
        <v>98</v>
      </c>
      <c r="B64" s="48" t="s">
        <v>44</v>
      </c>
      <c r="C64" s="47">
        <f t="shared" ref="C64:Z64" si="8">C13/1000</f>
        <v>0</v>
      </c>
      <c r="D64" s="46">
        <f t="shared" si="8"/>
        <v>0</v>
      </c>
      <c r="E64" s="46">
        <f t="shared" si="8"/>
        <v>0</v>
      </c>
      <c r="F64" s="46">
        <f t="shared" si="8"/>
        <v>0</v>
      </c>
      <c r="G64" s="46">
        <f t="shared" si="8"/>
        <v>5.4427248309450161E-6</v>
      </c>
      <c r="H64" s="46">
        <f t="shared" si="8"/>
        <v>9.1736599122148662E-6</v>
      </c>
      <c r="I64" s="46">
        <f t="shared" si="8"/>
        <v>2.3025818124029675E-3</v>
      </c>
      <c r="J64" s="46">
        <f t="shared" si="8"/>
        <v>4.4491882190683309E-3</v>
      </c>
      <c r="K64" s="46">
        <f t="shared" si="8"/>
        <v>8.71215700830511E-3</v>
      </c>
      <c r="L64" s="46">
        <f t="shared" si="8"/>
        <v>1.4056487750671904E-2</v>
      </c>
      <c r="M64" s="46">
        <f t="shared" si="8"/>
        <v>2.1865513968195038E-2</v>
      </c>
      <c r="N64" s="46">
        <f t="shared" si="8"/>
        <v>2.8688053242030109E-2</v>
      </c>
      <c r="O64" s="46">
        <f t="shared" si="8"/>
        <v>4.0339814920467822E-2</v>
      </c>
      <c r="P64" s="46">
        <f t="shared" si="8"/>
        <v>5.5816792836215906E-2</v>
      </c>
      <c r="Q64" s="46">
        <f t="shared" si="8"/>
        <v>7.7890917247620942E-2</v>
      </c>
      <c r="R64" s="46">
        <f t="shared" si="8"/>
        <v>0.1016774942063679</v>
      </c>
      <c r="S64" s="46">
        <f t="shared" si="8"/>
        <v>0.12119491644482304</v>
      </c>
      <c r="T64" s="46">
        <f t="shared" si="8"/>
        <v>0.15187070184929075</v>
      </c>
      <c r="U64" s="46">
        <f t="shared" si="8"/>
        <v>0.18063924653006722</v>
      </c>
      <c r="V64" s="46">
        <f t="shared" si="8"/>
        <v>0.20600110267023333</v>
      </c>
      <c r="W64" s="46">
        <f t="shared" si="8"/>
        <v>0.23026630017882058</v>
      </c>
      <c r="X64" s="46">
        <f t="shared" si="8"/>
        <v>0.24978159912299969</v>
      </c>
      <c r="Y64" s="46">
        <f t="shared" si="8"/>
        <v>0.25911560319564297</v>
      </c>
      <c r="Z64" s="45">
        <f t="shared" si="8"/>
        <v>0.26043917967622138</v>
      </c>
      <c r="AA64" s="44" t="str">
        <f t="shared" si="1"/>
        <v/>
      </c>
    </row>
    <row r="65" spans="1:27" hidden="1">
      <c r="A65" s="75" t="s">
        <v>99</v>
      </c>
      <c r="B65" s="48" t="s">
        <v>9</v>
      </c>
      <c r="C65" s="47">
        <f t="shared" ref="C65:Z65" si="9">C14/1000</f>
        <v>0</v>
      </c>
      <c r="D65" s="46">
        <f t="shared" si="9"/>
        <v>0</v>
      </c>
      <c r="E65" s="46">
        <f t="shared" si="9"/>
        <v>0</v>
      </c>
      <c r="F65" s="46">
        <f t="shared" si="9"/>
        <v>0</v>
      </c>
      <c r="G65" s="46">
        <f t="shared" si="9"/>
        <v>0</v>
      </c>
      <c r="H65" s="46">
        <f t="shared" si="9"/>
        <v>0</v>
      </c>
      <c r="I65" s="46">
        <f t="shared" si="9"/>
        <v>2.0779883800000004E-4</v>
      </c>
      <c r="J65" s="46">
        <f t="shared" si="9"/>
        <v>3.1447415861999999E-2</v>
      </c>
      <c r="K65" s="46">
        <f t="shared" si="9"/>
        <v>8.8074139393299972E-2</v>
      </c>
      <c r="L65" s="46">
        <f t="shared" si="9"/>
        <v>0.11876374611151301</v>
      </c>
      <c r="M65" s="46">
        <f t="shared" si="9"/>
        <v>0.12946899499984801</v>
      </c>
      <c r="N65" s="46">
        <f t="shared" si="9"/>
        <v>0.17836024279025001</v>
      </c>
      <c r="O65" s="46">
        <f t="shared" si="9"/>
        <v>0.27018061931078752</v>
      </c>
      <c r="P65" s="46">
        <f t="shared" si="9"/>
        <v>0.35149662385164304</v>
      </c>
      <c r="Q65" s="46">
        <f t="shared" si="9"/>
        <v>0.44649705186017608</v>
      </c>
      <c r="R65" s="46">
        <f t="shared" si="9"/>
        <v>0.52996140710811723</v>
      </c>
      <c r="S65" s="46">
        <f t="shared" si="9"/>
        <v>0.61702219795643931</v>
      </c>
      <c r="T65" s="46">
        <f t="shared" si="9"/>
        <v>0.82063733724291854</v>
      </c>
      <c r="U65" s="46">
        <f t="shared" si="9"/>
        <v>1.116446148628137</v>
      </c>
      <c r="V65" s="46">
        <f t="shared" si="9"/>
        <v>1.3141204959339778</v>
      </c>
      <c r="W65" s="46">
        <f t="shared" si="9"/>
        <v>1.423872205575947</v>
      </c>
      <c r="X65" s="46">
        <f t="shared" si="9"/>
        <v>1.6888211795279342</v>
      </c>
      <c r="Y65" s="46">
        <f t="shared" si="9"/>
        <v>1.9245169571736325</v>
      </c>
      <c r="Z65" s="45">
        <f t="shared" si="9"/>
        <v>2.0827487267945379</v>
      </c>
      <c r="AA65" s="44" t="str">
        <f t="shared" si="1"/>
        <v/>
      </c>
    </row>
    <row r="66" spans="1:27" hidden="1">
      <c r="A66" s="75" t="s">
        <v>100</v>
      </c>
      <c r="B66" s="48" t="s">
        <v>10</v>
      </c>
      <c r="C66" s="47">
        <f t="shared" ref="C66:Z66" si="10">C15/1000</f>
        <v>0</v>
      </c>
      <c r="D66" s="46">
        <f t="shared" si="10"/>
        <v>0</v>
      </c>
      <c r="E66" s="46">
        <f t="shared" si="10"/>
        <v>0</v>
      </c>
      <c r="F66" s="46">
        <f t="shared" si="10"/>
        <v>0</v>
      </c>
      <c r="G66" s="46">
        <f t="shared" si="10"/>
        <v>9.3933800000000026E-2</v>
      </c>
      <c r="H66" s="46">
        <f t="shared" si="10"/>
        <v>0.13456103312275003</v>
      </c>
      <c r="I66" s="46">
        <f t="shared" si="10"/>
        <v>0.21777715063849601</v>
      </c>
      <c r="J66" s="46">
        <f t="shared" si="10"/>
        <v>0.32943621996336214</v>
      </c>
      <c r="K66" s="46">
        <f t="shared" si="10"/>
        <v>0.32480065586610768</v>
      </c>
      <c r="L66" s="46">
        <f t="shared" si="10"/>
        <v>0.41313566005222668</v>
      </c>
      <c r="M66" s="46">
        <f t="shared" si="10"/>
        <v>0.50860766752289932</v>
      </c>
      <c r="N66" s="46">
        <f t="shared" si="10"/>
        <v>0.61295515701996128</v>
      </c>
      <c r="O66" s="46">
        <f t="shared" si="10"/>
        <v>0.6603531495904128</v>
      </c>
      <c r="P66" s="46">
        <f t="shared" si="10"/>
        <v>0.68883456869304294</v>
      </c>
      <c r="Q66" s="46">
        <f t="shared" si="10"/>
        <v>0.71566345319341063</v>
      </c>
      <c r="R66" s="46">
        <f t="shared" si="10"/>
        <v>0.77205301184861941</v>
      </c>
      <c r="S66" s="46">
        <f t="shared" si="10"/>
        <v>0.81901645138314316</v>
      </c>
      <c r="T66" s="46">
        <f t="shared" si="10"/>
        <v>0.84047574437474526</v>
      </c>
      <c r="U66" s="46">
        <f t="shared" si="10"/>
        <v>0.86805224745758158</v>
      </c>
      <c r="V66" s="46">
        <f t="shared" si="10"/>
        <v>0.87163596400387067</v>
      </c>
      <c r="W66" s="46">
        <f t="shared" si="10"/>
        <v>0.81702171160728365</v>
      </c>
      <c r="X66" s="46">
        <f t="shared" si="10"/>
        <v>0.82307237935146726</v>
      </c>
      <c r="Y66" s="46">
        <f t="shared" si="10"/>
        <v>0.77753820695777132</v>
      </c>
      <c r="Z66" s="45">
        <f t="shared" si="10"/>
        <v>0.67860309042800249</v>
      </c>
      <c r="AA66" s="44" t="str">
        <f t="shared" si="1"/>
        <v/>
      </c>
    </row>
    <row r="67" spans="1:27" hidden="1">
      <c r="A67" s="75" t="s">
        <v>101</v>
      </c>
      <c r="B67" s="48" t="s">
        <v>11</v>
      </c>
      <c r="C67" s="47">
        <f t="shared" ref="C67:Z67" si="11">C16/1000</f>
        <v>0</v>
      </c>
      <c r="D67" s="46">
        <f t="shared" si="11"/>
        <v>0</v>
      </c>
      <c r="E67" s="46">
        <f t="shared" si="11"/>
        <v>0</v>
      </c>
      <c r="F67" s="46">
        <f t="shared" si="11"/>
        <v>1.59210727E-2</v>
      </c>
      <c r="G67" s="46">
        <f t="shared" si="11"/>
        <v>1.8059002223417619E-2</v>
      </c>
      <c r="H67" s="46">
        <f t="shared" si="11"/>
        <v>2.0668117823797402E-2</v>
      </c>
      <c r="I67" s="46">
        <f t="shared" si="11"/>
        <v>2.5365813956800001E-2</v>
      </c>
      <c r="J67" s="46">
        <f t="shared" si="11"/>
        <v>3.0582517889106278E-2</v>
      </c>
      <c r="K67" s="46">
        <f t="shared" si="11"/>
        <v>3.6384592789331455E-2</v>
      </c>
      <c r="L67" s="46">
        <f t="shared" si="11"/>
        <v>4.5925339898679543E-2</v>
      </c>
      <c r="M67" s="46">
        <f t="shared" si="11"/>
        <v>5.5645886991002286E-2</v>
      </c>
      <c r="N67" s="46">
        <f t="shared" si="11"/>
        <v>6.9542784237761418E-2</v>
      </c>
      <c r="O67" s="46">
        <f t="shared" si="11"/>
        <v>8.546957099202912E-2</v>
      </c>
      <c r="P67" s="46">
        <f t="shared" si="11"/>
        <v>8.6515599334470436E-2</v>
      </c>
      <c r="Q67" s="46">
        <f t="shared" si="11"/>
        <v>9.1920623821872896E-2</v>
      </c>
      <c r="R67" s="46">
        <f t="shared" si="11"/>
        <v>0.10461498768052328</v>
      </c>
      <c r="S67" s="46">
        <f t="shared" si="11"/>
        <v>0.11832879577767243</v>
      </c>
      <c r="T67" s="46">
        <f t="shared" si="11"/>
        <v>0.135476142026944</v>
      </c>
      <c r="U67" s="46">
        <f t="shared" si="11"/>
        <v>0.14914942040577323</v>
      </c>
      <c r="V67" s="46">
        <f t="shared" si="11"/>
        <v>0.13147698219103601</v>
      </c>
      <c r="W67" s="46">
        <f t="shared" si="11"/>
        <v>0.13831038264443363</v>
      </c>
      <c r="X67" s="46">
        <f t="shared" si="11"/>
        <v>0.15303786292980934</v>
      </c>
      <c r="Y67" s="46">
        <f t="shared" si="11"/>
        <v>0.15972310882210217</v>
      </c>
      <c r="Z67" s="45">
        <f t="shared" si="11"/>
        <v>0.16735964458676814</v>
      </c>
      <c r="AA67" s="44" t="str">
        <f t="shared" si="1"/>
        <v/>
      </c>
    </row>
    <row r="68" spans="1:27" hidden="1">
      <c r="A68" s="75" t="s">
        <v>59</v>
      </c>
      <c r="B68" s="48" t="s">
        <v>42</v>
      </c>
      <c r="C68" s="47">
        <f t="shared" ref="C68:Z68" si="12">C17/1000</f>
        <v>27.831999374818437</v>
      </c>
      <c r="D68" s="46">
        <f t="shared" si="12"/>
        <v>27.831999374818437</v>
      </c>
      <c r="E68" s="46">
        <f t="shared" si="12"/>
        <v>27.480679389262015</v>
      </c>
      <c r="F68" s="46">
        <f t="shared" si="12"/>
        <v>29.362421327070475</v>
      </c>
      <c r="G68" s="46">
        <f t="shared" si="12"/>
        <v>31.867987603719989</v>
      </c>
      <c r="H68" s="46">
        <f t="shared" si="12"/>
        <v>36.108356312290212</v>
      </c>
      <c r="I68" s="46">
        <f t="shared" si="12"/>
        <v>40.196621968210913</v>
      </c>
      <c r="J68" s="46">
        <f t="shared" si="12"/>
        <v>45.324535781275159</v>
      </c>
      <c r="K68" s="46">
        <f t="shared" si="12"/>
        <v>51.824073577802281</v>
      </c>
      <c r="L68" s="46">
        <f t="shared" si="12"/>
        <v>52.640243070726086</v>
      </c>
      <c r="M68" s="46">
        <f t="shared" si="12"/>
        <v>45.593868934469135</v>
      </c>
      <c r="N68" s="46">
        <f t="shared" si="12"/>
        <v>44.418651848628755</v>
      </c>
      <c r="O68" s="46">
        <f t="shared" si="12"/>
        <v>43.381058701201468</v>
      </c>
      <c r="P68" s="46">
        <f t="shared" si="12"/>
        <v>45.676379648005245</v>
      </c>
      <c r="Q68" s="46">
        <f t="shared" si="12"/>
        <v>49.907552526331642</v>
      </c>
      <c r="R68" s="46">
        <f t="shared" si="12"/>
        <v>51.111948644555376</v>
      </c>
      <c r="S68" s="46">
        <f t="shared" si="12"/>
        <v>54.525910904394358</v>
      </c>
      <c r="T68" s="46">
        <f t="shared" si="12"/>
        <v>56.090468486287179</v>
      </c>
      <c r="U68" s="46">
        <f t="shared" si="12"/>
        <v>59.26779233743229</v>
      </c>
      <c r="V68" s="46">
        <f t="shared" si="12"/>
        <v>62.72177733102955</v>
      </c>
      <c r="W68" s="46">
        <f t="shared" si="12"/>
        <v>65.761809505060498</v>
      </c>
      <c r="X68" s="46">
        <f t="shared" si="12"/>
        <v>68.963016095264152</v>
      </c>
      <c r="Y68" s="46">
        <f t="shared" si="12"/>
        <v>70.30409993253825</v>
      </c>
      <c r="Z68" s="45">
        <f t="shared" si="12"/>
        <v>71.540367452232786</v>
      </c>
      <c r="AA68" s="44">
        <f t="shared" si="1"/>
        <v>157.04357954592501</v>
      </c>
    </row>
    <row r="69" spans="1:27" hidden="1">
      <c r="A69" s="75" t="s">
        <v>321</v>
      </c>
      <c r="B69" s="48" t="s">
        <v>45</v>
      </c>
      <c r="C69" s="47">
        <f t="shared" ref="C69:Z69" si="13">C18/1000</f>
        <v>27.832164095665927</v>
      </c>
      <c r="D69" s="46">
        <f t="shared" si="13"/>
        <v>27.832164095665927</v>
      </c>
      <c r="E69" s="46">
        <f t="shared" si="13"/>
        <v>27.481664764842151</v>
      </c>
      <c r="F69" s="46">
        <f t="shared" si="13"/>
        <v>29.38212682410045</v>
      </c>
      <c r="G69" s="46">
        <f t="shared" si="13"/>
        <v>31.89022630216181</v>
      </c>
      <c r="H69" s="46">
        <f t="shared" si="13"/>
        <v>36.157938775379073</v>
      </c>
      <c r="I69" s="46">
        <f t="shared" si="13"/>
        <v>40.560303744503628</v>
      </c>
      <c r="J69" s="46">
        <f t="shared" si="13"/>
        <v>45.883786854826305</v>
      </c>
      <c r="K69" s="46">
        <f t="shared" si="13"/>
        <v>52.788392764674036</v>
      </c>
      <c r="L69" s="46">
        <f t="shared" si="13"/>
        <v>53.895208278019396</v>
      </c>
      <c r="M69" s="46">
        <f t="shared" si="13"/>
        <v>47.345734930216409</v>
      </c>
      <c r="N69" s="46">
        <f t="shared" si="13"/>
        <v>46.68203891586937</v>
      </c>
      <c r="O69" s="46">
        <f t="shared" si="13"/>
        <v>46.689367002176084</v>
      </c>
      <c r="P69" s="46">
        <f t="shared" si="13"/>
        <v>49.963346652155195</v>
      </c>
      <c r="Q69" s="46">
        <f t="shared" si="13"/>
        <v>55.258821362084547</v>
      </c>
      <c r="R69" s="46">
        <f t="shared" si="13"/>
        <v>57.768087271756983</v>
      </c>
      <c r="S69" s="46">
        <f t="shared" si="13"/>
        <v>62.435795046053038</v>
      </c>
      <c r="T69" s="46">
        <f t="shared" si="13"/>
        <v>65.345414586578826</v>
      </c>
      <c r="U69" s="46">
        <f t="shared" si="13"/>
        <v>70.092541274272705</v>
      </c>
      <c r="V69" s="46">
        <f t="shared" si="13"/>
        <v>73.816340536009974</v>
      </c>
      <c r="W69" s="46">
        <f t="shared" si="13"/>
        <v>77.493598522300843</v>
      </c>
      <c r="X69" s="46">
        <f t="shared" si="13"/>
        <v>81.569923192057729</v>
      </c>
      <c r="Y69" s="46">
        <f t="shared" si="13"/>
        <v>84.11013407747258</v>
      </c>
      <c r="Z69" s="45">
        <f t="shared" si="13"/>
        <v>85.89838985105105</v>
      </c>
      <c r="AA69" s="44">
        <f t="shared" si="1"/>
        <v>208.6299346173634</v>
      </c>
    </row>
    <row r="70" spans="1:27" hidden="1">
      <c r="A70" s="75" t="s">
        <v>102</v>
      </c>
      <c r="B70" s="48" t="s">
        <v>12</v>
      </c>
      <c r="C70" s="47">
        <f t="shared" ref="C70:Z70" si="14">C19/1000</f>
        <v>1.77E-5</v>
      </c>
      <c r="D70" s="46">
        <f t="shared" si="14"/>
        <v>1.77E-5</v>
      </c>
      <c r="E70" s="46">
        <f t="shared" si="14"/>
        <v>5.3800000000000007E-5</v>
      </c>
      <c r="F70" s="46">
        <f t="shared" si="14"/>
        <v>1.04745E-4</v>
      </c>
      <c r="G70" s="46">
        <f t="shared" si="14"/>
        <v>1.01E-4</v>
      </c>
      <c r="H70" s="46">
        <f t="shared" si="14"/>
        <v>6.5264800000000003E-3</v>
      </c>
      <c r="I70" s="46">
        <f t="shared" si="14"/>
        <v>2.9328764511680001E-2</v>
      </c>
      <c r="J70" s="46">
        <f t="shared" si="14"/>
        <v>7.7310337000000007E-2</v>
      </c>
      <c r="K70" s="46">
        <f t="shared" si="14"/>
        <v>0.1677727</v>
      </c>
      <c r="L70" s="46">
        <f t="shared" si="14"/>
        <v>0.24522384999999999</v>
      </c>
      <c r="M70" s="46">
        <f t="shared" si="14"/>
        <v>0.31834779999999996</v>
      </c>
      <c r="N70" s="46">
        <f t="shared" si="14"/>
        <v>0.49175505000000003</v>
      </c>
      <c r="O70" s="46">
        <f t="shared" si="14"/>
        <v>0.64638290000000009</v>
      </c>
      <c r="P70" s="46">
        <f t="shared" si="14"/>
        <v>0.46322310000000005</v>
      </c>
      <c r="Q70" s="46">
        <f t="shared" si="14"/>
        <v>0.65130995999999997</v>
      </c>
      <c r="R70" s="46">
        <f t="shared" si="14"/>
        <v>0.69374659000000005</v>
      </c>
      <c r="S70" s="46">
        <f t="shared" si="14"/>
        <v>0.86345380000000005</v>
      </c>
      <c r="T70" s="46">
        <f t="shared" si="14"/>
        <v>0.74715916999999987</v>
      </c>
      <c r="U70" s="46">
        <f t="shared" si="14"/>
        <v>0.90327928999999996</v>
      </c>
      <c r="V70" s="46">
        <f t="shared" si="14"/>
        <v>0.99318974999999987</v>
      </c>
      <c r="W70" s="46">
        <f t="shared" si="14"/>
        <v>0.88883093000000013</v>
      </c>
      <c r="X70" s="46">
        <f t="shared" si="14"/>
        <v>1.1695735999999999</v>
      </c>
      <c r="Y70" s="46">
        <f t="shared" si="14"/>
        <v>1.0317748800000002</v>
      </c>
      <c r="Z70" s="45">
        <f t="shared" si="14"/>
        <v>0.92553428000000004</v>
      </c>
      <c r="AA70" s="44" t="str">
        <f t="shared" si="1"/>
        <v>-</v>
      </c>
    </row>
    <row r="71" spans="1:27" hidden="1">
      <c r="A71" s="75" t="s">
        <v>103</v>
      </c>
      <c r="B71" s="48" t="s">
        <v>13</v>
      </c>
      <c r="C71" s="47">
        <f t="shared" ref="C71:Z71" si="15">C20/1000</f>
        <v>3.657227926246593</v>
      </c>
      <c r="D71" s="46">
        <f t="shared" si="15"/>
        <v>3.657227926246593</v>
      </c>
      <c r="E71" s="46">
        <f t="shared" si="15"/>
        <v>4.228175304871252</v>
      </c>
      <c r="F71" s="46">
        <f t="shared" si="15"/>
        <v>3.6335115733583772</v>
      </c>
      <c r="G71" s="46">
        <f t="shared" si="15"/>
        <v>2.3889031559014686</v>
      </c>
      <c r="H71" s="46">
        <f t="shared" si="15"/>
        <v>1.6746114843445405</v>
      </c>
      <c r="I71" s="46">
        <f t="shared" si="15"/>
        <v>1.761237740919505</v>
      </c>
      <c r="J71" s="46">
        <f t="shared" si="15"/>
        <v>3.0018195184510845</v>
      </c>
      <c r="K71" s="46">
        <f t="shared" si="15"/>
        <v>3.7813208421221649</v>
      </c>
      <c r="L71" s="46">
        <f t="shared" si="15"/>
        <v>4.039121573364338</v>
      </c>
      <c r="M71" s="46">
        <f t="shared" si="15"/>
        <v>4.9707295237272424</v>
      </c>
      <c r="N71" s="46">
        <f t="shared" si="15"/>
        <v>5.9840695967055977</v>
      </c>
      <c r="O71" s="46">
        <f t="shared" si="15"/>
        <v>7.4339588857490906</v>
      </c>
      <c r="P71" s="46">
        <f t="shared" si="15"/>
        <v>8.805256008542802</v>
      </c>
      <c r="Q71" s="46">
        <f t="shared" si="15"/>
        <v>10.094814385588363</v>
      </c>
      <c r="R71" s="46">
        <f t="shared" si="15"/>
        <v>10.967034712590637</v>
      </c>
      <c r="S71" s="46">
        <f t="shared" si="15"/>
        <v>11.745703335386844</v>
      </c>
      <c r="T71" s="46">
        <f t="shared" si="15"/>
        <v>12.624451815417737</v>
      </c>
      <c r="U71" s="46">
        <f t="shared" si="15"/>
        <v>13.410577336085925</v>
      </c>
      <c r="V71" s="46">
        <f t="shared" si="15"/>
        <v>14.167345780632523</v>
      </c>
      <c r="W71" s="46">
        <f t="shared" si="15"/>
        <v>14.868182398691959</v>
      </c>
      <c r="X71" s="46">
        <f t="shared" si="15"/>
        <v>15.809145185088873</v>
      </c>
      <c r="Y71" s="46">
        <f t="shared" si="15"/>
        <v>16.772353253728681</v>
      </c>
      <c r="Z71" s="45">
        <f t="shared" si="15"/>
        <v>16.967744547456064</v>
      </c>
      <c r="AA71" s="44">
        <f t="shared" si="1"/>
        <v>363.95097296738709</v>
      </c>
    </row>
    <row r="72" spans="1:27" hidden="1">
      <c r="A72" s="75" t="s">
        <v>104</v>
      </c>
      <c r="B72" s="48" t="s">
        <v>14</v>
      </c>
      <c r="C72" s="47">
        <f t="shared" ref="C72:Z72" si="16">C21/1000</f>
        <v>4.5922924999999992</v>
      </c>
      <c r="D72" s="46">
        <f t="shared" si="16"/>
        <v>4.5922924999999992</v>
      </c>
      <c r="E72" s="46">
        <f t="shared" si="16"/>
        <v>4.2140565965984669</v>
      </c>
      <c r="F72" s="46">
        <f t="shared" si="16"/>
        <v>4.3756230164136705</v>
      </c>
      <c r="G72" s="46">
        <f t="shared" si="16"/>
        <v>6.3605631442238755</v>
      </c>
      <c r="H72" s="46">
        <f t="shared" si="16"/>
        <v>6.851114322103613</v>
      </c>
      <c r="I72" s="46">
        <f t="shared" si="16"/>
        <v>7.007791362190936</v>
      </c>
      <c r="J72" s="46">
        <f t="shared" si="16"/>
        <v>6.6661465182944495</v>
      </c>
      <c r="K72" s="46">
        <f t="shared" si="16"/>
        <v>7.3847344488011313</v>
      </c>
      <c r="L72" s="46">
        <f t="shared" si="16"/>
        <v>8.0522796771466219</v>
      </c>
      <c r="M72" s="46">
        <f t="shared" si="16"/>
        <v>8.2979699985382354</v>
      </c>
      <c r="N72" s="46">
        <f t="shared" si="16"/>
        <v>7.4297708833663041</v>
      </c>
      <c r="O72" s="46">
        <f t="shared" si="16"/>
        <v>8.3589470909693233</v>
      </c>
      <c r="P72" s="46">
        <f t="shared" si="16"/>
        <v>8.8350110131604289</v>
      </c>
      <c r="Q72" s="46">
        <f t="shared" si="16"/>
        <v>8.1975286981668347</v>
      </c>
      <c r="R72" s="46">
        <f t="shared" si="16"/>
        <v>8.2990597910723665</v>
      </c>
      <c r="S72" s="46">
        <f t="shared" si="16"/>
        <v>8.4476072318293678</v>
      </c>
      <c r="T72" s="46">
        <f t="shared" si="16"/>
        <v>8.6048936733064885</v>
      </c>
      <c r="U72" s="46">
        <f t="shared" si="16"/>
        <v>8.6558453967082567</v>
      </c>
      <c r="V72" s="46">
        <f t="shared" si="16"/>
        <v>8.7824763978627107</v>
      </c>
      <c r="W72" s="46">
        <f t="shared" si="16"/>
        <v>9.3074351972846401</v>
      </c>
      <c r="X72" s="46">
        <f t="shared" si="16"/>
        <v>8.8765056271891911</v>
      </c>
      <c r="Y72" s="46">
        <f t="shared" si="16"/>
        <v>9.153371128213788</v>
      </c>
      <c r="Z72" s="45">
        <f t="shared" si="16"/>
        <v>9.3455894585476535</v>
      </c>
      <c r="AA72" s="44">
        <f t="shared" si="1"/>
        <v>103.50597133234993</v>
      </c>
    </row>
    <row r="73" spans="1:27" hidden="1">
      <c r="A73" s="75" t="s">
        <v>105</v>
      </c>
      <c r="B73" s="48" t="s">
        <v>15</v>
      </c>
      <c r="C73" s="47">
        <f t="shared" ref="C73:Z73" si="17">C22/1000</f>
        <v>0.93506400000000012</v>
      </c>
      <c r="D73" s="46">
        <f t="shared" si="17"/>
        <v>0.93506400000000012</v>
      </c>
      <c r="E73" s="46">
        <f t="shared" si="17"/>
        <v>1.1068199999999999</v>
      </c>
      <c r="F73" s="46">
        <f t="shared" si="17"/>
        <v>0.90838800000000008</v>
      </c>
      <c r="G73" s="46">
        <f t="shared" si="17"/>
        <v>1.6067377755000001</v>
      </c>
      <c r="H73" s="46">
        <f t="shared" si="17"/>
        <v>2.1440538756000005</v>
      </c>
      <c r="I73" s="46">
        <f t="shared" si="17"/>
        <v>3.2904096839206503</v>
      </c>
      <c r="J73" s="46">
        <f t="shared" si="17"/>
        <v>3.8178833406800119</v>
      </c>
      <c r="K73" s="46">
        <f t="shared" si="17"/>
        <v>4.0977691236068878</v>
      </c>
      <c r="L73" s="46">
        <f t="shared" si="17"/>
        <v>4.5795952146075196</v>
      </c>
      <c r="M73" s="46">
        <f t="shared" si="17"/>
        <v>5.3657912825743956</v>
      </c>
      <c r="N73" s="46">
        <f t="shared" si="17"/>
        <v>4.2436746383337534</v>
      </c>
      <c r="O73" s="46">
        <f t="shared" si="17"/>
        <v>3.8491481203354514</v>
      </c>
      <c r="P73" s="46">
        <f t="shared" si="17"/>
        <v>4.0988064549647092</v>
      </c>
      <c r="Q73" s="46">
        <f t="shared" si="17"/>
        <v>3.9011685072205835</v>
      </c>
      <c r="R73" s="46">
        <f t="shared" si="17"/>
        <v>3.9908045084201369</v>
      </c>
      <c r="S73" s="46">
        <f t="shared" si="17"/>
        <v>4.0667106138818259</v>
      </c>
      <c r="T73" s="46">
        <f t="shared" si="17"/>
        <v>2.23152302179995</v>
      </c>
      <c r="U73" s="46">
        <f t="shared" si="17"/>
        <v>2.5693703055915962</v>
      </c>
      <c r="V73" s="46">
        <f t="shared" si="17"/>
        <v>2.9502485148104491</v>
      </c>
      <c r="W73" s="46">
        <f t="shared" si="17"/>
        <v>3.3387002317694954</v>
      </c>
      <c r="X73" s="46">
        <f t="shared" si="17"/>
        <v>3.6032751597406452</v>
      </c>
      <c r="Y73" s="46">
        <f t="shared" si="17"/>
        <v>3.4101327734565872</v>
      </c>
      <c r="Z73" s="45">
        <f t="shared" si="17"/>
        <v>3.8890462620281303</v>
      </c>
      <c r="AA73" s="44">
        <f t="shared" si="1"/>
        <v>315.91230782364954</v>
      </c>
    </row>
    <row r="74" spans="1:27" hidden="1">
      <c r="A74" s="75" t="s">
        <v>106</v>
      </c>
      <c r="B74" s="48" t="s">
        <v>16</v>
      </c>
      <c r="C74" s="47">
        <f t="shared" ref="C74:Z74" si="18">C23/1000</f>
        <v>0</v>
      </c>
      <c r="D74" s="46">
        <f t="shared" si="18"/>
        <v>0</v>
      </c>
      <c r="E74" s="46">
        <f t="shared" si="18"/>
        <v>0</v>
      </c>
      <c r="F74" s="46">
        <f t="shared" si="18"/>
        <v>3.3768548806401041E-3</v>
      </c>
      <c r="G74" s="46">
        <f t="shared" si="18"/>
        <v>3.3768548806401041E-3</v>
      </c>
      <c r="H74" s="46">
        <f t="shared" si="18"/>
        <v>1.6889339685521483E-2</v>
      </c>
      <c r="I74" s="46">
        <f t="shared" si="18"/>
        <v>3.7843291746520992E-2</v>
      </c>
      <c r="J74" s="46">
        <f t="shared" si="18"/>
        <v>4.9476998182776545E-2</v>
      </c>
      <c r="K74" s="46">
        <f t="shared" si="18"/>
        <v>0.10789229529619306</v>
      </c>
      <c r="L74" s="46">
        <f t="shared" si="18"/>
        <v>0.17879496988417548</v>
      </c>
      <c r="M74" s="46">
        <f t="shared" si="18"/>
        <v>0.32720593125142683</v>
      </c>
      <c r="N74" s="46">
        <f t="shared" si="18"/>
        <v>0.23698115381004703</v>
      </c>
      <c r="O74" s="46">
        <f t="shared" si="18"/>
        <v>0.31022947448681182</v>
      </c>
      <c r="P74" s="46">
        <f t="shared" si="18"/>
        <v>0.38516367949377367</v>
      </c>
      <c r="Q74" s="46">
        <f t="shared" si="18"/>
        <v>0.49907526869023655</v>
      </c>
      <c r="R74" s="46">
        <f t="shared" si="18"/>
        <v>0.60444801361222622</v>
      </c>
      <c r="S74" s="46">
        <f t="shared" si="18"/>
        <v>0.68173250402170316</v>
      </c>
      <c r="T74" s="46">
        <f t="shared" si="18"/>
        <v>0.80427350358074268</v>
      </c>
      <c r="U74" s="46">
        <f t="shared" si="18"/>
        <v>0.87255867331139603</v>
      </c>
      <c r="V74" s="46">
        <f t="shared" si="18"/>
        <v>0.98602831389726142</v>
      </c>
      <c r="W74" s="46">
        <f t="shared" si="18"/>
        <v>0.94394952640809726</v>
      </c>
      <c r="X74" s="46">
        <f t="shared" si="18"/>
        <v>1.0386026358554505</v>
      </c>
      <c r="Y74" s="46">
        <f t="shared" si="18"/>
        <v>1.1448311422918711</v>
      </c>
      <c r="Z74" s="45">
        <f t="shared" si="18"/>
        <v>1.0058063370682033</v>
      </c>
      <c r="AA74" s="44" t="str">
        <f t="shared" si="1"/>
        <v/>
      </c>
    </row>
    <row r="75" spans="1:27" hidden="1">
      <c r="A75" s="75" t="s">
        <v>107</v>
      </c>
      <c r="B75" s="48" t="s">
        <v>17</v>
      </c>
      <c r="C75" s="47">
        <f t="shared" ref="C75:Z75" si="19">C24/1000</f>
        <v>0</v>
      </c>
      <c r="D75" s="46">
        <f t="shared" si="19"/>
        <v>0</v>
      </c>
      <c r="E75" s="46">
        <f t="shared" si="19"/>
        <v>0</v>
      </c>
      <c r="F75" s="46">
        <f t="shared" si="19"/>
        <v>0</v>
      </c>
      <c r="G75" s="46">
        <f t="shared" si="19"/>
        <v>6.7290450824999991E-4</v>
      </c>
      <c r="H75" s="46">
        <f t="shared" si="19"/>
        <v>1.4088539904831448E-3</v>
      </c>
      <c r="I75" s="46">
        <f t="shared" si="19"/>
        <v>7.9473391632621567E-3</v>
      </c>
      <c r="J75" s="46">
        <f t="shared" si="19"/>
        <v>1.5012972696408016E-2</v>
      </c>
      <c r="K75" s="46">
        <f t="shared" si="19"/>
        <v>2.3548547960009457E-2</v>
      </c>
      <c r="L75" s="46">
        <f t="shared" si="19"/>
        <v>3.561343583716399E-2</v>
      </c>
      <c r="M75" s="46">
        <f t="shared" si="19"/>
        <v>4.0374406627825293E-2</v>
      </c>
      <c r="N75" s="46">
        <f t="shared" si="19"/>
        <v>3.5729622229195825E-2</v>
      </c>
      <c r="O75" s="46">
        <f t="shared" si="19"/>
        <v>4.0209699717998142E-2</v>
      </c>
      <c r="P75" s="46">
        <f t="shared" si="19"/>
        <v>3.8071663695324498E-2</v>
      </c>
      <c r="Q75" s="46">
        <f t="shared" si="19"/>
        <v>4.7143695799850921E-2</v>
      </c>
      <c r="R75" s="46">
        <f t="shared" si="19"/>
        <v>5.0173875182553937E-2</v>
      </c>
      <c r="S75" s="46">
        <f t="shared" si="19"/>
        <v>5.840090763025324E-2</v>
      </c>
      <c r="T75" s="46">
        <f t="shared" si="19"/>
        <v>5.874101100016664E-2</v>
      </c>
      <c r="U75" s="46">
        <f t="shared" si="19"/>
        <v>6.1967575529389529E-2</v>
      </c>
      <c r="V75" s="46">
        <f t="shared" si="19"/>
        <v>7.0628712172789487E-2</v>
      </c>
      <c r="W75" s="46">
        <f t="shared" si="19"/>
        <v>9.4991900739713739E-2</v>
      </c>
      <c r="X75" s="46">
        <f t="shared" si="19"/>
        <v>0.12252718704306625</v>
      </c>
      <c r="Y75" s="46">
        <f t="shared" si="19"/>
        <v>0.12134628994992909</v>
      </c>
      <c r="Z75" s="45">
        <f t="shared" si="19"/>
        <v>0.14411629756814512</v>
      </c>
      <c r="AA75" s="44" t="str">
        <f t="shared" si="1"/>
        <v/>
      </c>
    </row>
    <row r="76" spans="1:27" hidden="1">
      <c r="A76" s="75" t="s">
        <v>108</v>
      </c>
      <c r="B76" s="48" t="s">
        <v>18</v>
      </c>
      <c r="C76" s="47">
        <f t="shared" ref="C76:Z76" si="20">C25/1000</f>
        <v>4.6800000000000005E-4</v>
      </c>
      <c r="D76" s="46">
        <f t="shared" si="20"/>
        <v>4.6800000000000005E-4</v>
      </c>
      <c r="E76" s="46">
        <f t="shared" si="20"/>
        <v>6.0372000000000008E-4</v>
      </c>
      <c r="F76" s="46">
        <f t="shared" si="20"/>
        <v>1.4590207626760899E-3</v>
      </c>
      <c r="G76" s="46">
        <f t="shared" si="20"/>
        <v>3.9992006570809284E-3</v>
      </c>
      <c r="H76" s="46">
        <f t="shared" si="20"/>
        <v>1.3261336536637563E-2</v>
      </c>
      <c r="I76" s="46">
        <f t="shared" si="20"/>
        <v>3.7125700533851794E-2</v>
      </c>
      <c r="J76" s="46">
        <f t="shared" si="20"/>
        <v>9.4570649630387055E-2</v>
      </c>
      <c r="K76" s="46">
        <f t="shared" si="20"/>
        <v>0.16182789061983288</v>
      </c>
      <c r="L76" s="46">
        <f t="shared" si="20"/>
        <v>0.20698761791569972</v>
      </c>
      <c r="M76" s="46">
        <f t="shared" si="20"/>
        <v>0.21560031952230416</v>
      </c>
      <c r="N76" s="46">
        <f t="shared" si="20"/>
        <v>0.27082119023937129</v>
      </c>
      <c r="O76" s="46">
        <f t="shared" si="20"/>
        <v>0.31365031767067908</v>
      </c>
      <c r="P76" s="46">
        <f t="shared" si="20"/>
        <v>0.38197484562203365</v>
      </c>
      <c r="Q76" s="46">
        <f t="shared" si="20"/>
        <v>0.51499224126873355</v>
      </c>
      <c r="R76" s="46">
        <f t="shared" si="20"/>
        <v>0.63543945767846621</v>
      </c>
      <c r="S76" s="46">
        <f t="shared" si="20"/>
        <v>0.81346373966392216</v>
      </c>
      <c r="T76" s="46">
        <f t="shared" si="20"/>
        <v>0.84463461944034701</v>
      </c>
      <c r="U76" s="46">
        <f t="shared" si="20"/>
        <v>0.85089218644525477</v>
      </c>
      <c r="V76" s="46">
        <f t="shared" si="20"/>
        <v>0.97305862314025804</v>
      </c>
      <c r="W76" s="46">
        <f t="shared" si="20"/>
        <v>0.95712473458943448</v>
      </c>
      <c r="X76" s="46">
        <f t="shared" si="20"/>
        <v>0.97336694966961268</v>
      </c>
      <c r="Y76" s="46">
        <f t="shared" si="20"/>
        <v>0.99227669301356825</v>
      </c>
      <c r="Z76" s="45">
        <f t="shared" si="20"/>
        <v>0.98200839436949561</v>
      </c>
      <c r="AA76" s="44" t="str">
        <f t="shared" si="1"/>
        <v>-</v>
      </c>
    </row>
    <row r="77" spans="1:27" hidden="1">
      <c r="A77" s="75" t="s">
        <v>109</v>
      </c>
      <c r="B77" s="48" t="s">
        <v>19</v>
      </c>
      <c r="C77" s="47">
        <f t="shared" ref="C77:Z77" si="21">C26/1000</f>
        <v>0.35099999999999998</v>
      </c>
      <c r="D77" s="46">
        <f t="shared" si="21"/>
        <v>0.35099999999999998</v>
      </c>
      <c r="E77" s="46">
        <f t="shared" si="21"/>
        <v>0.35543395555555557</v>
      </c>
      <c r="F77" s="46">
        <f t="shared" si="21"/>
        <v>0.3587800711111111</v>
      </c>
      <c r="G77" s="46">
        <f t="shared" si="21"/>
        <v>0.35541713066666664</v>
      </c>
      <c r="H77" s="46">
        <f t="shared" si="21"/>
        <v>0.48189647982222222</v>
      </c>
      <c r="I77" s="46">
        <f t="shared" si="21"/>
        <v>0.67981147561777822</v>
      </c>
      <c r="J77" s="46">
        <f t="shared" si="21"/>
        <v>0.48932200508933321</v>
      </c>
      <c r="K77" s="46">
        <f t="shared" si="21"/>
        <v>0.84056241225928863</v>
      </c>
      <c r="L77" s="46">
        <f t="shared" si="21"/>
        <v>1.2990532338955518</v>
      </c>
      <c r="M77" s="46">
        <f t="shared" si="21"/>
        <v>1.7152565059514029</v>
      </c>
      <c r="N77" s="46">
        <f t="shared" si="21"/>
        <v>1.8377131676625527</v>
      </c>
      <c r="O77" s="46">
        <f t="shared" si="21"/>
        <v>2.3825739472866285</v>
      </c>
      <c r="P77" s="46">
        <f t="shared" si="21"/>
        <v>3.0058524341377666</v>
      </c>
      <c r="Q77" s="46">
        <f t="shared" si="21"/>
        <v>3.6973158227897533</v>
      </c>
      <c r="R77" s="46">
        <f t="shared" si="21"/>
        <v>4.4088032038144851</v>
      </c>
      <c r="S77" s="46">
        <f t="shared" si="21"/>
        <v>5.1479487879954986</v>
      </c>
      <c r="T77" s="46">
        <f t="shared" si="21"/>
        <v>5.8339470356573964</v>
      </c>
      <c r="U77" s="46">
        <f t="shared" si="21"/>
        <v>6.5456189002779501</v>
      </c>
      <c r="V77" s="46">
        <f t="shared" si="21"/>
        <v>7.1615828905227481</v>
      </c>
      <c r="W77" s="46">
        <f t="shared" si="21"/>
        <v>7.7686663501906903</v>
      </c>
      <c r="X77" s="46">
        <f t="shared" si="21"/>
        <v>8.2987536675932994</v>
      </c>
      <c r="Y77" s="46">
        <f t="shared" si="21"/>
        <v>8.8042309702021129</v>
      </c>
      <c r="Z77" s="45">
        <f t="shared" si="21"/>
        <v>9.2462600225399143</v>
      </c>
      <c r="AA77" s="44">
        <f t="shared" si="1"/>
        <v>2534.2621146837364</v>
      </c>
    </row>
    <row r="78" spans="1:27" hidden="1">
      <c r="A78" s="75" t="s">
        <v>68</v>
      </c>
      <c r="B78" s="48" t="s">
        <v>20</v>
      </c>
      <c r="C78" s="47">
        <f t="shared" ref="C78:Z78" si="22">C27/1000</f>
        <v>12.595248192634211</v>
      </c>
      <c r="D78" s="46">
        <f t="shared" si="22"/>
        <v>12.595248192634211</v>
      </c>
      <c r="E78" s="46">
        <f t="shared" si="22"/>
        <v>13.715572395601322</v>
      </c>
      <c r="F78" s="46">
        <f t="shared" si="22"/>
        <v>14.058484475996513</v>
      </c>
      <c r="G78" s="46">
        <f t="shared" si="22"/>
        <v>14.428855437065415</v>
      </c>
      <c r="H78" s="46">
        <f t="shared" si="22"/>
        <v>16.849229484154552</v>
      </c>
      <c r="I78" s="46">
        <f t="shared" si="22"/>
        <v>20.260165848194745</v>
      </c>
      <c r="J78" s="46">
        <f t="shared" si="22"/>
        <v>19.906195395109627</v>
      </c>
      <c r="K78" s="46">
        <f t="shared" si="22"/>
        <v>19.905111968516053</v>
      </c>
      <c r="L78" s="46">
        <f t="shared" si="22"/>
        <v>19.415961170153142</v>
      </c>
      <c r="M78" s="46">
        <f t="shared" si="22"/>
        <v>19.934455358486723</v>
      </c>
      <c r="N78" s="46">
        <f t="shared" si="22"/>
        <v>18.800433378244776</v>
      </c>
      <c r="O78" s="46">
        <f t="shared" si="22"/>
        <v>16.168055779994837</v>
      </c>
      <c r="P78" s="46">
        <f t="shared" si="22"/>
        <v>13.693026133011564</v>
      </c>
      <c r="Q78" s="46">
        <f t="shared" si="22"/>
        <v>13.761682303254807</v>
      </c>
      <c r="R78" s="46">
        <f t="shared" si="22"/>
        <v>10.552486498994719</v>
      </c>
      <c r="S78" s="46">
        <f t="shared" si="22"/>
        <v>10.518217025518762</v>
      </c>
      <c r="T78" s="46">
        <f t="shared" si="22"/>
        <v>11.742217042901832</v>
      </c>
      <c r="U78" s="46">
        <f t="shared" si="22"/>
        <v>13.279244881306077</v>
      </c>
      <c r="V78" s="46">
        <f t="shared" si="22"/>
        <v>15.29888199827346</v>
      </c>
      <c r="W78" s="46">
        <f t="shared" si="22"/>
        <v>16.546601075019147</v>
      </c>
      <c r="X78" s="46">
        <f t="shared" si="22"/>
        <v>18.291383950125997</v>
      </c>
      <c r="Y78" s="46">
        <f t="shared" si="22"/>
        <v>20.451534379899737</v>
      </c>
      <c r="Z78" s="45">
        <f t="shared" si="22"/>
        <v>22.925684682411923</v>
      </c>
      <c r="AA78" s="44">
        <f t="shared" si="1"/>
        <v>82.018522634742737</v>
      </c>
    </row>
    <row r="79" spans="1:27" hidden="1">
      <c r="A79" s="75" t="s">
        <v>69</v>
      </c>
      <c r="B79" s="48" t="s">
        <v>21</v>
      </c>
      <c r="C79" s="47">
        <f t="shared" ref="C79:Z79" si="23">C28/1000</f>
        <v>0</v>
      </c>
      <c r="D79" s="46">
        <f t="shared" si="23"/>
        <v>0</v>
      </c>
      <c r="E79" s="46">
        <f t="shared" si="23"/>
        <v>0</v>
      </c>
      <c r="F79" s="46">
        <f t="shared" si="23"/>
        <v>0</v>
      </c>
      <c r="G79" s="46">
        <f t="shared" si="23"/>
        <v>0</v>
      </c>
      <c r="H79" s="46">
        <f t="shared" si="23"/>
        <v>0</v>
      </c>
      <c r="I79" s="46">
        <f t="shared" si="23"/>
        <v>6.3796238652651072E-4</v>
      </c>
      <c r="J79" s="46">
        <f t="shared" si="23"/>
        <v>8.3306985484334886E-4</v>
      </c>
      <c r="K79" s="46">
        <f t="shared" si="23"/>
        <v>1.9242107984972041E-3</v>
      </c>
      <c r="L79" s="46">
        <f t="shared" si="23"/>
        <v>2.855968297611056E-3</v>
      </c>
      <c r="M79" s="46">
        <f t="shared" si="23"/>
        <v>3.2707094505218044E-3</v>
      </c>
      <c r="N79" s="46">
        <f t="shared" si="23"/>
        <v>5.1121791441491151E-3</v>
      </c>
      <c r="O79" s="46">
        <f t="shared" si="23"/>
        <v>7.5764257552287228E-3</v>
      </c>
      <c r="P79" s="46">
        <f t="shared" si="23"/>
        <v>9.8536357402972778E-3</v>
      </c>
      <c r="Q79" s="46">
        <f t="shared" si="23"/>
        <v>1.5702246568605398E-2</v>
      </c>
      <c r="R79" s="46">
        <f t="shared" si="23"/>
        <v>1.8062071559690102E-2</v>
      </c>
      <c r="S79" s="46">
        <f t="shared" si="23"/>
        <v>2.8362047010175417E-2</v>
      </c>
      <c r="T79" s="46">
        <f t="shared" si="23"/>
        <v>6.2566719228761128E-2</v>
      </c>
      <c r="U79" s="46">
        <f t="shared" si="23"/>
        <v>9.8557571943216668E-2</v>
      </c>
      <c r="V79" s="46">
        <f t="shared" si="23"/>
        <v>7.2829562650571722E-2</v>
      </c>
      <c r="W79" s="46">
        <f t="shared" si="23"/>
        <v>7.4352374051669334E-2</v>
      </c>
      <c r="X79" s="46">
        <f t="shared" si="23"/>
        <v>7.2182083411874293E-2</v>
      </c>
      <c r="Y79" s="46">
        <f t="shared" si="23"/>
        <v>7.5011495345854773E-2</v>
      </c>
      <c r="Z79" s="45">
        <f t="shared" si="23"/>
        <v>8.3649799652917217E-2</v>
      </c>
      <c r="AA79" s="44" t="str">
        <f t="shared" si="1"/>
        <v/>
      </c>
    </row>
    <row r="80" spans="1:27" hidden="1">
      <c r="A80" s="75" t="s">
        <v>70</v>
      </c>
      <c r="B80" s="48" t="s">
        <v>22</v>
      </c>
      <c r="C80" s="47">
        <f t="shared" ref="C80:Z80" si="24">C29/1000</f>
        <v>9.4918312808758027E-8</v>
      </c>
      <c r="D80" s="46">
        <f t="shared" si="24"/>
        <v>9.4918312808758027E-8</v>
      </c>
      <c r="E80" s="46">
        <f t="shared" si="24"/>
        <v>1.3126295674732379E-6</v>
      </c>
      <c r="F80" s="46">
        <f t="shared" si="24"/>
        <v>2.8967775904881014E-5</v>
      </c>
      <c r="G80" s="46">
        <f t="shared" si="24"/>
        <v>7.4257176706048696E-5</v>
      </c>
      <c r="H80" s="46">
        <f t="shared" si="24"/>
        <v>1.8095173528473519E-4</v>
      </c>
      <c r="I80" s="46">
        <f t="shared" si="24"/>
        <v>8.4276038897566896E-4</v>
      </c>
      <c r="J80" s="46">
        <f t="shared" si="24"/>
        <v>1.1318003811382911E-3</v>
      </c>
      <c r="K80" s="46">
        <f t="shared" si="24"/>
        <v>1.5676515949307056E-3</v>
      </c>
      <c r="L80" s="46">
        <f t="shared" si="24"/>
        <v>1.9227811771086727E-3</v>
      </c>
      <c r="M80" s="46">
        <f t="shared" si="24"/>
        <v>2.3893184737861649E-3</v>
      </c>
      <c r="N80" s="46">
        <f t="shared" si="24"/>
        <v>2.9479206008584842E-3</v>
      </c>
      <c r="O80" s="46">
        <f t="shared" si="24"/>
        <v>3.7539667598100001E-3</v>
      </c>
      <c r="P80" s="46">
        <f t="shared" si="24"/>
        <v>4.0116976282955604E-3</v>
      </c>
      <c r="Q80" s="46">
        <f t="shared" si="24"/>
        <v>4.528076915269158E-3</v>
      </c>
      <c r="R80" s="46">
        <f t="shared" si="24"/>
        <v>5.2696846896761393E-3</v>
      </c>
      <c r="S80" s="46">
        <f t="shared" si="24"/>
        <v>5.915665316388017E-3</v>
      </c>
      <c r="T80" s="46">
        <f t="shared" si="24"/>
        <v>6.233869409495863E-3</v>
      </c>
      <c r="U80" s="46">
        <f t="shared" si="24"/>
        <v>6.5837548835029824E-3</v>
      </c>
      <c r="V80" s="46">
        <f t="shared" si="24"/>
        <v>7.1911663318276258E-3</v>
      </c>
      <c r="W80" s="46">
        <f t="shared" si="24"/>
        <v>7.4314463898455824E-3</v>
      </c>
      <c r="X80" s="46">
        <f t="shared" si="24"/>
        <v>7.872622272457162E-3</v>
      </c>
      <c r="Y80" s="46">
        <f t="shared" si="24"/>
        <v>7.9761385427355082E-3</v>
      </c>
      <c r="Z80" s="45">
        <f t="shared" si="24"/>
        <v>8.3282123659149977E-3</v>
      </c>
      <c r="AA80" s="44" t="str">
        <f t="shared" si="1"/>
        <v>-</v>
      </c>
    </row>
    <row r="81" spans="1:27" hidden="1">
      <c r="A81" s="75" t="s">
        <v>71</v>
      </c>
      <c r="B81" s="48" t="s">
        <v>23</v>
      </c>
      <c r="C81" s="47">
        <f t="shared" ref="C81:Z81" si="25">C30/1000</f>
        <v>0</v>
      </c>
      <c r="D81" s="46">
        <f t="shared" si="25"/>
        <v>0</v>
      </c>
      <c r="E81" s="46">
        <f t="shared" si="25"/>
        <v>0</v>
      </c>
      <c r="F81" s="46">
        <f t="shared" si="25"/>
        <v>0</v>
      </c>
      <c r="G81" s="46">
        <f t="shared" si="25"/>
        <v>1.0159259999999992E-4</v>
      </c>
      <c r="H81" s="46">
        <f t="shared" si="25"/>
        <v>2.6853785999999977E-4</v>
      </c>
      <c r="I81" s="46">
        <f t="shared" si="25"/>
        <v>2.7569732980340677E-3</v>
      </c>
      <c r="J81" s="46">
        <f t="shared" si="25"/>
        <v>3.679793549261691E-3</v>
      </c>
      <c r="K81" s="46">
        <f t="shared" si="25"/>
        <v>5.4361395433900088E-3</v>
      </c>
      <c r="L81" s="46">
        <f t="shared" si="25"/>
        <v>8.1707018263259597E-3</v>
      </c>
      <c r="M81" s="46">
        <f t="shared" si="25"/>
        <v>1.0655961317169366E-2</v>
      </c>
      <c r="N81" s="46">
        <f t="shared" si="25"/>
        <v>1.3661864532370881E-2</v>
      </c>
      <c r="O81" s="46">
        <f t="shared" si="25"/>
        <v>1.8165536616791964E-2</v>
      </c>
      <c r="P81" s="46">
        <f t="shared" si="25"/>
        <v>2.4276170967524525E-2</v>
      </c>
      <c r="Q81" s="46">
        <f t="shared" si="25"/>
        <v>3.3943191771737644E-2</v>
      </c>
      <c r="R81" s="46">
        <f t="shared" si="25"/>
        <v>5.0253051144885617E-2</v>
      </c>
      <c r="S81" s="46">
        <f t="shared" si="25"/>
        <v>6.849033718586392E-2</v>
      </c>
      <c r="T81" s="46">
        <f t="shared" si="25"/>
        <v>9.2661108861399819E-2</v>
      </c>
      <c r="U81" s="46">
        <f t="shared" si="25"/>
        <v>0.12281693692183503</v>
      </c>
      <c r="V81" s="46">
        <f t="shared" si="25"/>
        <v>0.15280906158651222</v>
      </c>
      <c r="W81" s="46">
        <f t="shared" si="25"/>
        <v>0.16775559495573714</v>
      </c>
      <c r="X81" s="46">
        <f t="shared" si="25"/>
        <v>0.19248338341746199</v>
      </c>
      <c r="Y81" s="46">
        <f t="shared" si="25"/>
        <v>0.21951039810889297</v>
      </c>
      <c r="Z81" s="45">
        <f t="shared" si="25"/>
        <v>0.24066269844868435</v>
      </c>
      <c r="AA81" s="44" t="str">
        <f t="shared" si="1"/>
        <v/>
      </c>
    </row>
    <row r="82" spans="1:27" hidden="1">
      <c r="A82" s="75" t="s">
        <v>72</v>
      </c>
      <c r="B82" s="48" t="s">
        <v>24</v>
      </c>
      <c r="C82" s="47">
        <f t="shared" ref="C82:Z82" si="26">C31/1000</f>
        <v>1.2008989262198152E-2</v>
      </c>
      <c r="D82" s="46">
        <f t="shared" si="26"/>
        <v>1.2008989262198152E-2</v>
      </c>
      <c r="E82" s="46">
        <f t="shared" si="26"/>
        <v>1.2008989262198152E-2</v>
      </c>
      <c r="F82" s="46">
        <f t="shared" si="26"/>
        <v>1.2214043007491614E-2</v>
      </c>
      <c r="G82" s="46">
        <f t="shared" si="26"/>
        <v>1.2927137689700082E-2</v>
      </c>
      <c r="H82" s="46">
        <f t="shared" si="26"/>
        <v>1.3681215898315145E-2</v>
      </c>
      <c r="I82" s="46">
        <f t="shared" si="26"/>
        <v>1.5587852040970084E-2</v>
      </c>
      <c r="J82" s="46">
        <f t="shared" si="26"/>
        <v>1.5908751773278898E-2</v>
      </c>
      <c r="K82" s="46">
        <f t="shared" si="26"/>
        <v>1.7172177617512212E-2</v>
      </c>
      <c r="L82" s="46">
        <f t="shared" si="26"/>
        <v>1.9986512295767374E-2</v>
      </c>
      <c r="M82" s="46">
        <f t="shared" si="26"/>
        <v>2.3964637620863549E-2</v>
      </c>
      <c r="N82" s="46">
        <f t="shared" si="26"/>
        <v>2.8622539508794394E-2</v>
      </c>
      <c r="O82" s="46">
        <f t="shared" si="26"/>
        <v>3.4145903517578423E-2</v>
      </c>
      <c r="P82" s="46">
        <f t="shared" si="26"/>
        <v>4.1859614585439707E-2</v>
      </c>
      <c r="Q82" s="46">
        <f t="shared" si="26"/>
        <v>4.6761890671489115E-2</v>
      </c>
      <c r="R82" s="46">
        <f t="shared" si="26"/>
        <v>4.9181126567881248E-2</v>
      </c>
      <c r="S82" s="46">
        <f t="shared" si="26"/>
        <v>5.3009421473127122E-2</v>
      </c>
      <c r="T82" s="46">
        <f t="shared" si="26"/>
        <v>5.6913621361021037E-2</v>
      </c>
      <c r="U82" s="46">
        <f t="shared" si="26"/>
        <v>6.1107645103415667E-2</v>
      </c>
      <c r="V82" s="46">
        <f t="shared" si="26"/>
        <v>6.345960955824706E-2</v>
      </c>
      <c r="W82" s="46">
        <f t="shared" si="26"/>
        <v>6.5466131589645524E-2</v>
      </c>
      <c r="X82" s="46">
        <f t="shared" si="26"/>
        <v>6.6470590012391848E-2</v>
      </c>
      <c r="Y82" s="46">
        <f t="shared" si="26"/>
        <v>6.7013488285645531E-2</v>
      </c>
      <c r="Z82" s="45">
        <f t="shared" si="26"/>
        <v>6.7262222411996433E-2</v>
      </c>
      <c r="AA82" s="44">
        <f t="shared" si="1"/>
        <v>460.09894707562273</v>
      </c>
    </row>
    <row r="83" spans="1:27" hidden="1">
      <c r="A83" s="75" t="s">
        <v>73</v>
      </c>
      <c r="B83" s="48" t="s">
        <v>43</v>
      </c>
      <c r="C83" s="47">
        <f t="shared" ref="C83:Z83" si="27">C32/1000</f>
        <v>0</v>
      </c>
      <c r="D83" s="46">
        <f t="shared" si="27"/>
        <v>0</v>
      </c>
      <c r="E83" s="46">
        <f t="shared" si="27"/>
        <v>0</v>
      </c>
      <c r="F83" s="46">
        <f t="shared" si="27"/>
        <v>0</v>
      </c>
      <c r="G83" s="46">
        <f t="shared" si="27"/>
        <v>0</v>
      </c>
      <c r="H83" s="46">
        <f t="shared" si="27"/>
        <v>0</v>
      </c>
      <c r="I83" s="46">
        <f t="shared" si="27"/>
        <v>0</v>
      </c>
      <c r="J83" s="46">
        <f t="shared" si="27"/>
        <v>0</v>
      </c>
      <c r="K83" s="46">
        <f t="shared" si="27"/>
        <v>7.3870160000000004E-2</v>
      </c>
      <c r="L83" s="46">
        <f t="shared" si="27"/>
        <v>7.3870160000000004E-2</v>
      </c>
      <c r="M83" s="46">
        <f t="shared" si="27"/>
        <v>7.3870160000000004E-2</v>
      </c>
      <c r="N83" s="46">
        <f t="shared" si="27"/>
        <v>8.2873500954399985E-3</v>
      </c>
      <c r="O83" s="46">
        <f t="shared" si="27"/>
        <v>1.5331555477939999E-2</v>
      </c>
      <c r="P83" s="46">
        <f t="shared" si="27"/>
        <v>2.8618679978065002E-2</v>
      </c>
      <c r="Q83" s="46">
        <f t="shared" si="27"/>
        <v>3.9912735803171243E-2</v>
      </c>
      <c r="R83" s="46">
        <f t="shared" si="27"/>
        <v>6.0218747094511561E-2</v>
      </c>
      <c r="S83" s="46">
        <f t="shared" si="27"/>
        <v>6.4319117503150822E-2</v>
      </c>
      <c r="T83" s="46">
        <f t="shared" si="27"/>
        <v>8.7333152937494204E-2</v>
      </c>
      <c r="U83" s="46">
        <f t="shared" si="27"/>
        <v>0.10599337201768608</v>
      </c>
      <c r="V83" s="46">
        <f t="shared" si="27"/>
        <v>0.11654912185784914</v>
      </c>
      <c r="W83" s="46">
        <f t="shared" si="27"/>
        <v>0.12000741789698779</v>
      </c>
      <c r="X83" s="46">
        <f t="shared" si="27"/>
        <v>0.12111849036805564</v>
      </c>
      <c r="Y83" s="46">
        <f t="shared" si="27"/>
        <v>0.13151190221363324</v>
      </c>
      <c r="Z83" s="45">
        <f t="shared" si="27"/>
        <v>0.17110906316422431</v>
      </c>
      <c r="AA83" s="44" t="str">
        <f t="shared" si="1"/>
        <v/>
      </c>
    </row>
    <row r="84" spans="1:27" hidden="1">
      <c r="A84" s="75" t="s">
        <v>74</v>
      </c>
      <c r="B84" s="48" t="s">
        <v>25</v>
      </c>
      <c r="C84" s="47">
        <f t="shared" ref="C84:Z84" si="28">C33/1000</f>
        <v>2.8964669866479357E-4</v>
      </c>
      <c r="D84" s="46">
        <f t="shared" si="28"/>
        <v>2.8964669866479357E-4</v>
      </c>
      <c r="E84" s="46">
        <f t="shared" si="28"/>
        <v>2.9738336457670468E-4</v>
      </c>
      <c r="F84" s="46">
        <f t="shared" si="28"/>
        <v>3.4037490239105191E-4</v>
      </c>
      <c r="G84" s="46">
        <f t="shared" si="28"/>
        <v>3.4434259623032724E-4</v>
      </c>
      <c r="H84" s="46">
        <f t="shared" si="28"/>
        <v>3.9049980407469196E-4</v>
      </c>
      <c r="I84" s="46">
        <f t="shared" si="28"/>
        <v>5.3279529805091465E-4</v>
      </c>
      <c r="J84" s="46">
        <f t="shared" si="28"/>
        <v>1.1938657271356515E-3</v>
      </c>
      <c r="K84" s="46">
        <f t="shared" si="28"/>
        <v>1.1485632494490411E-3</v>
      </c>
      <c r="L84" s="46">
        <f t="shared" si="28"/>
        <v>1.7938720400352505E-3</v>
      </c>
      <c r="M84" s="46">
        <f t="shared" si="28"/>
        <v>1.9937262082515691E-3</v>
      </c>
      <c r="N84" s="46">
        <f t="shared" si="28"/>
        <v>4.7248860186677993E-3</v>
      </c>
      <c r="O84" s="46">
        <f t="shared" si="28"/>
        <v>2.7768192278093537E-3</v>
      </c>
      <c r="P84" s="46">
        <f t="shared" si="28"/>
        <v>3.7143757107699934E-3</v>
      </c>
      <c r="Q84" s="46">
        <f t="shared" si="28"/>
        <v>4.1734139163939294E-3</v>
      </c>
      <c r="R84" s="46">
        <f t="shared" si="28"/>
        <v>4.923032762328413E-3</v>
      </c>
      <c r="S84" s="46">
        <f t="shared" si="28"/>
        <v>5.2417804461390724E-3</v>
      </c>
      <c r="T84" s="46">
        <f t="shared" si="28"/>
        <v>4.4824542118940261E-3</v>
      </c>
      <c r="U84" s="46">
        <f t="shared" si="28"/>
        <v>6.1891378565795503E-3</v>
      </c>
      <c r="V84" s="46">
        <f t="shared" si="28"/>
        <v>6.1031469271271678E-3</v>
      </c>
      <c r="W84" s="46">
        <f t="shared" si="28"/>
        <v>6.1383669511778562E-3</v>
      </c>
      <c r="X84" s="46">
        <f t="shared" si="28"/>
        <v>6.2609156033139575E-3</v>
      </c>
      <c r="Y84" s="46">
        <f t="shared" si="28"/>
        <v>6.9879867668919474E-3</v>
      </c>
      <c r="Z84" s="45">
        <f t="shared" si="28"/>
        <v>6.3921045868026672E-3</v>
      </c>
      <c r="AA84" s="44">
        <f t="shared" si="1"/>
        <v>2106.86257301355</v>
      </c>
    </row>
    <row r="85" spans="1:27" hidden="1">
      <c r="A85" s="75" t="s">
        <v>75</v>
      </c>
      <c r="B85" s="48" t="s">
        <v>26</v>
      </c>
      <c r="C85" s="47">
        <f t="shared" ref="C85:Z85" si="29">C34/1000</f>
        <v>4.4320301999999998</v>
      </c>
      <c r="D85" s="46">
        <f t="shared" si="29"/>
        <v>4.4320301999999998</v>
      </c>
      <c r="E85" s="46">
        <f t="shared" si="29"/>
        <v>3.4515585</v>
      </c>
      <c r="F85" s="46">
        <f t="shared" si="29"/>
        <v>4.44732854</v>
      </c>
      <c r="G85" s="46">
        <f t="shared" si="29"/>
        <v>4.9980443999999995</v>
      </c>
      <c r="H85" s="46">
        <f t="shared" si="29"/>
        <v>6.4794716200000009</v>
      </c>
      <c r="I85" s="46">
        <f t="shared" si="29"/>
        <v>6.0186909100000001</v>
      </c>
      <c r="J85" s="46">
        <f t="shared" si="29"/>
        <v>7.6758816000000003</v>
      </c>
      <c r="K85" s="46">
        <f t="shared" si="29"/>
        <v>8.2913947500000003</v>
      </c>
      <c r="L85" s="46">
        <f t="shared" si="29"/>
        <v>9.3314851000000001</v>
      </c>
      <c r="M85" s="46">
        <f t="shared" si="29"/>
        <v>4.8926944499999996</v>
      </c>
      <c r="N85" s="46">
        <f t="shared" si="29"/>
        <v>3.8907704600000002</v>
      </c>
      <c r="O85" s="46">
        <f t="shared" si="29"/>
        <v>1.5618003899999999</v>
      </c>
      <c r="P85" s="46">
        <f t="shared" si="29"/>
        <v>1.65534464</v>
      </c>
      <c r="Q85" s="46">
        <f t="shared" si="29"/>
        <v>1.489424779721477</v>
      </c>
      <c r="R85" s="46">
        <f t="shared" si="29"/>
        <v>1.6410794120999999</v>
      </c>
      <c r="S85" s="46">
        <f t="shared" si="29"/>
        <v>1.5111716652618232</v>
      </c>
      <c r="T85" s="46">
        <f t="shared" si="29"/>
        <v>1.7433018405072789</v>
      </c>
      <c r="U85" s="46">
        <f t="shared" si="29"/>
        <v>1.8620194494526652</v>
      </c>
      <c r="V85" s="46">
        <f t="shared" si="29"/>
        <v>1.9289962796092333</v>
      </c>
      <c r="W85" s="46">
        <f t="shared" si="29"/>
        <v>2.0700628453839238</v>
      </c>
      <c r="X85" s="46">
        <f t="shared" si="29"/>
        <v>2.256808521313066</v>
      </c>
      <c r="Y85" s="46">
        <f t="shared" si="29"/>
        <v>2.1321554989485603</v>
      </c>
      <c r="Z85" s="45">
        <f t="shared" si="29"/>
        <v>2.0545216249361768</v>
      </c>
      <c r="AA85" s="44">
        <f t="shared" si="1"/>
        <v>-53.64378101628963</v>
      </c>
    </row>
    <row r="86" spans="1:27" hidden="1">
      <c r="A86" s="75" t="s">
        <v>76</v>
      </c>
      <c r="B86" s="48" t="s">
        <v>27</v>
      </c>
      <c r="C86" s="47">
        <f t="shared" ref="C86:Z86" si="30">C35/1000</f>
        <v>0</v>
      </c>
      <c r="D86" s="46">
        <f t="shared" si="30"/>
        <v>0</v>
      </c>
      <c r="E86" s="46">
        <f t="shared" si="30"/>
        <v>0</v>
      </c>
      <c r="F86" s="46">
        <f t="shared" si="30"/>
        <v>1.2986131600000001E-3</v>
      </c>
      <c r="G86" s="46">
        <f t="shared" si="30"/>
        <v>2.5968605000000001E-3</v>
      </c>
      <c r="H86" s="46">
        <f t="shared" si="30"/>
        <v>5.757412022616884E-2</v>
      </c>
      <c r="I86" s="46">
        <f t="shared" si="30"/>
        <v>0.12280812093267549</v>
      </c>
      <c r="J86" s="46">
        <f t="shared" si="30"/>
        <v>0.19800618640138218</v>
      </c>
      <c r="K86" s="46">
        <f t="shared" si="30"/>
        <v>6.1963365258088002E-2</v>
      </c>
      <c r="L86" s="46">
        <f t="shared" si="30"/>
        <v>0.25751677436779408</v>
      </c>
      <c r="M86" s="46">
        <f t="shared" si="30"/>
        <v>0.26445519250254212</v>
      </c>
      <c r="N86" s="46">
        <f t="shared" si="30"/>
        <v>0.2529937117760383</v>
      </c>
      <c r="O86" s="46">
        <f t="shared" si="30"/>
        <v>0.33603739679928291</v>
      </c>
      <c r="P86" s="46">
        <f t="shared" si="30"/>
        <v>0.50463538694839161</v>
      </c>
      <c r="Q86" s="46">
        <f t="shared" si="30"/>
        <v>0.66465422296253474</v>
      </c>
      <c r="R86" s="46">
        <f t="shared" si="30"/>
        <v>0.45206639307055363</v>
      </c>
      <c r="S86" s="46">
        <f t="shared" si="30"/>
        <v>0.71216066834746483</v>
      </c>
      <c r="T86" s="46">
        <f t="shared" si="30"/>
        <v>0.66640713819667829</v>
      </c>
      <c r="U86" s="46">
        <f t="shared" si="30"/>
        <v>0.92765768988893016</v>
      </c>
      <c r="V86" s="46">
        <f t="shared" si="30"/>
        <v>0.80725932783697063</v>
      </c>
      <c r="W86" s="46">
        <f t="shared" si="30"/>
        <v>0.8724081018816402</v>
      </c>
      <c r="X86" s="46">
        <f t="shared" si="30"/>
        <v>1.0776935867339945</v>
      </c>
      <c r="Y86" s="46">
        <f t="shared" si="30"/>
        <v>1.817357763637784</v>
      </c>
      <c r="Z86" s="45">
        <f t="shared" si="30"/>
        <v>1.8046857999999999</v>
      </c>
      <c r="AA86" s="44" t="str">
        <f t="shared" si="1"/>
        <v/>
      </c>
    </row>
    <row r="87" spans="1:27" hidden="1">
      <c r="A87" s="75" t="s">
        <v>77</v>
      </c>
      <c r="B87" s="48" t="s">
        <v>28</v>
      </c>
      <c r="C87" s="47">
        <f t="shared" ref="C87:Z87" si="31">C36/1000</f>
        <v>4.9562536000000004E-5</v>
      </c>
      <c r="D87" s="46">
        <f t="shared" si="31"/>
        <v>4.9562536000000004E-5</v>
      </c>
      <c r="E87" s="46">
        <f t="shared" si="31"/>
        <v>9.0126759294000009E-3</v>
      </c>
      <c r="F87" s="46">
        <f t="shared" si="31"/>
        <v>1.8123588456300001E-2</v>
      </c>
      <c r="G87" s="46">
        <f t="shared" si="31"/>
        <v>2.8454123109099998E-2</v>
      </c>
      <c r="H87" s="46">
        <f t="shared" si="31"/>
        <v>4.4199647605799995E-2</v>
      </c>
      <c r="I87" s="46">
        <f t="shared" si="31"/>
        <v>8.0338352393900012E-2</v>
      </c>
      <c r="J87" s="46">
        <f t="shared" si="31"/>
        <v>0.1122235703026</v>
      </c>
      <c r="K87" s="46">
        <f t="shared" si="31"/>
        <v>0.16480913330829999</v>
      </c>
      <c r="L87" s="46">
        <f t="shared" si="31"/>
        <v>0.20978196922414</v>
      </c>
      <c r="M87" s="46">
        <f t="shared" si="31"/>
        <v>0.27078094256579999</v>
      </c>
      <c r="N87" s="46">
        <f t="shared" si="31"/>
        <v>0.3273207012862</v>
      </c>
      <c r="O87" s="46">
        <f t="shared" si="31"/>
        <v>0.4030673557442</v>
      </c>
      <c r="P87" s="46">
        <f t="shared" si="31"/>
        <v>0.49178784312290003</v>
      </c>
      <c r="Q87" s="46">
        <f t="shared" si="31"/>
        <v>0.47514500539589993</v>
      </c>
      <c r="R87" s="46">
        <f t="shared" si="31"/>
        <v>0.50756262726010004</v>
      </c>
      <c r="S87" s="46">
        <f t="shared" si="31"/>
        <v>0.52405245466655004</v>
      </c>
      <c r="T87" s="46">
        <f t="shared" si="31"/>
        <v>0.57945621327914998</v>
      </c>
      <c r="U87" s="46">
        <f t="shared" si="31"/>
        <v>0.61210928940805009</v>
      </c>
      <c r="V87" s="46">
        <f t="shared" si="31"/>
        <v>0.69195405667670018</v>
      </c>
      <c r="W87" s="46">
        <f t="shared" si="31"/>
        <v>0.73646937705499993</v>
      </c>
      <c r="X87" s="46">
        <f t="shared" si="31"/>
        <v>0.91444402801560021</v>
      </c>
      <c r="Y87" s="46">
        <f t="shared" si="31"/>
        <v>0.95021160350169986</v>
      </c>
      <c r="Z87" s="45">
        <f t="shared" si="31"/>
        <v>0.97233587463070015</v>
      </c>
      <c r="AA87" s="44" t="str">
        <f t="shared" si="1"/>
        <v>-</v>
      </c>
    </row>
    <row r="88" spans="1:27" hidden="1">
      <c r="A88" s="75" t="s">
        <v>78</v>
      </c>
      <c r="B88" s="48" t="s">
        <v>29</v>
      </c>
      <c r="C88" s="47">
        <f t="shared" ref="C88:Z88" si="32">C37/1000</f>
        <v>0</v>
      </c>
      <c r="D88" s="46">
        <f t="shared" si="32"/>
        <v>0</v>
      </c>
      <c r="E88" s="46">
        <f t="shared" si="32"/>
        <v>0</v>
      </c>
      <c r="F88" s="46">
        <f t="shared" si="32"/>
        <v>0</v>
      </c>
      <c r="G88" s="46">
        <f t="shared" si="32"/>
        <v>0</v>
      </c>
      <c r="H88" s="46">
        <f t="shared" si="32"/>
        <v>1.04E-2</v>
      </c>
      <c r="I88" s="46">
        <f t="shared" si="32"/>
        <v>0.19702970675749998</v>
      </c>
      <c r="J88" s="46">
        <f t="shared" si="32"/>
        <v>0.30783291746050001</v>
      </c>
      <c r="K88" s="46">
        <f t="shared" si="32"/>
        <v>0.46751156363000002</v>
      </c>
      <c r="L88" s="46">
        <f t="shared" si="32"/>
        <v>0.59117968423800005</v>
      </c>
      <c r="M88" s="46">
        <f t="shared" si="32"/>
        <v>0.84887617289159989</v>
      </c>
      <c r="N88" s="46">
        <f t="shared" si="32"/>
        <v>1.3522300662122702</v>
      </c>
      <c r="O88" s="46">
        <f t="shared" si="32"/>
        <v>2.0843530275778259</v>
      </c>
      <c r="P88" s="46">
        <f t="shared" si="32"/>
        <v>2.7342345284523071</v>
      </c>
      <c r="Q88" s="46">
        <f t="shared" si="32"/>
        <v>3.3755798316724905</v>
      </c>
      <c r="R88" s="46">
        <f t="shared" si="32"/>
        <v>4.2560541316026175</v>
      </c>
      <c r="S88" s="46">
        <f t="shared" si="32"/>
        <v>5.1004603872949836</v>
      </c>
      <c r="T88" s="46">
        <f t="shared" si="32"/>
        <v>5.7410157692684303</v>
      </c>
      <c r="U88" s="46">
        <f t="shared" si="32"/>
        <v>6.5223674685772375</v>
      </c>
      <c r="V88" s="46">
        <f t="shared" si="32"/>
        <v>6.0195336241447617</v>
      </c>
      <c r="W88" s="46">
        <f t="shared" si="32"/>
        <v>6.468372106128002</v>
      </c>
      <c r="X88" s="46">
        <f t="shared" si="32"/>
        <v>6.7558022177519188</v>
      </c>
      <c r="Y88" s="46">
        <f t="shared" si="32"/>
        <v>7.3944716080332462</v>
      </c>
      <c r="Z88" s="45">
        <f t="shared" si="32"/>
        <v>7.7002202379416342</v>
      </c>
      <c r="AA88" s="44" t="str">
        <f t="shared" si="1"/>
        <v/>
      </c>
    </row>
    <row r="89" spans="1:27" hidden="1">
      <c r="A89" s="75" t="s">
        <v>79</v>
      </c>
      <c r="B89" s="48" t="s">
        <v>30</v>
      </c>
      <c r="C89" s="47">
        <f t="shared" ref="C89:Z89" si="33">C38/1000</f>
        <v>0</v>
      </c>
      <c r="D89" s="46">
        <f t="shared" si="33"/>
        <v>0</v>
      </c>
      <c r="E89" s="46">
        <f t="shared" si="33"/>
        <v>0</v>
      </c>
      <c r="F89" s="46">
        <f t="shared" si="33"/>
        <v>0</v>
      </c>
      <c r="G89" s="46">
        <f t="shared" si="33"/>
        <v>0</v>
      </c>
      <c r="H89" s="46">
        <f t="shared" si="33"/>
        <v>0</v>
      </c>
      <c r="I89" s="46">
        <f t="shared" si="33"/>
        <v>2.6537658346136125E-2</v>
      </c>
      <c r="J89" s="46">
        <f t="shared" si="33"/>
        <v>4.1969263548683966E-2</v>
      </c>
      <c r="K89" s="46">
        <f t="shared" si="33"/>
        <v>6.0633398981073512E-2</v>
      </c>
      <c r="L89" s="46">
        <f t="shared" si="33"/>
        <v>8.5816736680144501E-2</v>
      </c>
      <c r="M89" s="46">
        <f t="shared" si="33"/>
        <v>0.15745153290878716</v>
      </c>
      <c r="N89" s="46">
        <f t="shared" si="33"/>
        <v>0.24258048113087258</v>
      </c>
      <c r="O89" s="46">
        <f t="shared" si="33"/>
        <v>0.31791493430411172</v>
      </c>
      <c r="P89" s="46">
        <f t="shared" si="33"/>
        <v>0.41634666697145073</v>
      </c>
      <c r="Q89" s="46">
        <f t="shared" si="33"/>
        <v>0.5420076240526206</v>
      </c>
      <c r="R89" s="46">
        <f t="shared" si="33"/>
        <v>0.64857678064521596</v>
      </c>
      <c r="S89" s="46">
        <f t="shared" si="33"/>
        <v>0.73605302952024565</v>
      </c>
      <c r="T89" s="46">
        <f t="shared" si="33"/>
        <v>0.83644615043018011</v>
      </c>
      <c r="U89" s="46">
        <f t="shared" si="33"/>
        <v>0.96829268943087909</v>
      </c>
      <c r="V89" s="46">
        <f t="shared" si="33"/>
        <v>1.115199875172072</v>
      </c>
      <c r="W89" s="46">
        <f t="shared" si="33"/>
        <v>1.2367206334194034</v>
      </c>
      <c r="X89" s="46">
        <f t="shared" si="33"/>
        <v>1.36780628005878</v>
      </c>
      <c r="Y89" s="46">
        <f t="shared" si="33"/>
        <v>1.4928975650657912</v>
      </c>
      <c r="Z89" s="45">
        <f t="shared" si="33"/>
        <v>1.6673238953582776</v>
      </c>
      <c r="AA89" s="44" t="str">
        <f t="shared" si="1"/>
        <v/>
      </c>
    </row>
    <row r="90" spans="1:27" hidden="1">
      <c r="A90" s="75" t="s">
        <v>80</v>
      </c>
      <c r="B90" s="48" t="s">
        <v>31</v>
      </c>
      <c r="C90" s="47">
        <f t="shared" ref="C90:Z90" si="34">C39/1000</f>
        <v>1.4194591116912389E-4</v>
      </c>
      <c r="D90" s="46">
        <f t="shared" si="34"/>
        <v>1.6472084749035487E-4</v>
      </c>
      <c r="E90" s="46">
        <f t="shared" si="34"/>
        <v>2.6062558023819777E-4</v>
      </c>
      <c r="F90" s="46">
        <f t="shared" si="34"/>
        <v>4.0539519943775479E-4</v>
      </c>
      <c r="G90" s="46">
        <f t="shared" si="34"/>
        <v>6.8839537430220627E-4</v>
      </c>
      <c r="H90" s="46">
        <f t="shared" si="34"/>
        <v>1.1582080070647225E-3</v>
      </c>
      <c r="I90" s="46">
        <f t="shared" si="34"/>
        <v>2.3746669506918704E-3</v>
      </c>
      <c r="J90" s="46">
        <f t="shared" si="34"/>
        <v>4.3542167983330318E-3</v>
      </c>
      <c r="K90" s="46">
        <f t="shared" si="34"/>
        <v>9.4758237545793465E-3</v>
      </c>
      <c r="L90" s="46">
        <f t="shared" si="34"/>
        <v>2.1762225643147323E-2</v>
      </c>
      <c r="M90" s="46">
        <f t="shared" si="34"/>
        <v>3.616536242023044E-2</v>
      </c>
      <c r="N90" s="46">
        <f t="shared" si="34"/>
        <v>6.3524267892736339E-2</v>
      </c>
      <c r="O90" s="46">
        <f t="shared" si="34"/>
        <v>0.10025902326593944</v>
      </c>
      <c r="P90" s="46">
        <f t="shared" si="34"/>
        <v>0.14827965883393643</v>
      </c>
      <c r="Q90" s="46">
        <f t="shared" si="34"/>
        <v>0.20090154876773211</v>
      </c>
      <c r="R90" s="46">
        <f t="shared" si="34"/>
        <v>0.25804437525533841</v>
      </c>
      <c r="S90" s="46">
        <f t="shared" si="34"/>
        <v>0.32317816965664076</v>
      </c>
      <c r="T90" s="46">
        <f t="shared" si="34"/>
        <v>0.42333110149081354</v>
      </c>
      <c r="U90" s="46">
        <f t="shared" si="34"/>
        <v>0.57940695219865501</v>
      </c>
      <c r="V90" s="46">
        <f t="shared" si="34"/>
        <v>0.82626457825797062</v>
      </c>
      <c r="W90" s="46">
        <f t="shared" si="34"/>
        <v>0.80387475798753505</v>
      </c>
      <c r="X90" s="46">
        <f t="shared" si="34"/>
        <v>0.85549999127265075</v>
      </c>
      <c r="Y90" s="46">
        <f t="shared" si="34"/>
        <v>0.94559206267983853</v>
      </c>
      <c r="Z90" s="45">
        <f t="shared" si="34"/>
        <v>1.0333336706925296</v>
      </c>
      <c r="AA90" s="44" t="str">
        <f t="shared" si="1"/>
        <v>-</v>
      </c>
    </row>
    <row r="91" spans="1:27" hidden="1">
      <c r="A91" s="75" t="s">
        <v>81</v>
      </c>
      <c r="B91" s="48" t="s">
        <v>32</v>
      </c>
      <c r="C91" s="47">
        <f t="shared" ref="C91:Z91" si="35">C40/1000</f>
        <v>28.409780947391997</v>
      </c>
      <c r="D91" s="46">
        <f t="shared" si="35"/>
        <v>28.409780947391997</v>
      </c>
      <c r="E91" s="46">
        <f t="shared" si="35"/>
        <v>27.059934346847989</v>
      </c>
      <c r="F91" s="46">
        <f t="shared" si="35"/>
        <v>22.287472569647999</v>
      </c>
      <c r="G91" s="46">
        <f t="shared" si="35"/>
        <v>14.451177136229724</v>
      </c>
      <c r="H91" s="46">
        <f t="shared" si="35"/>
        <v>12.231349458236043</v>
      </c>
      <c r="I91" s="46">
        <f t="shared" si="35"/>
        <v>12.214239475233333</v>
      </c>
      <c r="J91" s="46">
        <f t="shared" si="35"/>
        <v>10.763911628367955</v>
      </c>
      <c r="K91" s="46">
        <f t="shared" si="35"/>
        <v>14.245050110235912</v>
      </c>
      <c r="L91" s="46">
        <f t="shared" si="35"/>
        <v>17.272390028512085</v>
      </c>
      <c r="M91" s="46">
        <f t="shared" si="35"/>
        <v>17.937215960420932</v>
      </c>
      <c r="N91" s="46">
        <f t="shared" si="35"/>
        <v>21.022355736329192</v>
      </c>
      <c r="O91" s="46">
        <f t="shared" si="35"/>
        <v>19.883954821369713</v>
      </c>
      <c r="P91" s="46">
        <f t="shared" si="35"/>
        <v>15.154512827082975</v>
      </c>
      <c r="Q91" s="46">
        <f t="shared" si="35"/>
        <v>11.391379249427191</v>
      </c>
      <c r="R91" s="46">
        <f t="shared" si="35"/>
        <v>14.354962960148113</v>
      </c>
      <c r="S91" s="46">
        <f t="shared" si="35"/>
        <v>15.42264290054502</v>
      </c>
      <c r="T91" s="46">
        <f t="shared" si="35"/>
        <v>13.989282567376708</v>
      </c>
      <c r="U91" s="46">
        <f t="shared" si="35"/>
        <v>13.541522512731433</v>
      </c>
      <c r="V91" s="46">
        <f t="shared" si="35"/>
        <v>14.462327881049395</v>
      </c>
      <c r="W91" s="46">
        <f t="shared" si="35"/>
        <v>10.19850305015389</v>
      </c>
      <c r="X91" s="46">
        <f t="shared" si="35"/>
        <v>10.960010780792365</v>
      </c>
      <c r="Y91" s="46">
        <f t="shared" si="35"/>
        <v>9.4057367519156259</v>
      </c>
      <c r="Z91" s="45">
        <f t="shared" si="35"/>
        <v>11.337580156826933</v>
      </c>
      <c r="AA91" s="44">
        <f t="shared" si="1"/>
        <v>-60.092687170586181</v>
      </c>
    </row>
    <row r="92" spans="1:27" hidden="1">
      <c r="A92" s="75" t="s">
        <v>82</v>
      </c>
      <c r="B92" s="48" t="s">
        <v>33</v>
      </c>
      <c r="C92" s="47">
        <f t="shared" ref="C92:Z92" si="36">C41/1000</f>
        <v>0</v>
      </c>
      <c r="D92" s="46">
        <f t="shared" si="36"/>
        <v>0</v>
      </c>
      <c r="E92" s="46">
        <f t="shared" si="36"/>
        <v>0</v>
      </c>
      <c r="F92" s="46">
        <f t="shared" si="36"/>
        <v>0</v>
      </c>
      <c r="G92" s="46">
        <f t="shared" si="36"/>
        <v>0</v>
      </c>
      <c r="H92" s="46">
        <f t="shared" si="36"/>
        <v>1.73096E-4</v>
      </c>
      <c r="I92" s="46">
        <f t="shared" si="36"/>
        <v>1.1646878739744874E-2</v>
      </c>
      <c r="J92" s="46">
        <f t="shared" si="36"/>
        <v>2.4059688730833539E-2</v>
      </c>
      <c r="K92" s="46">
        <f t="shared" si="36"/>
        <v>3.2604267560301117E-2</v>
      </c>
      <c r="L92" s="46">
        <f t="shared" si="36"/>
        <v>4.0419457871858661E-2</v>
      </c>
      <c r="M92" s="46">
        <f t="shared" si="36"/>
        <v>5.8180727142707764E-2</v>
      </c>
      <c r="N92" s="46">
        <f t="shared" si="36"/>
        <v>7.7008284435330893E-2</v>
      </c>
      <c r="O92" s="46">
        <f t="shared" si="36"/>
        <v>0.10230110617292315</v>
      </c>
      <c r="P92" s="46">
        <f t="shared" si="36"/>
        <v>0.13012355856459365</v>
      </c>
      <c r="Q92" s="46">
        <f t="shared" si="36"/>
        <v>0.15421905749323411</v>
      </c>
      <c r="R92" s="46">
        <f t="shared" si="36"/>
        <v>0.18134275950117662</v>
      </c>
      <c r="S92" s="46">
        <f t="shared" si="36"/>
        <v>0.20596467737955798</v>
      </c>
      <c r="T92" s="46">
        <f t="shared" si="36"/>
        <v>0.24814493525243983</v>
      </c>
      <c r="U92" s="46">
        <f t="shared" si="36"/>
        <v>0.28443641331378283</v>
      </c>
      <c r="V92" s="46">
        <f t="shared" si="36"/>
        <v>0.33516628276220095</v>
      </c>
      <c r="W92" s="46">
        <f t="shared" si="36"/>
        <v>0.38008353823073354</v>
      </c>
      <c r="X92" s="46">
        <f t="shared" si="36"/>
        <v>0.42015822342363157</v>
      </c>
      <c r="Y92" s="46">
        <f t="shared" si="36"/>
        <v>0.43986651877356936</v>
      </c>
      <c r="Z92" s="45">
        <f t="shared" si="36"/>
        <v>0.45203194019234039</v>
      </c>
      <c r="AA92" s="44" t="str">
        <f t="shared" si="1"/>
        <v/>
      </c>
    </row>
    <row r="93" spans="1:27" hidden="1">
      <c r="A93" s="75" t="s">
        <v>83</v>
      </c>
      <c r="B93" s="48" t="s">
        <v>34</v>
      </c>
      <c r="C93" s="47">
        <f t="shared" ref="C93:Z93" si="37">C42/1000</f>
        <v>0</v>
      </c>
      <c r="D93" s="46">
        <f t="shared" si="37"/>
        <v>0</v>
      </c>
      <c r="E93" s="46">
        <f t="shared" si="37"/>
        <v>0</v>
      </c>
      <c r="F93" s="46">
        <f t="shared" si="37"/>
        <v>0</v>
      </c>
      <c r="G93" s="46">
        <f t="shared" si="37"/>
        <v>0</v>
      </c>
      <c r="H93" s="46">
        <f t="shared" si="37"/>
        <v>0</v>
      </c>
      <c r="I93" s="46">
        <f t="shared" si="37"/>
        <v>3.1761476499999997E-2</v>
      </c>
      <c r="J93" s="46">
        <f t="shared" si="37"/>
        <v>3.0016591799999999E-2</v>
      </c>
      <c r="K93" s="46">
        <f t="shared" si="37"/>
        <v>3.5160592556499996E-2</v>
      </c>
      <c r="L93" s="46">
        <f t="shared" si="37"/>
        <v>3.0741921353574172E-2</v>
      </c>
      <c r="M93" s="46">
        <f t="shared" si="37"/>
        <v>2.946263435709948E-2</v>
      </c>
      <c r="N93" s="46">
        <f t="shared" si="37"/>
        <v>4.08710065413724E-2</v>
      </c>
      <c r="O93" s="46">
        <f t="shared" si="37"/>
        <v>5.1528073367808742E-2</v>
      </c>
      <c r="P93" s="46">
        <f t="shared" si="37"/>
        <v>6.5505013522468028E-2</v>
      </c>
      <c r="Q93" s="46">
        <f t="shared" si="37"/>
        <v>9.2695127732418295E-2</v>
      </c>
      <c r="R93" s="46">
        <f t="shared" si="37"/>
        <v>0.1112903052586974</v>
      </c>
      <c r="S93" s="46">
        <f t="shared" si="37"/>
        <v>0.1330186313427692</v>
      </c>
      <c r="T93" s="46">
        <f t="shared" si="37"/>
        <v>0.15436395881911599</v>
      </c>
      <c r="U93" s="46">
        <f t="shared" si="37"/>
        <v>0.17735161416632939</v>
      </c>
      <c r="V93" s="46">
        <f t="shared" si="37"/>
        <v>0.18804850329278769</v>
      </c>
      <c r="W93" s="46">
        <f t="shared" si="37"/>
        <v>0.19555159260017838</v>
      </c>
      <c r="X93" s="46">
        <f t="shared" si="37"/>
        <v>0.21496525329817218</v>
      </c>
      <c r="Y93" s="46">
        <f t="shared" si="37"/>
        <v>0.21693450102087575</v>
      </c>
      <c r="Z93" s="45">
        <f t="shared" si="37"/>
        <v>0.21863423560183051</v>
      </c>
      <c r="AA93" s="44" t="str">
        <f t="shared" si="1"/>
        <v/>
      </c>
    </row>
    <row r="94" spans="1:27" hidden="1">
      <c r="A94" s="75" t="s">
        <v>84</v>
      </c>
      <c r="B94" s="48" t="s">
        <v>35</v>
      </c>
      <c r="C94" s="47">
        <f t="shared" ref="C94:Z94" si="38">C43/1000</f>
        <v>2.4411617613457852</v>
      </c>
      <c r="D94" s="46">
        <f t="shared" si="38"/>
        <v>2.4411617613457852</v>
      </c>
      <c r="E94" s="46">
        <f t="shared" si="38"/>
        <v>2.2184266862976818</v>
      </c>
      <c r="F94" s="46">
        <f t="shared" si="38"/>
        <v>2.802921376851029</v>
      </c>
      <c r="G94" s="46">
        <f t="shared" si="38"/>
        <v>2.320102977437736</v>
      </c>
      <c r="H94" s="46">
        <f t="shared" si="38"/>
        <v>3.5939281158273682</v>
      </c>
      <c r="I94" s="46">
        <f t="shared" si="38"/>
        <v>4.8803282653021371</v>
      </c>
      <c r="J94" s="46">
        <f t="shared" si="38"/>
        <v>5.4425835592159855</v>
      </c>
      <c r="K94" s="46">
        <f t="shared" si="38"/>
        <v>6.357375566486021</v>
      </c>
      <c r="L94" s="46">
        <f t="shared" si="38"/>
        <v>6.02081636936457</v>
      </c>
      <c r="M94" s="46">
        <f t="shared" si="38"/>
        <v>7.3724125729911725</v>
      </c>
      <c r="N94" s="46">
        <f t="shared" si="38"/>
        <v>8.4481516681247211</v>
      </c>
      <c r="O94" s="46">
        <f t="shared" si="38"/>
        <v>5.7245308814255198</v>
      </c>
      <c r="P94" s="46">
        <f t="shared" si="38"/>
        <v>4.4416014655402796</v>
      </c>
      <c r="Q94" s="46">
        <f t="shared" si="38"/>
        <v>5.8394915329192418</v>
      </c>
      <c r="R94" s="46">
        <f t="shared" si="38"/>
        <v>5.4384326373383711</v>
      </c>
      <c r="S94" s="46">
        <f t="shared" si="38"/>
        <v>5.9585427810295144</v>
      </c>
      <c r="T94" s="46">
        <f t="shared" si="38"/>
        <v>6.5587136114008171</v>
      </c>
      <c r="U94" s="46">
        <f t="shared" si="38"/>
        <v>6.8973287294974464</v>
      </c>
      <c r="V94" s="46">
        <f t="shared" si="38"/>
        <v>7.3273458309384845</v>
      </c>
      <c r="W94" s="46">
        <f t="shared" si="38"/>
        <v>7.5197592520776286</v>
      </c>
      <c r="X94" s="46">
        <f t="shared" si="38"/>
        <v>8.2031904306107464</v>
      </c>
      <c r="Y94" s="46">
        <f t="shared" si="38"/>
        <v>7.7900948991609393</v>
      </c>
      <c r="Z94" s="45">
        <f t="shared" si="38"/>
        <v>7.5741696551924909</v>
      </c>
      <c r="AA94" s="44">
        <f t="shared" si="1"/>
        <v>210.26906021241851</v>
      </c>
    </row>
    <row r="95" spans="1:27" hidden="1">
      <c r="A95" s="75" t="s">
        <v>85</v>
      </c>
      <c r="B95" s="48" t="s">
        <v>36</v>
      </c>
      <c r="C95" s="47">
        <f t="shared" ref="C95:Z95" si="39">C44/1000</f>
        <v>4.1839513560000003E-3</v>
      </c>
      <c r="D95" s="46">
        <f t="shared" si="39"/>
        <v>4.1839513560000003E-3</v>
      </c>
      <c r="E95" s="46">
        <f t="shared" si="39"/>
        <v>8.4795567012000018E-3</v>
      </c>
      <c r="F95" s="46">
        <f t="shared" si="39"/>
        <v>1.0719557750300413E-2</v>
      </c>
      <c r="G95" s="46">
        <f t="shared" si="39"/>
        <v>3.385421660649187E-2</v>
      </c>
      <c r="H95" s="46">
        <f t="shared" si="39"/>
        <v>7.6941163397700518E-2</v>
      </c>
      <c r="I95" s="46">
        <f t="shared" si="39"/>
        <v>0.13209791629361137</v>
      </c>
      <c r="J95" s="46">
        <f t="shared" si="39"/>
        <v>0.21056245399209569</v>
      </c>
      <c r="K95" s="46">
        <f t="shared" si="39"/>
        <v>0.31849980976797659</v>
      </c>
      <c r="L95" s="46">
        <f t="shared" si="39"/>
        <v>0.39178976553147926</v>
      </c>
      <c r="M95" s="46">
        <f t="shared" si="39"/>
        <v>0.49456369953276702</v>
      </c>
      <c r="N95" s="46">
        <f t="shared" si="39"/>
        <v>0.56792567128935112</v>
      </c>
      <c r="O95" s="46">
        <f t="shared" si="39"/>
        <v>0.61470650916829728</v>
      </c>
      <c r="P95" s="46">
        <f t="shared" si="39"/>
        <v>0.66593217966939322</v>
      </c>
      <c r="Q95" s="46">
        <f t="shared" si="39"/>
        <v>0.71006166156156214</v>
      </c>
      <c r="R95" s="46">
        <f t="shared" si="39"/>
        <v>0.76916562337383365</v>
      </c>
      <c r="S95" s="46">
        <f t="shared" si="39"/>
        <v>0.79088035108023103</v>
      </c>
      <c r="T95" s="46">
        <f t="shared" si="39"/>
        <v>0.819280640866629</v>
      </c>
      <c r="U95" s="46">
        <f t="shared" si="39"/>
        <v>0.8397206080051508</v>
      </c>
      <c r="V95" s="46">
        <f t="shared" si="39"/>
        <v>0.86836087775836979</v>
      </c>
      <c r="W95" s="46">
        <f t="shared" si="39"/>
        <v>0.86991245259322691</v>
      </c>
      <c r="X95" s="46">
        <f t="shared" si="39"/>
        <v>0.84843520608301648</v>
      </c>
      <c r="Y95" s="46">
        <f t="shared" si="39"/>
        <v>0.82009566406607814</v>
      </c>
      <c r="Z95" s="45">
        <f t="shared" si="39"/>
        <v>0.77454262724363354</v>
      </c>
      <c r="AA95" s="44" t="str">
        <f t="shared" si="1"/>
        <v>-</v>
      </c>
    </row>
    <row r="96" spans="1:27" hidden="1">
      <c r="A96" s="75" t="s">
        <v>86</v>
      </c>
      <c r="B96" s="48" t="s">
        <v>37</v>
      </c>
      <c r="C96" s="47">
        <f t="shared" ref="C96:Z96" si="40">C45/1000</f>
        <v>2.2528355199999999E-5</v>
      </c>
      <c r="D96" s="46">
        <f t="shared" si="40"/>
        <v>2.2528355199999999E-5</v>
      </c>
      <c r="E96" s="46">
        <f t="shared" si="40"/>
        <v>2.482682314334534E-4</v>
      </c>
      <c r="F96" s="46">
        <f t="shared" si="40"/>
        <v>6.5723745867838296E-3</v>
      </c>
      <c r="G96" s="46">
        <f t="shared" si="40"/>
        <v>1.4672143759160863E-2</v>
      </c>
      <c r="H96" s="46">
        <f t="shared" si="40"/>
        <v>3.4008638970601662E-2</v>
      </c>
      <c r="I96" s="46">
        <f t="shared" si="40"/>
        <v>0.18166113102618334</v>
      </c>
      <c r="J96" s="46">
        <f t="shared" si="40"/>
        <v>0.22803972304033729</v>
      </c>
      <c r="K96" s="46">
        <f t="shared" si="40"/>
        <v>0.30130344479905519</v>
      </c>
      <c r="L96" s="46">
        <f t="shared" si="40"/>
        <v>0.35777796886039503</v>
      </c>
      <c r="M96" s="46">
        <f t="shared" si="40"/>
        <v>0.4209829490737021</v>
      </c>
      <c r="N96" s="46">
        <f t="shared" si="40"/>
        <v>0.5013886297922544</v>
      </c>
      <c r="O96" s="46">
        <f t="shared" si="40"/>
        <v>0.59696318512855218</v>
      </c>
      <c r="P96" s="46">
        <f t="shared" si="40"/>
        <v>0.63544283235715482</v>
      </c>
      <c r="Q96" s="46">
        <f t="shared" si="40"/>
        <v>0.709881914397964</v>
      </c>
      <c r="R96" s="46">
        <f t="shared" si="40"/>
        <v>0.82049939649128967</v>
      </c>
      <c r="S96" s="46">
        <f t="shared" si="40"/>
        <v>0.90520147517452332</v>
      </c>
      <c r="T96" s="46">
        <f t="shared" si="40"/>
        <v>0.93623188553592207</v>
      </c>
      <c r="U96" s="46">
        <f t="shared" si="40"/>
        <v>0.97642715983387696</v>
      </c>
      <c r="V96" s="46">
        <f t="shared" si="40"/>
        <v>1.0419812208732051</v>
      </c>
      <c r="W96" s="46">
        <f t="shared" si="40"/>
        <v>1.0831025001399219</v>
      </c>
      <c r="X96" s="46">
        <f t="shared" si="40"/>
        <v>1.1381645187835432</v>
      </c>
      <c r="Y96" s="46">
        <f t="shared" si="40"/>
        <v>1.1954978161380432</v>
      </c>
      <c r="Z96" s="45">
        <f t="shared" si="40"/>
        <v>1.2450404280815126</v>
      </c>
      <c r="AA96" s="44" t="str">
        <f t="shared" si="1"/>
        <v>-</v>
      </c>
    </row>
    <row r="97" spans="1:27" hidden="1">
      <c r="A97" s="75" t="s">
        <v>87</v>
      </c>
      <c r="B97" s="48" t="s">
        <v>38</v>
      </c>
      <c r="C97" s="47">
        <f t="shared" ref="C97:Z97" si="41">C46/1000</f>
        <v>0</v>
      </c>
      <c r="D97" s="46">
        <f t="shared" si="41"/>
        <v>0</v>
      </c>
      <c r="E97" s="46">
        <f t="shared" si="41"/>
        <v>0</v>
      </c>
      <c r="F97" s="46">
        <f t="shared" si="41"/>
        <v>0</v>
      </c>
      <c r="G97" s="46">
        <f t="shared" si="41"/>
        <v>0</v>
      </c>
      <c r="H97" s="46">
        <f t="shared" si="41"/>
        <v>0</v>
      </c>
      <c r="I97" s="46">
        <f t="shared" si="41"/>
        <v>0</v>
      </c>
      <c r="J97" s="46">
        <f t="shared" si="41"/>
        <v>0</v>
      </c>
      <c r="K97" s="46">
        <f t="shared" si="41"/>
        <v>0</v>
      </c>
      <c r="L97" s="46">
        <f t="shared" si="41"/>
        <v>0</v>
      </c>
      <c r="M97" s="46">
        <f t="shared" si="41"/>
        <v>0</v>
      </c>
      <c r="N97" s="46">
        <f t="shared" si="41"/>
        <v>0.81842800000000004</v>
      </c>
      <c r="O97" s="46">
        <f t="shared" si="41"/>
        <v>0.87148099999999995</v>
      </c>
      <c r="P97" s="46">
        <f t="shared" si="41"/>
        <v>1.4189370000000001</v>
      </c>
      <c r="Q97" s="46">
        <f t="shared" si="41"/>
        <v>1.8067139999999999</v>
      </c>
      <c r="R97" s="46">
        <f t="shared" si="41"/>
        <v>2.2287330000000001</v>
      </c>
      <c r="S97" s="46">
        <f t="shared" si="41"/>
        <v>2.379</v>
      </c>
      <c r="T97" s="46">
        <f t="shared" si="41"/>
        <v>2.7297478000000002</v>
      </c>
      <c r="U97" s="46">
        <f t="shared" si="41"/>
        <v>3.1742951109999997</v>
      </c>
      <c r="V97" s="46">
        <f t="shared" si="41"/>
        <v>2.6694317000000005</v>
      </c>
      <c r="W97" s="46">
        <f t="shared" si="41"/>
        <v>2.8392480999999998</v>
      </c>
      <c r="X97" s="46">
        <f t="shared" si="41"/>
        <v>4.0093040000000002</v>
      </c>
      <c r="Y97" s="46">
        <f t="shared" si="41"/>
        <v>5.3082900000000004</v>
      </c>
      <c r="Z97" s="45">
        <f t="shared" si="41"/>
        <v>4.6813000000000002</v>
      </c>
      <c r="AA97" s="44" t="str">
        <f t="shared" si="1"/>
        <v/>
      </c>
    </row>
    <row r="98" spans="1:27" hidden="1">
      <c r="A98" s="75" t="s">
        <v>88</v>
      </c>
      <c r="B98" s="48" t="s">
        <v>39</v>
      </c>
      <c r="C98" s="47">
        <f t="shared" ref="C98:Z98" si="42">C47/1000</f>
        <v>0</v>
      </c>
      <c r="D98" s="46">
        <f t="shared" si="42"/>
        <v>0</v>
      </c>
      <c r="E98" s="46">
        <f t="shared" si="42"/>
        <v>0</v>
      </c>
      <c r="F98" s="46">
        <f t="shared" si="42"/>
        <v>0</v>
      </c>
      <c r="G98" s="46">
        <f t="shared" si="42"/>
        <v>0</v>
      </c>
      <c r="H98" s="46">
        <f t="shared" si="42"/>
        <v>0</v>
      </c>
      <c r="I98" s="46">
        <f t="shared" si="42"/>
        <v>0</v>
      </c>
      <c r="J98" s="46">
        <f t="shared" si="42"/>
        <v>0</v>
      </c>
      <c r="K98" s="46">
        <f t="shared" si="42"/>
        <v>5.8285500000000001E-3</v>
      </c>
      <c r="L98" s="46">
        <f t="shared" si="42"/>
        <v>1.135095E-2</v>
      </c>
      <c r="M98" s="46">
        <f t="shared" si="42"/>
        <v>1.20739E-2</v>
      </c>
      <c r="N98" s="46">
        <f t="shared" si="42"/>
        <v>1.4117092499999999E-2</v>
      </c>
      <c r="O98" s="46">
        <f t="shared" si="42"/>
        <v>2.5961451137500004E-2</v>
      </c>
      <c r="P98" s="46">
        <f t="shared" si="42"/>
        <v>5.7470105796812505E-2</v>
      </c>
      <c r="Q98" s="46">
        <f t="shared" si="42"/>
        <v>9.457242847782843E-2</v>
      </c>
      <c r="R98" s="46">
        <f t="shared" si="42"/>
        <v>0.16779168094043931</v>
      </c>
      <c r="S98" s="46">
        <f t="shared" si="42"/>
        <v>0.25376402145780458</v>
      </c>
      <c r="T98" s="46">
        <f t="shared" si="42"/>
        <v>0.35597806798239717</v>
      </c>
      <c r="U98" s="46">
        <f t="shared" si="42"/>
        <v>0.49863731005944484</v>
      </c>
      <c r="V98" s="46">
        <f t="shared" si="42"/>
        <v>0.57157737912651096</v>
      </c>
      <c r="W98" s="46">
        <f t="shared" si="42"/>
        <v>0.58603168040446407</v>
      </c>
      <c r="X98" s="46">
        <f t="shared" si="42"/>
        <v>0.65804645705048093</v>
      </c>
      <c r="Y98" s="46">
        <f t="shared" si="42"/>
        <v>0.71742098350000016</v>
      </c>
      <c r="Z98" s="45">
        <f t="shared" si="42"/>
        <v>0.72620216500000001</v>
      </c>
      <c r="AA98" s="44" t="str">
        <f t="shared" si="1"/>
        <v/>
      </c>
    </row>
    <row r="99" spans="1:27" hidden="1">
      <c r="A99" s="75" t="s">
        <v>89</v>
      </c>
      <c r="B99" s="48" t="s">
        <v>40</v>
      </c>
      <c r="C99" s="47">
        <f t="shared" ref="C99:Z99" si="43">C48/1000</f>
        <v>11.384050351326126</v>
      </c>
      <c r="D99" s="46">
        <f t="shared" si="43"/>
        <v>11.384050351326126</v>
      </c>
      <c r="E99" s="46">
        <f t="shared" si="43"/>
        <v>11.860438700274596</v>
      </c>
      <c r="F99" s="46">
        <f t="shared" si="43"/>
        <v>12.345482532733214</v>
      </c>
      <c r="G99" s="46">
        <f t="shared" si="43"/>
        <v>13.018530689864397</v>
      </c>
      <c r="H99" s="46">
        <f t="shared" si="43"/>
        <v>13.935560015672189</v>
      </c>
      <c r="I99" s="46">
        <f t="shared" si="43"/>
        <v>15.326157504522724</v>
      </c>
      <c r="J99" s="46">
        <f t="shared" si="43"/>
        <v>16.56288990895467</v>
      </c>
      <c r="K99" s="46">
        <f t="shared" si="43"/>
        <v>18.958314863943421</v>
      </c>
      <c r="L99" s="46">
        <f t="shared" si="43"/>
        <v>16.675096251623327</v>
      </c>
      <c r="M99" s="46">
        <f t="shared" si="43"/>
        <v>9.8840001156093251</v>
      </c>
      <c r="N99" s="46">
        <f t="shared" si="43"/>
        <v>8.8631298840112009</v>
      </c>
      <c r="O99" s="46">
        <f t="shared" si="43"/>
        <v>9.7353351921822924</v>
      </c>
      <c r="P99" s="46">
        <f t="shared" si="43"/>
        <v>10.121204615407342</v>
      </c>
      <c r="Q99" s="46">
        <f t="shared" si="43"/>
        <v>11.236796832976109</v>
      </c>
      <c r="R99" s="46">
        <f t="shared" si="43"/>
        <v>10.433069158396867</v>
      </c>
      <c r="S99" s="46">
        <f t="shared" si="43"/>
        <v>11.253583566877079</v>
      </c>
      <c r="T99" s="46">
        <f t="shared" si="43"/>
        <v>11.933045629295092</v>
      </c>
      <c r="U99" s="46">
        <f t="shared" si="43"/>
        <v>12.213452519166607</v>
      </c>
      <c r="V99" s="46">
        <f t="shared" si="43"/>
        <v>12.77728010498968</v>
      </c>
      <c r="W99" s="46">
        <f t="shared" si="43"/>
        <v>13.182743767355284</v>
      </c>
      <c r="X99" s="46">
        <f t="shared" si="43"/>
        <v>13.564868932329032</v>
      </c>
      <c r="Y99" s="46">
        <f t="shared" si="43"/>
        <v>13.825239264409493</v>
      </c>
      <c r="Z99" s="45">
        <f t="shared" si="43"/>
        <v>13.988671600051161</v>
      </c>
      <c r="AA99" s="44">
        <f t="shared" si="1"/>
        <v>22.879565430081072</v>
      </c>
    </row>
    <row r="100" spans="1:27" ht="13.8" hidden="1" thickBot="1">
      <c r="A100" s="76" t="s">
        <v>90</v>
      </c>
      <c r="B100" s="43" t="s">
        <v>41</v>
      </c>
      <c r="C100" s="42">
        <f t="shared" ref="C100:Z100" si="44">C49/1000</f>
        <v>36.924098830425237</v>
      </c>
      <c r="D100" s="41">
        <f t="shared" si="44"/>
        <v>36.924098830425237</v>
      </c>
      <c r="E100" s="41">
        <f t="shared" si="44"/>
        <v>33.540689630416573</v>
      </c>
      <c r="F100" s="41">
        <f t="shared" si="44"/>
        <v>38.282648319715094</v>
      </c>
      <c r="G100" s="41">
        <f t="shared" si="44"/>
        <v>39.615360542160403</v>
      </c>
      <c r="H100" s="41">
        <f t="shared" si="44"/>
        <v>45.96424656202057</v>
      </c>
      <c r="I100" s="41">
        <f t="shared" si="44"/>
        <v>64.585459217259043</v>
      </c>
      <c r="J100" s="41">
        <f t="shared" si="44"/>
        <v>74.97425804712357</v>
      </c>
      <c r="K100" s="41">
        <f t="shared" si="44"/>
        <v>85.92021219546406</v>
      </c>
      <c r="L100" s="41">
        <f t="shared" si="44"/>
        <v>102.9656990744181</v>
      </c>
      <c r="M100" s="41">
        <f t="shared" si="44"/>
        <v>102.23064471890413</v>
      </c>
      <c r="N100" s="41">
        <f t="shared" si="44"/>
        <v>107.67360229244495</v>
      </c>
      <c r="O100" s="41">
        <f t="shared" si="44"/>
        <v>104.91078309946715</v>
      </c>
      <c r="P100" s="41">
        <f t="shared" si="44"/>
        <v>112.00129641193122</v>
      </c>
      <c r="Q100" s="41">
        <f t="shared" si="44"/>
        <v>107.5828922094236</v>
      </c>
      <c r="R100" s="41">
        <f t="shared" si="44"/>
        <v>117.06332836321825</v>
      </c>
      <c r="S100" s="41">
        <f t="shared" si="44"/>
        <v>119.80192776486389</v>
      </c>
      <c r="T100" s="41">
        <f t="shared" si="44"/>
        <v>123.92671922662562</v>
      </c>
      <c r="U100" s="41">
        <f t="shared" si="44"/>
        <v>133.17497481927833</v>
      </c>
      <c r="V100" s="41">
        <f t="shared" si="44"/>
        <v>136.00437015196681</v>
      </c>
      <c r="W100" s="41">
        <f t="shared" si="44"/>
        <v>135.11646873600444</v>
      </c>
      <c r="X100" s="41">
        <f t="shared" si="44"/>
        <v>143.96564283524319</v>
      </c>
      <c r="Y100" s="41">
        <f t="shared" si="44"/>
        <v>148.55936988457026</v>
      </c>
      <c r="Z100" s="40">
        <f t="shared" si="44"/>
        <v>151.22889431386017</v>
      </c>
      <c r="AA100" s="39">
        <f t="shared" si="1"/>
        <v>309.56691999006472</v>
      </c>
    </row>
    <row r="101" spans="1:27" hidden="1">
      <c r="A101"/>
    </row>
    <row r="102" spans="1:27">
      <c r="A102"/>
    </row>
    <row r="103" spans="1:27" s="73" customFormat="1">
      <c r="C103" s="81" t="s">
        <v>227</v>
      </c>
      <c r="Y103" s="82"/>
    </row>
    <row r="104" spans="1:27" s="73" customFormat="1">
      <c r="C104" s="82"/>
      <c r="D104" s="83" t="s">
        <v>228</v>
      </c>
      <c r="Y104" s="82"/>
    </row>
  </sheetData>
  <phoneticPr fontId="15"/>
  <printOptions gridLines="1"/>
  <pageMargins left="0.75" right="0.75" top="1" bottom="1" header="0.5" footer="0.5"/>
  <pageSetup paperSize="9" scale="55" orientation="landscape" r:id="rId1"/>
  <headerFooter alignWithMargins="0">
    <oddHeader>&amp;A</oddHeader>
    <oddFooter>&amp;F</oddFooter>
  </headerFooter>
</worksheet>
</file>

<file path=xl/worksheets/sheet12.xml><?xml version="1.0" encoding="utf-8"?>
<worksheet xmlns="http://schemas.openxmlformats.org/spreadsheetml/2006/main" xmlns:r="http://schemas.openxmlformats.org/officeDocument/2006/relationships">
  <sheetPr codeName="Sheet27"/>
  <dimension ref="A1:AB104"/>
  <sheetViews>
    <sheetView showZeros="0" zoomScaleNormal="100" workbookViewId="0">
      <selection activeCell="C27" sqref="C27"/>
    </sheetView>
  </sheetViews>
  <sheetFormatPr defaultColWidth="9.33203125" defaultRowHeight="13.2"/>
  <cols>
    <col min="1" max="1" width="20.77734375" style="73" bestFit="1" customWidth="1"/>
    <col min="2" max="2" width="24.33203125" style="37" hidden="1" customWidth="1"/>
    <col min="3" max="3" width="18" style="38" customWidth="1"/>
    <col min="4" max="5" width="10.77734375" style="37" customWidth="1"/>
    <col min="6" max="6" width="10.77734375" style="37" hidden="1" customWidth="1"/>
    <col min="7" max="26" width="10.77734375" style="37" customWidth="1"/>
    <col min="27" max="27" width="25.6640625" style="38" customWidth="1"/>
    <col min="28" max="28" width="10.33203125" style="37" bestFit="1" customWidth="1"/>
    <col min="29" max="16384" width="9.33203125" style="37"/>
  </cols>
  <sheetData>
    <row r="1" spans="1:28" ht="15.6">
      <c r="A1" s="61" t="s">
        <v>238</v>
      </c>
      <c r="B1" s="61"/>
      <c r="C1" s="62"/>
      <c r="D1" s="61"/>
      <c r="E1" s="61"/>
      <c r="F1" s="61"/>
      <c r="G1" s="61"/>
      <c r="H1" s="61"/>
      <c r="I1" s="61"/>
      <c r="J1" s="61"/>
      <c r="K1" s="61"/>
      <c r="L1" s="61"/>
      <c r="M1" s="61"/>
      <c r="N1" s="61"/>
      <c r="O1" s="61"/>
      <c r="P1" s="61"/>
      <c r="Q1" s="61"/>
      <c r="R1" s="61"/>
      <c r="S1" s="61"/>
      <c r="T1" s="61"/>
      <c r="U1" s="61"/>
      <c r="V1" s="61"/>
      <c r="W1" s="61"/>
      <c r="X1" s="61"/>
      <c r="Y1" s="61"/>
      <c r="Z1" s="61"/>
      <c r="AA1" s="61"/>
    </row>
    <row r="2" spans="1:28" ht="3.75" customHeight="1">
      <c r="A2" s="59"/>
      <c r="B2" s="59"/>
      <c r="C2" s="60"/>
      <c r="D2" s="59"/>
      <c r="E2" s="59"/>
      <c r="F2" s="59"/>
      <c r="G2" s="59"/>
      <c r="H2" s="59"/>
      <c r="I2" s="59"/>
      <c r="J2" s="59"/>
      <c r="K2" s="59"/>
      <c r="L2" s="59"/>
      <c r="M2" s="59"/>
      <c r="N2" s="59"/>
      <c r="O2" s="59"/>
      <c r="P2" s="59"/>
      <c r="Q2" s="59"/>
      <c r="R2" s="59"/>
      <c r="S2" s="59"/>
      <c r="T2" s="59"/>
      <c r="U2" s="59"/>
      <c r="V2" s="59"/>
      <c r="W2" s="59"/>
      <c r="X2" s="59"/>
      <c r="Y2" s="59"/>
      <c r="Z2" s="59"/>
      <c r="AA2" s="59"/>
    </row>
    <row r="3" spans="1:28" ht="13.8" thickBot="1"/>
    <row r="4" spans="1:28" s="73" customFormat="1" ht="25.8" thickBot="1">
      <c r="A4" s="74"/>
      <c r="B4" s="74"/>
      <c r="C4" s="77" t="s">
        <v>224</v>
      </c>
      <c r="D4" s="78">
        <v>1990</v>
      </c>
      <c r="E4" s="78">
        <v>1991</v>
      </c>
      <c r="F4" s="78">
        <v>1992</v>
      </c>
      <c r="G4" s="78">
        <v>1993</v>
      </c>
      <c r="H4" s="78">
        <v>1994</v>
      </c>
      <c r="I4" s="78">
        <v>1995</v>
      </c>
      <c r="J4" s="78">
        <v>1996</v>
      </c>
      <c r="K4" s="78">
        <v>1997</v>
      </c>
      <c r="L4" s="78">
        <v>1998</v>
      </c>
      <c r="M4" s="78">
        <v>1999</v>
      </c>
      <c r="N4" s="78">
        <v>2000</v>
      </c>
      <c r="O4" s="78">
        <v>2001</v>
      </c>
      <c r="P4" s="78">
        <v>2002</v>
      </c>
      <c r="Q4" s="78">
        <v>2003</v>
      </c>
      <c r="R4" s="78">
        <v>2004</v>
      </c>
      <c r="S4" s="78">
        <v>2005</v>
      </c>
      <c r="T4" s="78">
        <v>2006</v>
      </c>
      <c r="U4" s="78">
        <v>2007</v>
      </c>
      <c r="V4" s="78">
        <v>2008</v>
      </c>
      <c r="W4" s="78">
        <v>2009</v>
      </c>
      <c r="X4" s="79">
        <v>2010</v>
      </c>
      <c r="Y4" s="79">
        <v>2011</v>
      </c>
      <c r="Z4" s="79">
        <v>2012</v>
      </c>
      <c r="AA4" s="80" t="s">
        <v>225</v>
      </c>
    </row>
    <row r="5" spans="1:28" s="72" customFormat="1" ht="51.75" hidden="1" customHeight="1" thickBot="1">
      <c r="A5" s="74"/>
      <c r="B5" s="56"/>
      <c r="C5" s="55" t="s">
        <v>0</v>
      </c>
      <c r="D5" s="54">
        <v>1990</v>
      </c>
      <c r="E5" s="54">
        <v>1991</v>
      </c>
      <c r="F5" s="54">
        <v>1992</v>
      </c>
      <c r="G5" s="54">
        <v>1993</v>
      </c>
      <c r="H5" s="54">
        <v>1994</v>
      </c>
      <c r="I5" s="54">
        <v>1995</v>
      </c>
      <c r="J5" s="54">
        <v>1996</v>
      </c>
      <c r="K5" s="54">
        <v>1997</v>
      </c>
      <c r="L5" s="54">
        <v>1998</v>
      </c>
      <c r="M5" s="54">
        <v>1999</v>
      </c>
      <c r="N5" s="54">
        <v>2000</v>
      </c>
      <c r="O5" s="54">
        <v>2001</v>
      </c>
      <c r="P5" s="54">
        <v>2002</v>
      </c>
      <c r="Q5" s="54">
        <v>2003</v>
      </c>
      <c r="R5" s="54">
        <v>2004</v>
      </c>
      <c r="S5" s="54">
        <v>2005</v>
      </c>
      <c r="T5" s="54">
        <v>2006</v>
      </c>
      <c r="U5" s="54">
        <v>2007</v>
      </c>
      <c r="V5" s="54">
        <v>2008</v>
      </c>
      <c r="W5" s="54">
        <v>2009</v>
      </c>
      <c r="X5" s="54">
        <v>2010</v>
      </c>
      <c r="Y5" s="54">
        <v>2011</v>
      </c>
      <c r="Z5" s="54">
        <v>2012</v>
      </c>
      <c r="AA5" s="53" t="s">
        <v>1</v>
      </c>
    </row>
    <row r="6" spans="1:28">
      <c r="A6" s="75" t="s">
        <v>167</v>
      </c>
      <c r="B6" s="48" t="s">
        <v>2</v>
      </c>
      <c r="C6" s="69">
        <v>3950.1253991383928</v>
      </c>
      <c r="D6" s="68">
        <v>3950.1253991383928</v>
      </c>
      <c r="E6" s="68">
        <v>3953.3238812429586</v>
      </c>
      <c r="F6" s="68">
        <v>3946.9269170338275</v>
      </c>
      <c r="G6" s="68">
        <v>2842.7862217217348</v>
      </c>
      <c r="H6" s="68">
        <v>1855.8152810362142</v>
      </c>
      <c r="I6" s="68">
        <v>1312.5625970920141</v>
      </c>
      <c r="J6" s="68">
        <v>1209.2949251838597</v>
      </c>
      <c r="K6" s="68">
        <v>1053.0359132270489</v>
      </c>
      <c r="L6" s="68">
        <v>1423.7549756942976</v>
      </c>
      <c r="M6" s="68">
        <v>976.646909385051</v>
      </c>
      <c r="N6" s="68">
        <v>1103.5470382061167</v>
      </c>
      <c r="O6" s="68">
        <v>1544.961969364367</v>
      </c>
      <c r="P6" s="68">
        <v>1481.2912869872112</v>
      </c>
      <c r="Q6" s="68">
        <v>1443.8750548538401</v>
      </c>
      <c r="R6" s="68">
        <v>1469.4808590262796</v>
      </c>
      <c r="S6" s="68">
        <v>1536.2327445073561</v>
      </c>
      <c r="T6" s="68">
        <v>589.09592382867277</v>
      </c>
      <c r="U6" s="68">
        <v>499.59627698512105</v>
      </c>
      <c r="V6" s="68">
        <v>381.13561051465945</v>
      </c>
      <c r="W6" s="68">
        <v>307.88665586956506</v>
      </c>
      <c r="X6" s="68">
        <v>243.76401124540024</v>
      </c>
      <c r="Y6" s="68">
        <v>259.25056395999962</v>
      </c>
      <c r="Z6" s="68">
        <v>253.69746149999975</v>
      </c>
      <c r="AA6" s="71">
        <v>-93.577483348874523</v>
      </c>
      <c r="AB6" s="63"/>
    </row>
    <row r="7" spans="1:28">
      <c r="A7" s="75" t="s">
        <v>168</v>
      </c>
      <c r="B7" s="48" t="s">
        <v>3</v>
      </c>
      <c r="C7" s="69">
        <v>1022.6463213600001</v>
      </c>
      <c r="D7" s="68">
        <v>1022.6463213600001</v>
      </c>
      <c r="E7" s="68">
        <v>1030.4843313600002</v>
      </c>
      <c r="F7" s="68">
        <v>439.81281000000007</v>
      </c>
      <c r="G7" s="68">
        <v>52.565219999999997</v>
      </c>
      <c r="H7" s="68">
        <v>58.297229999999999</v>
      </c>
      <c r="I7" s="68">
        <v>68.386499999999998</v>
      </c>
      <c r="J7" s="68">
        <v>65.918700000000001</v>
      </c>
      <c r="K7" s="68">
        <v>96.482879999999994</v>
      </c>
      <c r="L7" s="68">
        <v>44.396094095562603</v>
      </c>
      <c r="M7" s="68">
        <v>64.192525004337995</v>
      </c>
      <c r="N7" s="68">
        <v>67.456400000000002</v>
      </c>
      <c r="O7" s="68">
        <v>90.026639266183693</v>
      </c>
      <c r="P7" s="68">
        <v>83.457789266183696</v>
      </c>
      <c r="Q7" s="68">
        <v>102.19542</v>
      </c>
      <c r="R7" s="68">
        <v>125.4909</v>
      </c>
      <c r="S7" s="68">
        <v>125.0427</v>
      </c>
      <c r="T7" s="68">
        <v>136.93944999999999</v>
      </c>
      <c r="U7" s="68">
        <v>183.71900000000002</v>
      </c>
      <c r="V7" s="68">
        <v>167.12524999999999</v>
      </c>
      <c r="W7" s="68">
        <v>28.6404</v>
      </c>
      <c r="X7" s="68">
        <v>63.933979999999998</v>
      </c>
      <c r="Y7" s="68">
        <v>60.070830000000001</v>
      </c>
      <c r="Z7" s="68">
        <v>40.456780000000002</v>
      </c>
      <c r="AA7" s="67">
        <v>-96.043912821570871</v>
      </c>
      <c r="AB7" s="63"/>
    </row>
    <row r="8" spans="1:28">
      <c r="A8" s="75" t="s">
        <v>169</v>
      </c>
      <c r="B8" s="48" t="s">
        <v>4</v>
      </c>
      <c r="C8" s="69"/>
      <c r="D8" s="68"/>
      <c r="E8" s="68"/>
      <c r="F8" s="68"/>
      <c r="G8" s="68"/>
      <c r="H8" s="68"/>
      <c r="I8" s="68"/>
      <c r="J8" s="68"/>
      <c r="K8" s="68"/>
      <c r="L8" s="68"/>
      <c r="M8" s="68"/>
      <c r="N8" s="68"/>
      <c r="O8" s="68"/>
      <c r="P8" s="68"/>
      <c r="Q8" s="68"/>
      <c r="R8" s="68"/>
      <c r="S8" s="68"/>
      <c r="T8" s="68"/>
      <c r="U8" s="68"/>
      <c r="V8" s="68"/>
      <c r="W8" s="68"/>
      <c r="X8" s="68"/>
      <c r="Y8" s="68"/>
      <c r="Z8" s="68"/>
      <c r="AA8" s="67" t="s">
        <v>46</v>
      </c>
      <c r="AB8" s="63"/>
    </row>
    <row r="9" spans="1:28">
      <c r="A9" s="75" t="s">
        <v>170</v>
      </c>
      <c r="B9" s="48" t="s">
        <v>5</v>
      </c>
      <c r="C9" s="69">
        <v>1753.3197</v>
      </c>
      <c r="D9" s="68">
        <v>1753.3197</v>
      </c>
      <c r="E9" s="68">
        <v>1677.7168000000001</v>
      </c>
      <c r="F9" s="68">
        <v>1829.5238000000002</v>
      </c>
      <c r="G9" s="68">
        <v>1758.6718999999998</v>
      </c>
      <c r="H9" s="68">
        <v>2113.0409</v>
      </c>
      <c r="I9" s="68">
        <v>2335.2372999999998</v>
      </c>
      <c r="J9" s="68">
        <v>2217.4110000000001</v>
      </c>
      <c r="K9" s="68">
        <v>1211.4776081850532</v>
      </c>
      <c r="L9" s="68">
        <v>669.423731728441</v>
      </c>
      <c r="M9" s="68">
        <v>348.10954364312357</v>
      </c>
      <c r="N9" s="68">
        <v>361.08804807196401</v>
      </c>
      <c r="O9" s="68">
        <v>222.78983274021351</v>
      </c>
      <c r="P9" s="68">
        <v>82.404832740213521</v>
      </c>
      <c r="Q9" s="68">
        <v>208.97677844947737</v>
      </c>
      <c r="R9" s="68">
        <v>307.55130628042684</v>
      </c>
      <c r="S9" s="68">
        <v>154.44987763890427</v>
      </c>
      <c r="T9" s="68">
        <v>158.98207655693562</v>
      </c>
      <c r="U9" s="68">
        <v>180.6905619904864</v>
      </c>
      <c r="V9" s="68">
        <v>202.08403907827076</v>
      </c>
      <c r="W9" s="68">
        <v>115.87115521687332</v>
      </c>
      <c r="X9" s="68">
        <v>85.562744629371409</v>
      </c>
      <c r="Y9" s="68">
        <v>179.02765857275412</v>
      </c>
      <c r="Z9" s="68">
        <v>220.12396572415884</v>
      </c>
      <c r="AA9" s="67">
        <v>-87.445303573321013</v>
      </c>
      <c r="AB9" s="63"/>
    </row>
    <row r="10" spans="1:28">
      <c r="A10" s="75" t="s">
        <v>171</v>
      </c>
      <c r="B10" s="48" t="s">
        <v>6</v>
      </c>
      <c r="C10" s="70"/>
      <c r="D10" s="68"/>
      <c r="E10" s="68"/>
      <c r="F10" s="68"/>
      <c r="G10" s="68"/>
      <c r="H10" s="68"/>
      <c r="I10" s="68"/>
      <c r="J10" s="68"/>
      <c r="K10" s="68"/>
      <c r="L10" s="68"/>
      <c r="M10" s="68"/>
      <c r="N10" s="68"/>
      <c r="O10" s="68"/>
      <c r="P10" s="68"/>
      <c r="Q10" s="68"/>
      <c r="R10" s="68"/>
      <c r="S10" s="68"/>
      <c r="T10" s="68"/>
      <c r="U10" s="68"/>
      <c r="V10" s="68"/>
      <c r="W10" s="68">
        <v>1.6379999999999999E-2</v>
      </c>
      <c r="X10" s="68">
        <v>4.4288999999999995E-2</v>
      </c>
      <c r="Y10" s="68">
        <v>5.0532300000000002E-2</v>
      </c>
      <c r="Z10" s="68">
        <v>4.3845795E-2</v>
      </c>
      <c r="AA10" s="67" t="s">
        <v>46</v>
      </c>
      <c r="AB10" s="63"/>
    </row>
    <row r="11" spans="1:28">
      <c r="A11" s="75" t="s">
        <v>172</v>
      </c>
      <c r="B11" s="48" t="s">
        <v>7</v>
      </c>
      <c r="C11" s="69">
        <v>6538.8345247097886</v>
      </c>
      <c r="D11" s="68">
        <v>6538.8345247097886</v>
      </c>
      <c r="E11" s="68">
        <v>6949.9763953368365</v>
      </c>
      <c r="F11" s="68">
        <v>6556.818459238174</v>
      </c>
      <c r="G11" s="68">
        <v>6450.3183463100604</v>
      </c>
      <c r="H11" s="68">
        <v>5965.3320944302177</v>
      </c>
      <c r="I11" s="68">
        <v>5489.5888232019897</v>
      </c>
      <c r="J11" s="68">
        <v>5622.827923386867</v>
      </c>
      <c r="K11" s="68">
        <v>5512.7090005651089</v>
      </c>
      <c r="L11" s="68">
        <v>5601.8421100327078</v>
      </c>
      <c r="M11" s="68">
        <v>4645.2846519569821</v>
      </c>
      <c r="N11" s="68">
        <v>4311.0839025122241</v>
      </c>
      <c r="O11" s="68">
        <v>3500.4155159211855</v>
      </c>
      <c r="P11" s="68">
        <v>2994.8113757564388</v>
      </c>
      <c r="Q11" s="68">
        <v>3019.0250310164283</v>
      </c>
      <c r="R11" s="68">
        <v>3046.9801471264964</v>
      </c>
      <c r="S11" s="68">
        <v>3317.2573122639683</v>
      </c>
      <c r="T11" s="68">
        <v>2583.9041380269491</v>
      </c>
      <c r="U11" s="68">
        <v>2193.7047852281125</v>
      </c>
      <c r="V11" s="68">
        <v>2252.3185930049167</v>
      </c>
      <c r="W11" s="68">
        <v>2171.965946209647</v>
      </c>
      <c r="X11" s="68">
        <v>1607.522569913029</v>
      </c>
      <c r="Y11" s="68">
        <v>1455.9880316842891</v>
      </c>
      <c r="Z11" s="68">
        <v>1551.6342322130499</v>
      </c>
      <c r="AA11" s="67">
        <v>-76.270477156907162</v>
      </c>
      <c r="AB11" s="63"/>
    </row>
    <row r="12" spans="1:28">
      <c r="A12" s="75" t="s">
        <v>173</v>
      </c>
      <c r="B12" s="48" t="s">
        <v>8</v>
      </c>
      <c r="C12" s="69">
        <v>936.56427199999996</v>
      </c>
      <c r="D12" s="68">
        <v>936.56427199999996</v>
      </c>
      <c r="E12" s="68">
        <v>642.44363399999997</v>
      </c>
      <c r="F12" s="68"/>
      <c r="G12" s="68"/>
      <c r="H12" s="68"/>
      <c r="I12" s="68"/>
      <c r="J12" s="68"/>
      <c r="K12" s="68"/>
      <c r="L12" s="68"/>
      <c r="M12" s="68"/>
      <c r="N12" s="68"/>
      <c r="O12" s="68"/>
      <c r="P12" s="68"/>
      <c r="Q12" s="68"/>
      <c r="R12" s="68"/>
      <c r="S12" s="68"/>
      <c r="T12" s="68"/>
      <c r="U12" s="68"/>
      <c r="V12" s="68"/>
      <c r="W12" s="68">
        <v>0.20443499999999998</v>
      </c>
      <c r="X12" s="68">
        <v>2.912E-2</v>
      </c>
      <c r="Y12" s="68">
        <v>1.3299999999999999E-2</v>
      </c>
      <c r="Z12" s="68">
        <v>2.4710000000000003E-2</v>
      </c>
      <c r="AA12" s="67">
        <v>-99.997361633286815</v>
      </c>
      <c r="AB12" s="63"/>
    </row>
    <row r="13" spans="1:28">
      <c r="A13" s="75" t="s">
        <v>174</v>
      </c>
      <c r="B13" s="48" t="s">
        <v>44</v>
      </c>
      <c r="C13" s="69"/>
      <c r="D13" s="68"/>
      <c r="E13" s="68"/>
      <c r="F13" s="68"/>
      <c r="G13" s="68"/>
      <c r="H13" s="68"/>
      <c r="I13" s="68"/>
      <c r="J13" s="68"/>
      <c r="K13" s="68"/>
      <c r="L13" s="68"/>
      <c r="M13" s="68"/>
      <c r="N13" s="68"/>
      <c r="O13" s="68"/>
      <c r="P13" s="68"/>
      <c r="Q13" s="68"/>
      <c r="R13" s="68"/>
      <c r="S13" s="68"/>
      <c r="T13" s="68"/>
      <c r="U13" s="68"/>
      <c r="V13" s="68"/>
      <c r="W13" s="68"/>
      <c r="X13" s="68"/>
      <c r="Y13" s="68"/>
      <c r="Z13" s="68"/>
      <c r="AA13" s="67" t="s">
        <v>46</v>
      </c>
      <c r="AB13" s="63"/>
    </row>
    <row r="14" spans="1:28">
      <c r="A14" s="75" t="s">
        <v>175</v>
      </c>
      <c r="B14" s="48" t="s">
        <v>9</v>
      </c>
      <c r="C14" s="69"/>
      <c r="D14" s="68"/>
      <c r="E14" s="68"/>
      <c r="F14" s="68"/>
      <c r="G14" s="68"/>
      <c r="H14" s="68"/>
      <c r="I14" s="68">
        <v>6.9999999999999993E-3</v>
      </c>
      <c r="J14" s="68">
        <v>0.3799824</v>
      </c>
      <c r="K14" s="68">
        <v>1.2414134994000001</v>
      </c>
      <c r="L14" s="68">
        <v>1.2116720520000002</v>
      </c>
      <c r="M14" s="68">
        <v>0.65567689124999995</v>
      </c>
      <c r="N14" s="68">
        <v>3.1152935531875001</v>
      </c>
      <c r="O14" s="68">
        <v>6.4853454709841243</v>
      </c>
      <c r="P14" s="68">
        <v>11.690761300121718</v>
      </c>
      <c r="Q14" s="68">
        <v>5.6703313018216326</v>
      </c>
      <c r="R14" s="68">
        <v>8.4597140782505509</v>
      </c>
      <c r="S14" s="68">
        <v>9.7731385900140246</v>
      </c>
      <c r="T14" s="68">
        <v>22.181384618203325</v>
      </c>
      <c r="U14" s="68">
        <v>20.571397032593158</v>
      </c>
      <c r="V14" s="68">
        <v>28.234230650663495</v>
      </c>
      <c r="W14" s="68">
        <v>33.13315015533032</v>
      </c>
      <c r="X14" s="68">
        <v>36.658430485363809</v>
      </c>
      <c r="Y14" s="68">
        <v>9.0749236179956174</v>
      </c>
      <c r="Z14" s="68">
        <v>6.5691780584958366</v>
      </c>
      <c r="AA14" s="67" t="s">
        <v>46</v>
      </c>
      <c r="AB14" s="63"/>
    </row>
    <row r="15" spans="1:28">
      <c r="A15" s="75" t="s">
        <v>176</v>
      </c>
      <c r="B15" s="48" t="s">
        <v>10</v>
      </c>
      <c r="C15" s="69"/>
      <c r="D15" s="68"/>
      <c r="E15" s="68"/>
      <c r="F15" s="68"/>
      <c r="G15" s="68"/>
      <c r="H15" s="68">
        <v>5.2499999999999998E-2</v>
      </c>
      <c r="I15" s="68">
        <v>0.50225000000000009</v>
      </c>
      <c r="J15" s="68">
        <v>1.6595249999999999</v>
      </c>
      <c r="K15" s="68">
        <v>4.1185725</v>
      </c>
      <c r="L15" s="68">
        <v>9.0967152500000008</v>
      </c>
      <c r="M15" s="68">
        <v>12.481543725</v>
      </c>
      <c r="N15" s="68">
        <v>17.890389352500002</v>
      </c>
      <c r="O15" s="68">
        <v>22.127160416900001</v>
      </c>
      <c r="P15" s="68">
        <v>22.167718125700002</v>
      </c>
      <c r="Q15" s="68">
        <v>19.341045063200003</v>
      </c>
      <c r="R15" s="68">
        <v>15.901545581600002</v>
      </c>
      <c r="S15" s="68">
        <v>13.9039344983</v>
      </c>
      <c r="T15" s="68">
        <v>15.683536048400001</v>
      </c>
      <c r="U15" s="68">
        <v>15.362314200000002</v>
      </c>
      <c r="V15" s="68">
        <v>12.79120503</v>
      </c>
      <c r="W15" s="68">
        <v>14.17678912</v>
      </c>
      <c r="X15" s="68">
        <v>13.269953190000001</v>
      </c>
      <c r="Y15" s="68">
        <v>11.056705819999999</v>
      </c>
      <c r="Z15" s="68">
        <v>8.5350964699999992</v>
      </c>
      <c r="AA15" s="67" t="s">
        <v>46</v>
      </c>
      <c r="AB15" s="63"/>
    </row>
    <row r="16" spans="1:28">
      <c r="A16" s="75" t="s">
        <v>177</v>
      </c>
      <c r="B16" s="48" t="s">
        <v>11</v>
      </c>
      <c r="C16" s="69"/>
      <c r="D16" s="68"/>
      <c r="E16" s="68"/>
      <c r="F16" s="68"/>
      <c r="G16" s="68"/>
      <c r="H16" s="68"/>
      <c r="I16" s="68"/>
      <c r="J16" s="68"/>
      <c r="K16" s="68"/>
      <c r="L16" s="68"/>
      <c r="M16" s="68"/>
      <c r="N16" s="68"/>
      <c r="O16" s="68"/>
      <c r="P16" s="68"/>
      <c r="Q16" s="68"/>
      <c r="R16" s="68"/>
      <c r="S16" s="68"/>
      <c r="T16" s="68">
        <v>7.4893000000000001E-2</v>
      </c>
      <c r="U16" s="68">
        <v>6.097000000000001E-2</v>
      </c>
      <c r="V16" s="68">
        <v>3.8492999999999999E-2</v>
      </c>
      <c r="W16" s="68"/>
      <c r="X16" s="68"/>
      <c r="Y16" s="68"/>
      <c r="Z16" s="68"/>
      <c r="AA16" s="67" t="s">
        <v>46</v>
      </c>
      <c r="AB16" s="63"/>
    </row>
    <row r="17" spans="1:28">
      <c r="A17" s="75" t="s">
        <v>59</v>
      </c>
      <c r="B17" s="48" t="s">
        <v>42</v>
      </c>
      <c r="C17" s="69">
        <v>17275.060352858611</v>
      </c>
      <c r="D17" s="68">
        <v>17275.060352858611</v>
      </c>
      <c r="E17" s="68">
        <v>15907.201631532047</v>
      </c>
      <c r="F17" s="68">
        <v>13786.94870704494</v>
      </c>
      <c r="G17" s="68">
        <v>12955.485400960688</v>
      </c>
      <c r="H17" s="68">
        <v>12293.352700999005</v>
      </c>
      <c r="I17" s="68">
        <v>11729.503186909733</v>
      </c>
      <c r="J17" s="68">
        <v>11295.211278940415</v>
      </c>
      <c r="K17" s="68">
        <v>10289.603672403566</v>
      </c>
      <c r="L17" s="68">
        <v>9635.9821430396732</v>
      </c>
      <c r="M17" s="68">
        <v>9459.1854583580189</v>
      </c>
      <c r="N17" s="68">
        <v>8060.7858677759195</v>
      </c>
      <c r="O17" s="68">
        <v>7310.7768413053327</v>
      </c>
      <c r="P17" s="68">
        <v>9087.8923647051543</v>
      </c>
      <c r="Q17" s="68">
        <v>7772.8539808907226</v>
      </c>
      <c r="R17" s="68">
        <v>6543.8673929711913</v>
      </c>
      <c r="S17" s="68">
        <v>5385.1761353337261</v>
      </c>
      <c r="T17" s="68">
        <v>4945.5130155442093</v>
      </c>
      <c r="U17" s="68">
        <v>4601.1854373438273</v>
      </c>
      <c r="V17" s="68">
        <v>3959.2264858070121</v>
      </c>
      <c r="W17" s="68">
        <v>2531.387482765645</v>
      </c>
      <c r="X17" s="68">
        <v>2986.9236321948765</v>
      </c>
      <c r="Y17" s="68">
        <v>3227.6950470012916</v>
      </c>
      <c r="Z17" s="68">
        <v>2781.374851009276</v>
      </c>
      <c r="AA17" s="67">
        <v>-83.899478240902212</v>
      </c>
      <c r="AB17" s="63"/>
    </row>
    <row r="18" spans="1:28">
      <c r="A18" s="75" t="s">
        <v>321</v>
      </c>
      <c r="B18" s="48" t="s">
        <v>45</v>
      </c>
      <c r="C18" s="69">
        <v>21249.989987458612</v>
      </c>
      <c r="D18" s="68">
        <v>21249.989987458612</v>
      </c>
      <c r="E18" s="68">
        <v>19417.378139232049</v>
      </c>
      <c r="F18" s="68">
        <v>15745.688386423733</v>
      </c>
      <c r="G18" s="68">
        <v>14897.399738146423</v>
      </c>
      <c r="H18" s="68">
        <v>14312.955926452038</v>
      </c>
      <c r="I18" s="68">
        <v>14039.626758109733</v>
      </c>
      <c r="J18" s="68">
        <v>13499.561184940416</v>
      </c>
      <c r="K18" s="68">
        <v>12527.783147566744</v>
      </c>
      <c r="L18" s="68">
        <v>11862.412762039083</v>
      </c>
      <c r="M18" s="68">
        <v>11538.219657885091</v>
      </c>
      <c r="N18" s="68">
        <v>9837.2964880897471</v>
      </c>
      <c r="O18" s="68">
        <v>8851.3529925123767</v>
      </c>
      <c r="P18" s="68">
        <v>10329.127770359979</v>
      </c>
      <c r="Q18" s="68">
        <v>8543.6698092490951</v>
      </c>
      <c r="R18" s="68">
        <v>7202.1358136258959</v>
      </c>
      <c r="S18" s="68">
        <v>6000.6448919436116</v>
      </c>
      <c r="T18" s="68">
        <v>5351.8949745614245</v>
      </c>
      <c r="U18" s="68">
        <v>4923.7767254484797</v>
      </c>
      <c r="V18" s="68">
        <v>4203.5646261514066</v>
      </c>
      <c r="W18" s="68">
        <v>2659.1061539054967</v>
      </c>
      <c r="X18" s="68">
        <v>3123.6657869932278</v>
      </c>
      <c r="Y18" s="68">
        <v>3344.9585571144512</v>
      </c>
      <c r="Z18" s="68">
        <v>2884.9817023000287</v>
      </c>
      <c r="AA18" s="67">
        <v>-86.423609121685715</v>
      </c>
      <c r="AB18" s="63"/>
    </row>
    <row r="19" spans="1:28">
      <c r="A19" s="75" t="s">
        <v>178</v>
      </c>
      <c r="B19" s="48" t="s">
        <v>12</v>
      </c>
      <c r="C19" s="69">
        <v>7.0000000000000007E-2</v>
      </c>
      <c r="D19" s="68">
        <v>7.0000000000000007E-2</v>
      </c>
      <c r="E19" s="68">
        <v>0.08</v>
      </c>
      <c r="F19" s="68">
        <v>0.09</v>
      </c>
      <c r="G19" s="68">
        <v>0.1</v>
      </c>
      <c r="H19" s="68">
        <v>0.12</v>
      </c>
      <c r="I19" s="68">
        <v>0.14000000000000001</v>
      </c>
      <c r="J19" s="68">
        <v>0.16</v>
      </c>
      <c r="K19" s="68">
        <v>0.18</v>
      </c>
      <c r="L19" s="68">
        <v>0.21</v>
      </c>
      <c r="M19" s="68">
        <v>27.9694</v>
      </c>
      <c r="N19" s="68">
        <v>22.456000000000003</v>
      </c>
      <c r="O19" s="68">
        <v>20.059999999999999</v>
      </c>
      <c r="P19" s="68">
        <v>13.370000000000001</v>
      </c>
      <c r="Q19" s="68">
        <v>14.853000000000002</v>
      </c>
      <c r="R19" s="68">
        <v>11.889670000000001</v>
      </c>
      <c r="S19" s="68">
        <v>9.875</v>
      </c>
      <c r="T19" s="68">
        <v>15.43</v>
      </c>
      <c r="U19" s="68">
        <v>8.3960000000000008</v>
      </c>
      <c r="V19" s="68">
        <v>11.231000000000002</v>
      </c>
      <c r="W19" s="68">
        <v>9.317400000000001</v>
      </c>
      <c r="X19" s="68">
        <v>0.74970000000000003</v>
      </c>
      <c r="Y19" s="68">
        <v>1.3757999999999999</v>
      </c>
      <c r="Z19" s="68">
        <v>1.8908</v>
      </c>
      <c r="AA19" s="67">
        <v>2601.1428571428569</v>
      </c>
      <c r="AB19" s="63"/>
    </row>
    <row r="20" spans="1:28">
      <c r="A20" s="75" t="s">
        <v>179</v>
      </c>
      <c r="B20" s="48" t="s">
        <v>13</v>
      </c>
      <c r="C20" s="69">
        <v>4293.4508577727529</v>
      </c>
      <c r="D20" s="68">
        <v>4293.4508577727529</v>
      </c>
      <c r="E20" s="68">
        <v>3973.3074695500291</v>
      </c>
      <c r="F20" s="68">
        <v>4047.8934629775345</v>
      </c>
      <c r="G20" s="68">
        <v>3954.0382773130364</v>
      </c>
      <c r="H20" s="68">
        <v>3527.3508735463424</v>
      </c>
      <c r="I20" s="68">
        <v>2562.1284988440152</v>
      </c>
      <c r="J20" s="68">
        <v>2338.8124770404343</v>
      </c>
      <c r="K20" s="68">
        <v>2426.3060332353762</v>
      </c>
      <c r="L20" s="68">
        <v>2847.2563913076497</v>
      </c>
      <c r="M20" s="68">
        <v>3530.6180981066709</v>
      </c>
      <c r="N20" s="68">
        <v>2488.2564757381328</v>
      </c>
      <c r="O20" s="68">
        <v>2193.4618814000637</v>
      </c>
      <c r="P20" s="68">
        <v>3479.9056350040655</v>
      </c>
      <c r="Q20" s="68">
        <v>3220.2117273875947</v>
      </c>
      <c r="R20" s="68">
        <v>2182.4262309600886</v>
      </c>
      <c r="S20" s="68">
        <v>1432.8390343438457</v>
      </c>
      <c r="T20" s="68">
        <v>1169.0542985761124</v>
      </c>
      <c r="U20" s="68">
        <v>927.63167998759423</v>
      </c>
      <c r="V20" s="68">
        <v>569.05318361821458</v>
      </c>
      <c r="W20" s="68">
        <v>370.16127951730385</v>
      </c>
      <c r="X20" s="68">
        <v>386.98108929143882</v>
      </c>
      <c r="Y20" s="68">
        <v>432.08539755019808</v>
      </c>
      <c r="Z20" s="68">
        <v>399.82705992630258</v>
      </c>
      <c r="AA20" s="67">
        <v>-90.687512838246036</v>
      </c>
      <c r="AB20" s="63"/>
    </row>
    <row r="21" spans="1:28">
      <c r="A21" s="75" t="s">
        <v>180</v>
      </c>
      <c r="B21" s="48" t="s">
        <v>14</v>
      </c>
      <c r="C21" s="69">
        <v>2629.6849999999999</v>
      </c>
      <c r="D21" s="68">
        <v>2629.6849999999999</v>
      </c>
      <c r="E21" s="68">
        <v>2280.6049999999996</v>
      </c>
      <c r="F21" s="68">
        <v>2067.6025</v>
      </c>
      <c r="G21" s="68">
        <v>1938.7731578940002</v>
      </c>
      <c r="H21" s="68">
        <v>1649.6914736799001</v>
      </c>
      <c r="I21" s="68">
        <v>1792.1108182069997</v>
      </c>
      <c r="J21" s="68">
        <v>1753.1725285308123</v>
      </c>
      <c r="K21" s="68">
        <v>1415.7304530957845</v>
      </c>
      <c r="L21" s="68">
        <v>1527.797767728902</v>
      </c>
      <c r="M21" s="68">
        <v>1275.0943639141794</v>
      </c>
      <c r="N21" s="68">
        <v>822.51644844261682</v>
      </c>
      <c r="O21" s="68">
        <v>756.27840592530333</v>
      </c>
      <c r="P21" s="68">
        <v>821.20038538838082</v>
      </c>
      <c r="Q21" s="68">
        <v>879.32612599727804</v>
      </c>
      <c r="R21" s="68">
        <v>847.76943781992043</v>
      </c>
      <c r="S21" s="68">
        <v>725.74305069145294</v>
      </c>
      <c r="T21" s="68">
        <v>579.41881443343698</v>
      </c>
      <c r="U21" s="68">
        <v>510.84146293181948</v>
      </c>
      <c r="V21" s="68">
        <v>495.52499587335012</v>
      </c>
      <c r="W21" s="68">
        <v>357.82538901136377</v>
      </c>
      <c r="X21" s="68">
        <v>302.29161895919998</v>
      </c>
      <c r="Y21" s="68">
        <v>241.44138344060002</v>
      </c>
      <c r="Z21" s="68">
        <v>208.94721252779999</v>
      </c>
      <c r="AA21" s="67">
        <v>-92.054287394581479</v>
      </c>
      <c r="AB21" s="63"/>
    </row>
    <row r="22" spans="1:28">
      <c r="A22" s="75" t="s">
        <v>181</v>
      </c>
      <c r="B22" s="48" t="s">
        <v>15</v>
      </c>
      <c r="C22" s="69">
        <v>163.37165880000001</v>
      </c>
      <c r="D22" s="68">
        <v>163.37165880000001</v>
      </c>
      <c r="E22" s="68">
        <v>164.1710448</v>
      </c>
      <c r="F22" s="68">
        <v>161.20951000000002</v>
      </c>
      <c r="G22" s="68">
        <v>96.976941600000004</v>
      </c>
      <c r="H22" s="68">
        <v>60.372675999999991</v>
      </c>
      <c r="I22" s="68">
        <v>53.969974800000003</v>
      </c>
      <c r="J22" s="68">
        <v>46.135991999999995</v>
      </c>
      <c r="K22" s="68">
        <v>107.67007468</v>
      </c>
      <c r="L22" s="68">
        <v>133.04211308000004</v>
      </c>
      <c r="M22" s="68">
        <v>90.316564200000016</v>
      </c>
      <c r="N22" s="68">
        <v>105.09033692000001</v>
      </c>
      <c r="O22" s="68">
        <v>71.164513576000004</v>
      </c>
      <c r="P22" s="68">
        <v>73.565225936000004</v>
      </c>
      <c r="Q22" s="68">
        <v>76.895717976</v>
      </c>
      <c r="R22" s="68">
        <v>73.421707584000004</v>
      </c>
      <c r="S22" s="68">
        <v>74.321272183999994</v>
      </c>
      <c r="T22" s="68">
        <v>70.77489253600001</v>
      </c>
      <c r="U22" s="68">
        <v>80.635915572927175</v>
      </c>
      <c r="V22" s="68">
        <v>93.534410828451044</v>
      </c>
      <c r="W22" s="68">
        <v>74.279225134954018</v>
      </c>
      <c r="X22" s="68">
        <v>105.54530907342651</v>
      </c>
      <c r="Y22" s="68">
        <v>78.344305437151462</v>
      </c>
      <c r="Z22" s="68">
        <v>110.39465619371994</v>
      </c>
      <c r="AA22" s="67">
        <v>-32.427290630093097</v>
      </c>
      <c r="AB22" s="63"/>
    </row>
    <row r="23" spans="1:28">
      <c r="A23" s="75" t="s">
        <v>182</v>
      </c>
      <c r="B23" s="48" t="s">
        <v>16</v>
      </c>
      <c r="C23" s="70">
        <v>268.4862693333331</v>
      </c>
      <c r="D23" s="68">
        <v>270.83</v>
      </c>
      <c r="E23" s="68">
        <v>233.71961200000001</v>
      </c>
      <c r="F23" s="68">
        <v>134.82140000000001</v>
      </c>
      <c r="G23" s="68">
        <v>145.72880000000001</v>
      </c>
      <c r="H23" s="68">
        <v>158.93491600000002</v>
      </c>
      <c r="I23" s="68">
        <v>166.82386</v>
      </c>
      <c r="J23" s="68">
        <v>159.39792399999999</v>
      </c>
      <c r="K23" s="68">
        <v>161.51846507177362</v>
      </c>
      <c r="L23" s="68">
        <v>193.58038639740829</v>
      </c>
      <c r="M23" s="68">
        <v>210.81320713931763</v>
      </c>
      <c r="N23" s="68">
        <v>212.15708700382814</v>
      </c>
      <c r="O23" s="68">
        <v>199.95240467321509</v>
      </c>
      <c r="P23" s="68">
        <v>203.87674633912951</v>
      </c>
      <c r="Q23" s="68">
        <v>190.6953690673094</v>
      </c>
      <c r="R23" s="68">
        <v>201.91210702084572</v>
      </c>
      <c r="S23" s="68">
        <v>210.25026972029866</v>
      </c>
      <c r="T23" s="68">
        <v>2.5200629500583034</v>
      </c>
      <c r="U23" s="68">
        <v>3.5993938683821152</v>
      </c>
      <c r="V23" s="68">
        <v>3.7979340510455648</v>
      </c>
      <c r="W23" s="68">
        <v>2.9300393946965548</v>
      </c>
      <c r="X23" s="68">
        <v>1.2058503707565762</v>
      </c>
      <c r="Y23" s="68">
        <v>1.70662928053477</v>
      </c>
      <c r="Z23" s="68">
        <v>1.3659546911377647</v>
      </c>
      <c r="AA23" s="67">
        <v>-99.491238529802843</v>
      </c>
      <c r="AB23" s="63"/>
    </row>
    <row r="24" spans="1:28">
      <c r="A24" s="75" t="s">
        <v>183</v>
      </c>
      <c r="B24" s="48" t="s">
        <v>17</v>
      </c>
      <c r="C24" s="69">
        <v>419.63126953859995</v>
      </c>
      <c r="D24" s="68">
        <v>419.63126953859995</v>
      </c>
      <c r="E24" s="68">
        <v>348.34135287600003</v>
      </c>
      <c r="F24" s="68">
        <v>155.27861350650002</v>
      </c>
      <c r="G24" s="68">
        <v>74.858703575040025</v>
      </c>
      <c r="H24" s="68">
        <v>44.567000635500001</v>
      </c>
      <c r="I24" s="68">
        <v>58.844040964800001</v>
      </c>
      <c r="J24" s="68">
        <v>25.148716077643201</v>
      </c>
      <c r="K24" s="68">
        <v>82.358306431819202</v>
      </c>
      <c r="L24" s="68">
        <v>180.13302771761599</v>
      </c>
      <c r="M24" s="68">
        <v>173.21080731944801</v>
      </c>
      <c r="N24" s="68">
        <v>127.16308367996642</v>
      </c>
      <c r="O24" s="68">
        <v>91.6640077601255</v>
      </c>
      <c r="P24" s="68">
        <v>72.542565932576565</v>
      </c>
      <c r="Q24" s="68">
        <v>59.786025594353262</v>
      </c>
      <c r="R24" s="68">
        <v>38.579834317619607</v>
      </c>
      <c r="S24" s="68">
        <v>26.095629342910005</v>
      </c>
      <c r="T24" s="68">
        <v>333.22318288805201</v>
      </c>
      <c r="U24" s="68">
        <v>281.13280332571566</v>
      </c>
      <c r="V24" s="68">
        <v>348.99813686919151</v>
      </c>
      <c r="W24" s="68">
        <v>152.74653793759745</v>
      </c>
      <c r="X24" s="68">
        <v>145.63240595668054</v>
      </c>
      <c r="Y24" s="68">
        <v>63.219049780327836</v>
      </c>
      <c r="Z24" s="68">
        <v>79.744807204940003</v>
      </c>
      <c r="AA24" s="67">
        <v>-80.996457367768997</v>
      </c>
      <c r="AB24" s="63"/>
    </row>
    <row r="25" spans="1:28">
      <c r="A25" s="75" t="s">
        <v>184</v>
      </c>
      <c r="B25" s="48" t="s">
        <v>18</v>
      </c>
      <c r="C25" s="69">
        <v>9.3100000000000002E-2</v>
      </c>
      <c r="D25" s="68">
        <v>9.3100000000000002E-2</v>
      </c>
      <c r="E25" s="68">
        <v>7.6219900000000012</v>
      </c>
      <c r="F25" s="68">
        <v>15.150880000000001</v>
      </c>
      <c r="G25" s="68">
        <v>30.208660000000002</v>
      </c>
      <c r="H25" s="68">
        <v>45.26644000000001</v>
      </c>
      <c r="I25" s="68">
        <v>75.381999999999991</v>
      </c>
      <c r="J25" s="68">
        <v>103.08499999999999</v>
      </c>
      <c r="K25" s="68">
        <v>130.82320000000001</v>
      </c>
      <c r="L25" s="68">
        <v>61.87</v>
      </c>
      <c r="M25" s="68">
        <v>195.93294999999998</v>
      </c>
      <c r="N25" s="68">
        <v>305.40589999999997</v>
      </c>
      <c r="O25" s="68">
        <v>295.98410000000001</v>
      </c>
      <c r="P25" s="68">
        <v>212.4033</v>
      </c>
      <c r="Q25" s="68">
        <v>228.7945</v>
      </c>
      <c r="R25" s="68">
        <v>182.42740000000001</v>
      </c>
      <c r="S25" s="68">
        <v>168.3399</v>
      </c>
      <c r="T25" s="68">
        <v>148.32000000000002</v>
      </c>
      <c r="U25" s="68">
        <v>130.57900000000001</v>
      </c>
      <c r="V25" s="68">
        <v>106.19716</v>
      </c>
      <c r="W25" s="68">
        <v>65.57002</v>
      </c>
      <c r="X25" s="68">
        <v>37.022399999999998</v>
      </c>
      <c r="Y25" s="68">
        <v>13.198400000000001</v>
      </c>
      <c r="Z25" s="68">
        <v>8.0303466666666665</v>
      </c>
      <c r="AA25" s="67">
        <v>8525.5066237021128</v>
      </c>
      <c r="AB25" s="63"/>
    </row>
    <row r="26" spans="1:28">
      <c r="A26" s="75" t="s">
        <v>185</v>
      </c>
      <c r="B26" s="48" t="s">
        <v>19</v>
      </c>
      <c r="C26" s="69">
        <v>2486.7404102668911</v>
      </c>
      <c r="D26" s="68">
        <v>2486.7404102668911</v>
      </c>
      <c r="E26" s="68">
        <v>2149.9274097604552</v>
      </c>
      <c r="F26" s="68">
        <v>1567.2391159582355</v>
      </c>
      <c r="G26" s="68">
        <v>1444.4536955697729</v>
      </c>
      <c r="H26" s="68">
        <v>1233.1141703204273</v>
      </c>
      <c r="I26" s="68">
        <v>1266.3794842689972</v>
      </c>
      <c r="J26" s="68">
        <v>1038.2615859385041</v>
      </c>
      <c r="K26" s="68">
        <v>1066.2462077582177</v>
      </c>
      <c r="L26" s="68">
        <v>1103.8950545699311</v>
      </c>
      <c r="M26" s="68">
        <v>1110.7654402776509</v>
      </c>
      <c r="N26" s="68">
        <v>1217.4347041684373</v>
      </c>
      <c r="O26" s="68">
        <v>1342.0387286303942</v>
      </c>
      <c r="P26" s="68">
        <v>1333.9239171077395</v>
      </c>
      <c r="Q26" s="68">
        <v>1676.7110947274696</v>
      </c>
      <c r="R26" s="68">
        <v>1733.2136778102754</v>
      </c>
      <c r="S26" s="68">
        <v>1714.9998927458512</v>
      </c>
      <c r="T26" s="68">
        <v>1713.6141632911163</v>
      </c>
      <c r="U26" s="68">
        <v>1652.0952600133469</v>
      </c>
      <c r="V26" s="68">
        <v>1500.5885966232656</v>
      </c>
      <c r="W26" s="68">
        <v>1062.8109719384436</v>
      </c>
      <c r="X26" s="68">
        <v>1330.8340813873228</v>
      </c>
      <c r="Y26" s="68">
        <v>1454.5408131989302</v>
      </c>
      <c r="Z26" s="68">
        <v>1314.0384121179104</v>
      </c>
      <c r="AA26" s="67">
        <v>-47.158199275939694</v>
      </c>
      <c r="AB26" s="63"/>
    </row>
    <row r="27" spans="1:28">
      <c r="A27" s="75" t="s">
        <v>68</v>
      </c>
      <c r="B27" s="48" t="s">
        <v>20</v>
      </c>
      <c r="C27" s="69">
        <v>5276.7107582632807</v>
      </c>
      <c r="D27" s="68">
        <v>5276.7107582632807</v>
      </c>
      <c r="E27" s="68">
        <v>6066.1703707077304</v>
      </c>
      <c r="F27" s="68">
        <v>6163.469092932849</v>
      </c>
      <c r="G27" s="68">
        <v>8862.4092481174175</v>
      </c>
      <c r="H27" s="68">
        <v>10891.016579020024</v>
      </c>
      <c r="I27" s="68">
        <v>14271.141248536138</v>
      </c>
      <c r="J27" s="68">
        <v>14772.08981049578</v>
      </c>
      <c r="K27" s="68">
        <v>16187.608648358526</v>
      </c>
      <c r="L27" s="68">
        <v>13401.730840069833</v>
      </c>
      <c r="M27" s="68">
        <v>10428.81710937665</v>
      </c>
      <c r="N27" s="68">
        <v>9583.3472531584357</v>
      </c>
      <c r="O27" s="68">
        <v>7953.5633667908278</v>
      </c>
      <c r="P27" s="68">
        <v>7433.6013508417782</v>
      </c>
      <c r="Q27" s="68">
        <v>7178.7028197304026</v>
      </c>
      <c r="R27" s="68">
        <v>7478.4255697690523</v>
      </c>
      <c r="S27" s="68">
        <v>6990.7292035619093</v>
      </c>
      <c r="T27" s="68">
        <v>7311.2658273320376</v>
      </c>
      <c r="U27" s="68">
        <v>6400.5906127700018</v>
      </c>
      <c r="V27" s="68">
        <v>4615.0659632891129</v>
      </c>
      <c r="W27" s="68">
        <v>3265.2530252953402</v>
      </c>
      <c r="X27" s="68">
        <v>3408.7063590484604</v>
      </c>
      <c r="Y27" s="68">
        <v>3016.3509721866512</v>
      </c>
      <c r="Z27" s="68">
        <v>2758.2680182988861</v>
      </c>
      <c r="AA27" s="67">
        <v>-47.727511613566008</v>
      </c>
      <c r="AB27" s="63"/>
    </row>
    <row r="28" spans="1:28">
      <c r="A28" s="75" t="s">
        <v>69</v>
      </c>
      <c r="B28" s="48" t="s">
        <v>21</v>
      </c>
      <c r="C28" s="69"/>
      <c r="D28" s="68"/>
      <c r="E28" s="68"/>
      <c r="F28" s="68"/>
      <c r="G28" s="68"/>
      <c r="H28" s="68"/>
      <c r="I28" s="68"/>
      <c r="J28" s="68"/>
      <c r="K28" s="68"/>
      <c r="L28" s="68"/>
      <c r="M28" s="68"/>
      <c r="N28" s="68"/>
      <c r="O28" s="68"/>
      <c r="P28" s="68"/>
      <c r="Q28" s="68"/>
      <c r="R28" s="68"/>
      <c r="S28" s="68"/>
      <c r="T28" s="68"/>
      <c r="U28" s="68"/>
      <c r="V28" s="68"/>
      <c r="W28" s="68"/>
      <c r="X28" s="68"/>
      <c r="Y28" s="68"/>
      <c r="Z28" s="68"/>
      <c r="AA28" s="67" t="s">
        <v>46</v>
      </c>
      <c r="AB28" s="63"/>
    </row>
    <row r="29" spans="1:28">
      <c r="A29" s="75" t="s">
        <v>70</v>
      </c>
      <c r="B29" s="48" t="s">
        <v>22</v>
      </c>
      <c r="C29" s="69"/>
      <c r="D29" s="68"/>
      <c r="E29" s="68">
        <v>1.6147342983454134E-8</v>
      </c>
      <c r="F29" s="68">
        <v>5.3290732127877241E-7</v>
      </c>
      <c r="G29" s="68">
        <v>2.8681277740987715E-6</v>
      </c>
      <c r="H29" s="68">
        <v>9.5015945996193778E-6</v>
      </c>
      <c r="I29" s="68">
        <v>2.5232918027851571E-5</v>
      </c>
      <c r="J29" s="68">
        <v>5.6095599449867299E-5</v>
      </c>
      <c r="K29" s="68">
        <v>1.0654494591408746E-4</v>
      </c>
      <c r="L29" s="68">
        <v>2.2423127391117537E-4</v>
      </c>
      <c r="M29" s="68">
        <v>1.7330062009353947E-3</v>
      </c>
      <c r="N29" s="68">
        <v>4.2394343625315823E-3</v>
      </c>
      <c r="O29" s="68">
        <v>8.1315617259362215E-3</v>
      </c>
      <c r="P29" s="68">
        <v>1.0651295698982549E-2</v>
      </c>
      <c r="Q29" s="68">
        <v>1.3536673456615488E-2</v>
      </c>
      <c r="R29" s="68">
        <v>2.7159960500693359E-2</v>
      </c>
      <c r="S29" s="68">
        <v>3.7154385261605291E-2</v>
      </c>
      <c r="T29" s="68">
        <v>5.0829331811248955E-2</v>
      </c>
      <c r="U29" s="68">
        <v>6.075831868124483E-2</v>
      </c>
      <c r="V29" s="68">
        <v>6.5803573930647688E-2</v>
      </c>
      <c r="W29" s="68">
        <v>6.3512381988892835E-2</v>
      </c>
      <c r="X29" s="68">
        <v>6.1721182481902871E-2</v>
      </c>
      <c r="Y29" s="68">
        <v>5.5306179274358373E-2</v>
      </c>
      <c r="Z29" s="68">
        <v>4.8000553901905212E-2</v>
      </c>
      <c r="AA29" s="67" t="s">
        <v>46</v>
      </c>
      <c r="AB29" s="63"/>
    </row>
    <row r="30" spans="1:28">
      <c r="A30" s="75" t="s">
        <v>71</v>
      </c>
      <c r="B30" s="48" t="s">
        <v>23</v>
      </c>
      <c r="C30" s="69"/>
      <c r="D30" s="68"/>
      <c r="E30" s="68"/>
      <c r="F30" s="68"/>
      <c r="G30" s="68"/>
      <c r="H30" s="68"/>
      <c r="I30" s="68"/>
      <c r="J30" s="68"/>
      <c r="K30" s="68"/>
      <c r="L30" s="68"/>
      <c r="M30" s="68"/>
      <c r="N30" s="68"/>
      <c r="O30" s="68"/>
      <c r="P30" s="68"/>
      <c r="Q30" s="68"/>
      <c r="R30" s="68"/>
      <c r="S30" s="68"/>
      <c r="T30" s="68"/>
      <c r="U30" s="68"/>
      <c r="V30" s="68"/>
      <c r="W30" s="68"/>
      <c r="X30" s="68"/>
      <c r="Y30" s="68"/>
      <c r="Z30" s="68"/>
      <c r="AA30" s="67" t="s">
        <v>46</v>
      </c>
      <c r="AB30" s="63"/>
    </row>
    <row r="31" spans="1:28">
      <c r="A31" s="75" t="s">
        <v>72</v>
      </c>
      <c r="B31" s="48" t="s">
        <v>24</v>
      </c>
      <c r="C31" s="69"/>
      <c r="D31" s="68"/>
      <c r="E31" s="68"/>
      <c r="F31" s="68"/>
      <c r="G31" s="68"/>
      <c r="H31" s="68"/>
      <c r="I31" s="68"/>
      <c r="J31" s="68"/>
      <c r="K31" s="68"/>
      <c r="L31" s="68"/>
      <c r="M31" s="68"/>
      <c r="N31" s="68">
        <v>7.6999999999999985E-3</v>
      </c>
      <c r="O31" s="68">
        <v>7.6999999999999985E-3</v>
      </c>
      <c r="P31" s="68">
        <v>7.6999999999999985E-3</v>
      </c>
      <c r="Q31" s="68">
        <v>2.4960074999999998E-2</v>
      </c>
      <c r="R31" s="68">
        <v>0.10703957499999998</v>
      </c>
      <c r="S31" s="68">
        <v>0.14970627845238091</v>
      </c>
      <c r="T31" s="68">
        <v>0.16779936634183665</v>
      </c>
      <c r="U31" s="68">
        <v>0.20778438920355924</v>
      </c>
      <c r="V31" s="68">
        <v>0.24231459563834923</v>
      </c>
      <c r="W31" s="68">
        <v>0.21809957718184353</v>
      </c>
      <c r="X31" s="68">
        <v>0.19754269765153626</v>
      </c>
      <c r="Y31" s="68">
        <v>0.17978537946592668</v>
      </c>
      <c r="Z31" s="68">
        <v>0.1641471556626771</v>
      </c>
      <c r="AA31" s="67" t="s">
        <v>46</v>
      </c>
      <c r="AB31" s="63"/>
    </row>
    <row r="32" spans="1:28">
      <c r="A32" s="75" t="s">
        <v>73</v>
      </c>
      <c r="B32" s="48" t="s">
        <v>43</v>
      </c>
      <c r="C32" s="69"/>
      <c r="D32" s="68"/>
      <c r="E32" s="68"/>
      <c r="F32" s="68"/>
      <c r="G32" s="68"/>
      <c r="H32" s="68"/>
      <c r="I32" s="68"/>
      <c r="J32" s="68"/>
      <c r="K32" s="68"/>
      <c r="L32" s="68"/>
      <c r="M32" s="68"/>
      <c r="N32" s="68">
        <v>3.903744000000001E-5</v>
      </c>
      <c r="O32" s="68">
        <v>3.903744000000001E-5</v>
      </c>
      <c r="P32" s="68">
        <v>3.903744000000001E-5</v>
      </c>
      <c r="Q32" s="68">
        <v>3.903744000000001E-5</v>
      </c>
      <c r="R32" s="68">
        <v>3.903744000000001E-5</v>
      </c>
      <c r="S32" s="68">
        <v>3.903744000000001E-5</v>
      </c>
      <c r="T32" s="68">
        <v>3.903744000000001E-5</v>
      </c>
      <c r="U32" s="68">
        <v>3.9912440000000011E-5</v>
      </c>
      <c r="V32" s="68">
        <v>3.9912440000000011E-5</v>
      </c>
      <c r="W32" s="68">
        <v>3.9912440000000011E-5</v>
      </c>
      <c r="X32" s="68">
        <v>3.9912440000000011E-5</v>
      </c>
      <c r="Y32" s="68">
        <v>3.9912440000000004E-5</v>
      </c>
      <c r="Z32" s="68">
        <v>3.9037440000000003E-5</v>
      </c>
      <c r="AA32" s="67" t="s">
        <v>46</v>
      </c>
      <c r="AB32" s="63"/>
    </row>
    <row r="33" spans="1:28">
      <c r="A33" s="75" t="s">
        <v>74</v>
      </c>
      <c r="B33" s="48" t="s">
        <v>25</v>
      </c>
      <c r="C33" s="69"/>
      <c r="D33" s="68"/>
      <c r="E33" s="68"/>
      <c r="F33" s="68"/>
      <c r="G33" s="68"/>
      <c r="H33" s="68"/>
      <c r="I33" s="68"/>
      <c r="J33" s="68"/>
      <c r="K33" s="68"/>
      <c r="L33" s="68"/>
      <c r="M33" s="68"/>
      <c r="N33" s="68"/>
      <c r="O33" s="68">
        <v>7.0980000000000001E-2</v>
      </c>
      <c r="P33" s="68">
        <v>5.7329999999999999E-2</v>
      </c>
      <c r="Q33" s="68">
        <v>3.1668000000000002E-2</v>
      </c>
      <c r="R33" s="68">
        <v>3.8429999999999999E-2</v>
      </c>
      <c r="S33" s="68">
        <v>6.3336000000000003E-2</v>
      </c>
      <c r="T33" s="68">
        <v>7.1358000000000005E-2</v>
      </c>
      <c r="U33" s="68">
        <v>6.405000000000001E-2</v>
      </c>
      <c r="V33" s="68">
        <v>1.5876000000000001E-2</v>
      </c>
      <c r="W33" s="68">
        <v>1.575E-2</v>
      </c>
      <c r="X33" s="68"/>
      <c r="Y33" s="68"/>
      <c r="Z33" s="68"/>
      <c r="AA33" s="67" t="s">
        <v>46</v>
      </c>
      <c r="AB33" s="63"/>
    </row>
    <row r="34" spans="1:28">
      <c r="A34" s="75" t="s">
        <v>75</v>
      </c>
      <c r="B34" s="48" t="s">
        <v>26</v>
      </c>
      <c r="C34" s="69">
        <v>2264.4753999999994</v>
      </c>
      <c r="D34" s="68">
        <v>2264.4753999999994</v>
      </c>
      <c r="E34" s="68">
        <v>2244.8752000000004</v>
      </c>
      <c r="F34" s="68">
        <v>2042.8526000000002</v>
      </c>
      <c r="G34" s="68">
        <v>2068.4683</v>
      </c>
      <c r="H34" s="68">
        <v>1989.6677999999997</v>
      </c>
      <c r="I34" s="68">
        <v>1937.8170570000002</v>
      </c>
      <c r="J34" s="68">
        <v>2155.3307520000003</v>
      </c>
      <c r="K34" s="68">
        <v>2343.9138500000004</v>
      </c>
      <c r="L34" s="68">
        <v>1829.2367749999999</v>
      </c>
      <c r="M34" s="68">
        <v>1470.5290200000002</v>
      </c>
      <c r="N34" s="68">
        <v>1580.601535</v>
      </c>
      <c r="O34" s="68">
        <v>1488.6119000000003</v>
      </c>
      <c r="P34" s="68">
        <v>2185.5515</v>
      </c>
      <c r="Q34" s="68">
        <v>619.5</v>
      </c>
      <c r="R34" s="68">
        <v>284.72739999999999</v>
      </c>
      <c r="S34" s="68">
        <v>265.33580000000001</v>
      </c>
      <c r="T34" s="68">
        <v>253.7604</v>
      </c>
      <c r="U34" s="68">
        <v>318.5181</v>
      </c>
      <c r="V34" s="68">
        <v>251.07050000000001</v>
      </c>
      <c r="W34" s="68">
        <v>167.97410000000002</v>
      </c>
      <c r="X34" s="68">
        <v>208.85579999999999</v>
      </c>
      <c r="Y34" s="68">
        <v>182.85390000000001</v>
      </c>
      <c r="Z34" s="68">
        <v>150.95226</v>
      </c>
      <c r="AA34" s="67">
        <v>-93.333897113653791</v>
      </c>
      <c r="AB34" s="63"/>
    </row>
    <row r="35" spans="1:28">
      <c r="A35" s="75" t="s">
        <v>76</v>
      </c>
      <c r="B35" s="48" t="s">
        <v>27</v>
      </c>
      <c r="C35" s="69">
        <v>629.87</v>
      </c>
      <c r="D35" s="68">
        <v>629.87</v>
      </c>
      <c r="E35" s="68">
        <v>625.04999999999995</v>
      </c>
      <c r="F35" s="68">
        <v>396.60999999999996</v>
      </c>
      <c r="G35" s="68">
        <v>180.45399999999998</v>
      </c>
      <c r="H35" s="68">
        <v>159.86799999999999</v>
      </c>
      <c r="I35" s="68">
        <v>131.15800000000002</v>
      </c>
      <c r="J35" s="68">
        <v>236.774</v>
      </c>
      <c r="K35" s="68">
        <v>172.51999999999998</v>
      </c>
      <c r="L35" s="68">
        <v>125.33500000000001</v>
      </c>
      <c r="M35" s="68">
        <v>58.958000000000006</v>
      </c>
      <c r="N35" s="68">
        <v>58.058999999999997</v>
      </c>
      <c r="O35" s="68">
        <v>60.637</v>
      </c>
      <c r="P35" s="68">
        <v>71.909000000000006</v>
      </c>
      <c r="Q35" s="68">
        <v>107.83399999999999</v>
      </c>
      <c r="R35" s="68">
        <v>84.533000000000001</v>
      </c>
      <c r="S35" s="68">
        <v>59.570000000000007</v>
      </c>
      <c r="T35" s="68">
        <v>90.986999999999995</v>
      </c>
      <c r="U35" s="68">
        <v>41.472000000000001</v>
      </c>
      <c r="V35" s="68">
        <v>38.844000000000001</v>
      </c>
      <c r="W35" s="68">
        <v>46.14</v>
      </c>
      <c r="X35" s="68">
        <v>40.809060000000009</v>
      </c>
      <c r="Y35" s="68">
        <v>30.180890153190003</v>
      </c>
      <c r="Z35" s="68">
        <v>40.751131000000001</v>
      </c>
      <c r="AA35" s="67">
        <v>-93.530231476336382</v>
      </c>
      <c r="AB35" s="63"/>
    </row>
    <row r="36" spans="1:28">
      <c r="A36" s="75" t="s">
        <v>77</v>
      </c>
      <c r="B36" s="48" t="s">
        <v>28</v>
      </c>
      <c r="C36" s="69">
        <v>3370.4006046199997</v>
      </c>
      <c r="D36" s="68">
        <v>3370.4006046199997</v>
      </c>
      <c r="E36" s="68">
        <v>2992.915356776</v>
      </c>
      <c r="F36" s="68">
        <v>2286.9193301700006</v>
      </c>
      <c r="G36" s="68">
        <v>2297.7229369199999</v>
      </c>
      <c r="H36" s="68">
        <v>2032.4733624519999</v>
      </c>
      <c r="I36" s="68">
        <v>2007.9573792059998</v>
      </c>
      <c r="J36" s="68">
        <v>1829.4556138980001</v>
      </c>
      <c r="K36" s="68">
        <v>1633.2464778879998</v>
      </c>
      <c r="L36" s="68">
        <v>1485.79759328</v>
      </c>
      <c r="M36" s="68">
        <v>1388.6950028859999</v>
      </c>
      <c r="N36" s="68">
        <v>1318.1124136300002</v>
      </c>
      <c r="O36" s="68">
        <v>1328.812237422</v>
      </c>
      <c r="P36" s="68">
        <v>1437.7632432959999</v>
      </c>
      <c r="Q36" s="68">
        <v>909.24761054800001</v>
      </c>
      <c r="R36" s="68">
        <v>880.06248175120004</v>
      </c>
      <c r="S36" s="68">
        <v>828.71078483000008</v>
      </c>
      <c r="T36" s="68">
        <v>742.50521224119996</v>
      </c>
      <c r="U36" s="68">
        <v>820.93846766999991</v>
      </c>
      <c r="V36" s="68">
        <v>772.74703966999994</v>
      </c>
      <c r="W36" s="68">
        <v>376.71680000000003</v>
      </c>
      <c r="X36" s="68">
        <v>205.07569999999998</v>
      </c>
      <c r="Y36" s="68">
        <v>225.72630000000001</v>
      </c>
      <c r="Z36" s="68">
        <v>172.38900000000001</v>
      </c>
      <c r="AA36" s="67">
        <v>-94.885207421227719</v>
      </c>
      <c r="AB36" s="63"/>
    </row>
    <row r="37" spans="1:28">
      <c r="A37" s="75" t="s">
        <v>78</v>
      </c>
      <c r="B37" s="48" t="s">
        <v>29</v>
      </c>
      <c r="C37" s="69">
        <v>127.550788</v>
      </c>
      <c r="D37" s="68">
        <v>122.88390459999998</v>
      </c>
      <c r="E37" s="68">
        <v>122.40010969999999</v>
      </c>
      <c r="F37" s="68">
        <v>116.61328119999999</v>
      </c>
      <c r="G37" s="68">
        <v>125.47127180000001</v>
      </c>
      <c r="H37" s="68">
        <v>132.33260609999999</v>
      </c>
      <c r="I37" s="68">
        <v>148.9553712</v>
      </c>
      <c r="J37" s="68">
        <v>139.45405959999999</v>
      </c>
      <c r="K37" s="68">
        <v>149.55841560000002</v>
      </c>
      <c r="L37" s="68">
        <v>150.87130894999999</v>
      </c>
      <c r="M37" s="68">
        <v>145.2663942625</v>
      </c>
      <c r="N37" s="68">
        <v>151.880452179375</v>
      </c>
      <c r="O37" s="68">
        <v>168.73769814540626</v>
      </c>
      <c r="P37" s="68">
        <v>177.61437523813592</v>
      </c>
      <c r="Q37" s="68">
        <v>172.30854347622912</v>
      </c>
      <c r="R37" s="68">
        <v>175.86283000241767</v>
      </c>
      <c r="S37" s="68">
        <v>160.64817989729681</v>
      </c>
      <c r="T37" s="68">
        <v>166.07676259243198</v>
      </c>
      <c r="U37" s="68">
        <v>158.40626811781038</v>
      </c>
      <c r="V37" s="68">
        <v>139.84767906691985</v>
      </c>
      <c r="W37" s="68">
        <v>59.236946863573856</v>
      </c>
      <c r="X37" s="68">
        <v>56.126887215395165</v>
      </c>
      <c r="Y37" s="68">
        <v>49.882257939625397</v>
      </c>
      <c r="Z37" s="68">
        <v>41.805659747644128</v>
      </c>
      <c r="AA37" s="67">
        <v>-67.224303037905074</v>
      </c>
      <c r="AB37" s="63"/>
    </row>
    <row r="38" spans="1:28">
      <c r="A38" s="75" t="s">
        <v>79</v>
      </c>
      <c r="B38" s="48" t="s">
        <v>30</v>
      </c>
      <c r="C38" s="69"/>
      <c r="D38" s="68"/>
      <c r="E38" s="68"/>
      <c r="F38" s="68"/>
      <c r="G38" s="68"/>
      <c r="H38" s="68"/>
      <c r="I38" s="68"/>
      <c r="J38" s="68"/>
      <c r="K38" s="68">
        <v>2.2479571517625741E-2</v>
      </c>
      <c r="L38" s="68">
        <v>0.10302909534637511</v>
      </c>
      <c r="M38" s="68">
        <v>0.1906613329324984</v>
      </c>
      <c r="N38" s="68">
        <v>9.8838480231138906E-2</v>
      </c>
      <c r="O38" s="68">
        <v>0.20626172348494229</v>
      </c>
      <c r="P38" s="68">
        <v>0.16811638076933558</v>
      </c>
      <c r="Q38" s="68">
        <v>0.1547247189813318</v>
      </c>
      <c r="R38" s="68">
        <v>0.15116858039147971</v>
      </c>
      <c r="S38" s="68">
        <v>0.16187273216604989</v>
      </c>
      <c r="T38" s="68">
        <v>0.10632676515814432</v>
      </c>
      <c r="U38" s="68">
        <v>9.2878039467588311E-2</v>
      </c>
      <c r="V38" s="68">
        <v>0.14650722462837873</v>
      </c>
      <c r="W38" s="68">
        <v>1.0183461937878394E-2</v>
      </c>
      <c r="X38" s="68">
        <v>8.5279102874149105E-4</v>
      </c>
      <c r="Y38" s="68"/>
      <c r="Z38" s="68"/>
      <c r="AA38" s="67" t="s">
        <v>46</v>
      </c>
      <c r="AB38" s="63"/>
    </row>
    <row r="39" spans="1:28">
      <c r="A39" s="75" t="s">
        <v>80</v>
      </c>
      <c r="B39" s="48" t="s">
        <v>31</v>
      </c>
      <c r="C39" s="70">
        <v>3349.5594019999999</v>
      </c>
      <c r="D39" s="68">
        <v>2115.8345179999997</v>
      </c>
      <c r="E39" s="68">
        <v>1942.0892819999999</v>
      </c>
      <c r="F39" s="68">
        <v>1352.1325019999999</v>
      </c>
      <c r="G39" s="68">
        <v>1409.4252899999999</v>
      </c>
      <c r="H39" s="68">
        <v>1490.9748000000002</v>
      </c>
      <c r="I39" s="68">
        <v>1773.5284000000001</v>
      </c>
      <c r="J39" s="68">
        <v>1768.86122</v>
      </c>
      <c r="K39" s="68">
        <v>1786.3745539920003</v>
      </c>
      <c r="L39" s="68">
        <v>1753.3310116</v>
      </c>
      <c r="M39" s="68">
        <v>1603.345229234</v>
      </c>
      <c r="N39" s="68">
        <v>1292.0991741</v>
      </c>
      <c r="O39" s="68">
        <v>1044.19531944</v>
      </c>
      <c r="P39" s="68">
        <v>717.86210929999993</v>
      </c>
      <c r="Q39" s="68">
        <v>261.50083174289051</v>
      </c>
      <c r="R39" s="68">
        <v>132.11578274775312</v>
      </c>
      <c r="S39" s="68">
        <v>81.814240060835331</v>
      </c>
      <c r="T39" s="68">
        <v>55.006054726593938</v>
      </c>
      <c r="U39" s="68">
        <v>24.198993283507306</v>
      </c>
      <c r="V39" s="68">
        <v>15.343228377222706</v>
      </c>
      <c r="W39" s="68">
        <v>7.0041440000000001</v>
      </c>
      <c r="X39" s="68">
        <v>7.841596</v>
      </c>
      <c r="Y39" s="68">
        <v>10.923999999999999</v>
      </c>
      <c r="Z39" s="68">
        <v>6.38</v>
      </c>
      <c r="AA39" s="67">
        <v>-99.809527187480512</v>
      </c>
      <c r="AB39" s="63"/>
    </row>
    <row r="40" spans="1:28">
      <c r="A40" s="75" t="s">
        <v>81</v>
      </c>
      <c r="B40" s="48" t="s">
        <v>32</v>
      </c>
      <c r="C40" s="69">
        <v>11680.240492646317</v>
      </c>
      <c r="D40" s="68">
        <v>11680.240492646317</v>
      </c>
      <c r="E40" s="68">
        <v>12421.077279047055</v>
      </c>
      <c r="F40" s="68">
        <v>11102.032138379005</v>
      </c>
      <c r="G40" s="68">
        <v>10797.226993692742</v>
      </c>
      <c r="H40" s="68">
        <v>10486.305947855588</v>
      </c>
      <c r="I40" s="68">
        <v>10019.274402950788</v>
      </c>
      <c r="J40" s="68">
        <v>8785.6050766482804</v>
      </c>
      <c r="K40" s="68">
        <v>7465.750514074386</v>
      </c>
      <c r="L40" s="68">
        <v>7182.2908238593336</v>
      </c>
      <c r="M40" s="68">
        <v>7049.8481775138025</v>
      </c>
      <c r="N40" s="68">
        <v>7298.6017680082286</v>
      </c>
      <c r="O40" s="68">
        <v>6625.6233249974548</v>
      </c>
      <c r="P40" s="68">
        <v>5524.4713422427913</v>
      </c>
      <c r="Q40" s="68">
        <v>5014.5674794400811</v>
      </c>
      <c r="R40" s="68">
        <v>5007.4243257768812</v>
      </c>
      <c r="S40" s="68">
        <v>4722.138624752517</v>
      </c>
      <c r="T40" s="68">
        <v>4184.0108532932327</v>
      </c>
      <c r="U40" s="68">
        <v>3798.3570679088475</v>
      </c>
      <c r="V40" s="68">
        <v>3720.5709333385648</v>
      </c>
      <c r="W40" s="68">
        <v>2524.583622827809</v>
      </c>
      <c r="X40" s="68">
        <v>2677.5726034941717</v>
      </c>
      <c r="Y40" s="68">
        <v>2544.1520675652755</v>
      </c>
      <c r="Z40" s="68">
        <v>2468.2907890458928</v>
      </c>
      <c r="AA40" s="67">
        <v>-78.867808495896227</v>
      </c>
      <c r="AB40" s="63"/>
    </row>
    <row r="41" spans="1:28">
      <c r="A41" s="75" t="s">
        <v>82</v>
      </c>
      <c r="B41" s="48" t="s">
        <v>33</v>
      </c>
      <c r="C41" s="69">
        <v>271.37261999999998</v>
      </c>
      <c r="D41" s="68">
        <v>271.37261999999998</v>
      </c>
      <c r="E41" s="68">
        <v>266.94369</v>
      </c>
      <c r="F41" s="68">
        <v>248.42271</v>
      </c>
      <c r="G41" s="68">
        <v>155.41517999999999</v>
      </c>
      <c r="H41" s="68">
        <v>132.06264000000002</v>
      </c>
      <c r="I41" s="68">
        <v>114.32494</v>
      </c>
      <c r="J41" s="68">
        <v>34.511720000000004</v>
      </c>
      <c r="K41" s="68">
        <v>34.616627000000001</v>
      </c>
      <c r="L41" s="68">
        <v>25.404239999999998</v>
      </c>
      <c r="M41" s="68">
        <v>13.601692</v>
      </c>
      <c r="N41" s="68">
        <v>11.646574439999998</v>
      </c>
      <c r="O41" s="68">
        <v>15.593344439999999</v>
      </c>
      <c r="P41" s="68">
        <v>13.74737444</v>
      </c>
      <c r="Q41" s="68">
        <v>21.65071373268</v>
      </c>
      <c r="R41" s="68">
        <v>19.909947767999999</v>
      </c>
      <c r="S41" s="68">
        <v>20.251535999999998</v>
      </c>
      <c r="T41" s="68">
        <v>35.822383589999994</v>
      </c>
      <c r="U41" s="68">
        <v>24.884436191999999</v>
      </c>
      <c r="V41" s="68">
        <v>36.161744710000001</v>
      </c>
      <c r="W41" s="68">
        <v>17.760986880000001</v>
      </c>
      <c r="X41" s="68">
        <v>21.153500000000001</v>
      </c>
      <c r="Y41" s="68">
        <v>17.001000000000001</v>
      </c>
      <c r="Z41" s="68">
        <v>21.713000000000001</v>
      </c>
      <c r="AA41" s="67">
        <v>-91.99882434712832</v>
      </c>
      <c r="AB41" s="63"/>
    </row>
    <row r="42" spans="1:28">
      <c r="A42" s="75" t="s">
        <v>83</v>
      </c>
      <c r="B42" s="48" t="s">
        <v>34</v>
      </c>
      <c r="C42" s="70">
        <v>276.29111999999998</v>
      </c>
      <c r="D42" s="68">
        <v>257.44431999999995</v>
      </c>
      <c r="E42" s="68">
        <v>302.58018000000004</v>
      </c>
      <c r="F42" s="68">
        <v>106.74978617879627</v>
      </c>
      <c r="G42" s="68">
        <v>105.87379538573636</v>
      </c>
      <c r="H42" s="68">
        <v>105.29826335303144</v>
      </c>
      <c r="I42" s="68">
        <v>106.48400000000001</v>
      </c>
      <c r="J42" s="68">
        <v>101.745</v>
      </c>
      <c r="K42" s="68">
        <v>104.87</v>
      </c>
      <c r="L42" s="68">
        <v>102.032</v>
      </c>
      <c r="M42" s="68">
        <v>105.352</v>
      </c>
      <c r="N42" s="68">
        <v>105.61199999999999</v>
      </c>
      <c r="O42" s="68">
        <v>105.61199999999999</v>
      </c>
      <c r="P42" s="68">
        <v>116.444</v>
      </c>
      <c r="Q42" s="68">
        <v>118.99000000000001</v>
      </c>
      <c r="R42" s="68">
        <v>120.008</v>
      </c>
      <c r="S42" s="68">
        <v>132.73135330399944</v>
      </c>
      <c r="T42" s="68">
        <v>124.70037850248818</v>
      </c>
      <c r="U42" s="68">
        <v>90.869789697920424</v>
      </c>
      <c r="V42" s="68">
        <v>20.914790576103243</v>
      </c>
      <c r="W42" s="68">
        <v>7.4325489338108355</v>
      </c>
      <c r="X42" s="68">
        <v>13.682441814396396</v>
      </c>
      <c r="Y42" s="68">
        <v>28.610827062563697</v>
      </c>
      <c r="Z42" s="68">
        <v>25.70446396103474</v>
      </c>
      <c r="AA42" s="67">
        <v>-90.69660148287258</v>
      </c>
      <c r="AB42" s="63"/>
    </row>
    <row r="43" spans="1:28">
      <c r="A43" s="75" t="s">
        <v>84</v>
      </c>
      <c r="B43" s="48" t="s">
        <v>35</v>
      </c>
      <c r="C43" s="69">
        <v>882.91655179999998</v>
      </c>
      <c r="D43" s="68">
        <v>882.91655179999998</v>
      </c>
      <c r="E43" s="68">
        <v>827.4250131</v>
      </c>
      <c r="F43" s="68">
        <v>789.91443680000009</v>
      </c>
      <c r="G43" s="68">
        <v>830.7875335</v>
      </c>
      <c r="H43" s="68">
        <v>818.87683619999996</v>
      </c>
      <c r="I43" s="68">
        <v>832.34036749999996</v>
      </c>
      <c r="J43" s="68">
        <v>792.84347109999999</v>
      </c>
      <c r="K43" s="68">
        <v>809.49945539999999</v>
      </c>
      <c r="L43" s="68">
        <v>750.57221242500009</v>
      </c>
      <c r="M43" s="68">
        <v>675.35725026875002</v>
      </c>
      <c r="N43" s="68">
        <v>371.44438142031248</v>
      </c>
      <c r="O43" s="68">
        <v>187.76941182929687</v>
      </c>
      <c r="P43" s="68">
        <v>200.23837386783202</v>
      </c>
      <c r="Q43" s="68">
        <v>191.70314157944046</v>
      </c>
      <c r="R43" s="68">
        <v>184.56456398046842</v>
      </c>
      <c r="S43" s="68">
        <v>145.013914411445</v>
      </c>
      <c r="T43" s="68">
        <v>136.21737534087274</v>
      </c>
      <c r="U43" s="68">
        <v>125.7187151988291</v>
      </c>
      <c r="V43" s="68">
        <v>120.66303967388765</v>
      </c>
      <c r="W43" s="68">
        <v>84.168769880193267</v>
      </c>
      <c r="X43" s="68">
        <v>72.714383771183591</v>
      </c>
      <c r="Y43" s="68">
        <v>64.778932802624425</v>
      </c>
      <c r="Z43" s="68">
        <v>41.170494327493202</v>
      </c>
      <c r="AA43" s="67">
        <v>-95.336989181643602</v>
      </c>
      <c r="AB43" s="63"/>
    </row>
    <row r="44" spans="1:28">
      <c r="A44" s="75" t="s">
        <v>85</v>
      </c>
      <c r="B44" s="48" t="s">
        <v>36</v>
      </c>
      <c r="C44" s="69">
        <v>376.81888780371827</v>
      </c>
      <c r="D44" s="68">
        <v>376.81888780371827</v>
      </c>
      <c r="E44" s="68">
        <v>380.24570606662047</v>
      </c>
      <c r="F44" s="68">
        <v>252.4202771136008</v>
      </c>
      <c r="G44" s="68">
        <v>290.97018201003681</v>
      </c>
      <c r="H44" s="68">
        <v>311.73089774622582</v>
      </c>
      <c r="I44" s="68">
        <v>343.42900798066745</v>
      </c>
      <c r="J44" s="68">
        <v>302.91099360786461</v>
      </c>
      <c r="K44" s="68">
        <v>279.69449064061166</v>
      </c>
      <c r="L44" s="68">
        <v>271.86037144760331</v>
      </c>
      <c r="M44" s="68">
        <v>291.28651616088456</v>
      </c>
      <c r="N44" s="68">
        <v>240.5165564161934</v>
      </c>
      <c r="O44" s="68">
        <v>235.60515506101365</v>
      </c>
      <c r="P44" s="68">
        <v>260.90967992774898</v>
      </c>
      <c r="Q44" s="68">
        <v>258.30266689668889</v>
      </c>
      <c r="R44" s="68">
        <v>253.99479511003835</v>
      </c>
      <c r="S44" s="68">
        <v>257.14918847572869</v>
      </c>
      <c r="T44" s="68">
        <v>245.32089630664473</v>
      </c>
      <c r="U44" s="68">
        <v>247.60478742558885</v>
      </c>
      <c r="V44" s="68">
        <v>225.05163002679765</v>
      </c>
      <c r="W44" s="68">
        <v>35.33343460399999</v>
      </c>
      <c r="X44" s="68">
        <v>158.34210929100001</v>
      </c>
      <c r="Y44" s="68">
        <v>183.43012638175998</v>
      </c>
      <c r="Z44" s="68">
        <v>68.919908715999995</v>
      </c>
      <c r="AA44" s="67">
        <v>-81.710070554663972</v>
      </c>
      <c r="AB44" s="63"/>
    </row>
    <row r="45" spans="1:28">
      <c r="A45" s="75" t="s">
        <v>86</v>
      </c>
      <c r="B45" s="48" t="s">
        <v>37</v>
      </c>
      <c r="C45" s="69">
        <v>100.21341534592</v>
      </c>
      <c r="D45" s="68">
        <v>100.21341534592</v>
      </c>
      <c r="E45" s="68">
        <v>84.69895025443499</v>
      </c>
      <c r="F45" s="68">
        <v>69.255388462848856</v>
      </c>
      <c r="G45" s="68">
        <v>29.68768098675918</v>
      </c>
      <c r="H45" s="68">
        <v>17.663918952058182</v>
      </c>
      <c r="I45" s="68">
        <v>14.687740037521223</v>
      </c>
      <c r="J45" s="68">
        <v>17.199326186703214</v>
      </c>
      <c r="K45" s="68">
        <v>20.047574634222212</v>
      </c>
      <c r="L45" s="68">
        <v>22.83268060863011</v>
      </c>
      <c r="M45" s="68">
        <v>35.883254354344309</v>
      </c>
      <c r="N45" s="68">
        <v>69.083236724814896</v>
      </c>
      <c r="O45" s="68">
        <v>45.208563165922733</v>
      </c>
      <c r="P45" s="68">
        <v>40.437075307832814</v>
      </c>
      <c r="Q45" s="68">
        <v>57.239955251950818</v>
      </c>
      <c r="R45" s="68">
        <v>53.004068855280309</v>
      </c>
      <c r="S45" s="68">
        <v>33.386866121242157</v>
      </c>
      <c r="T45" s="68">
        <v>32.844678794200753</v>
      </c>
      <c r="U45" s="68">
        <v>29.287370385864765</v>
      </c>
      <c r="V45" s="68">
        <v>39.390786098137291</v>
      </c>
      <c r="W45" s="68">
        <v>35.538065666404364</v>
      </c>
      <c r="X45" s="68">
        <v>37.143378028570055</v>
      </c>
      <c r="Y45" s="68">
        <v>39.983595893564527</v>
      </c>
      <c r="Z45" s="68">
        <v>33.077138666748525</v>
      </c>
      <c r="AA45" s="67">
        <v>-66.993302690491333</v>
      </c>
      <c r="AB45" s="63"/>
    </row>
    <row r="46" spans="1:28">
      <c r="A46" s="75" t="s">
        <v>87</v>
      </c>
      <c r="B46" s="48" t="s">
        <v>38</v>
      </c>
      <c r="C46" s="69">
        <v>603.4341982920713</v>
      </c>
      <c r="D46" s="68">
        <v>603.4341982920713</v>
      </c>
      <c r="E46" s="68">
        <v>744.34756619776851</v>
      </c>
      <c r="F46" s="68">
        <v>681.08915642478746</v>
      </c>
      <c r="G46" s="68">
        <v>685.1540883348838</v>
      </c>
      <c r="H46" s="68">
        <v>604.20518948695656</v>
      </c>
      <c r="I46" s="68">
        <v>516.4290668619559</v>
      </c>
      <c r="J46" s="68">
        <v>520.26164968480043</v>
      </c>
      <c r="K46" s="68">
        <v>516.81608795169529</v>
      </c>
      <c r="L46" s="68">
        <v>517.29033151574549</v>
      </c>
      <c r="M46" s="68">
        <v>514.84878546215589</v>
      </c>
      <c r="N46" s="68">
        <v>515.12307332773082</v>
      </c>
      <c r="O46" s="68">
        <v>515.83704128551449</v>
      </c>
      <c r="P46" s="68">
        <v>519.07635276842962</v>
      </c>
      <c r="Q46" s="68">
        <v>518.56215771114671</v>
      </c>
      <c r="R46" s="68">
        <v>523.30601988652165</v>
      </c>
      <c r="S46" s="68">
        <v>487.75805213774368</v>
      </c>
      <c r="T46" s="68">
        <v>404.61973405795504</v>
      </c>
      <c r="U46" s="68">
        <v>360.93920941056768</v>
      </c>
      <c r="V46" s="68">
        <v>347.97523826986099</v>
      </c>
      <c r="W46" s="68">
        <v>170.56315353155614</v>
      </c>
      <c r="X46" s="68">
        <v>308.00789164840222</v>
      </c>
      <c r="Y46" s="68">
        <v>320.75810749708086</v>
      </c>
      <c r="Z46" s="68">
        <v>312.75295189730804</v>
      </c>
      <c r="AA46" s="67">
        <v>-48.171158879873289</v>
      </c>
      <c r="AB46" s="63"/>
    </row>
    <row r="47" spans="1:28">
      <c r="A47" s="75" t="s">
        <v>88</v>
      </c>
      <c r="B47" s="48" t="s">
        <v>39</v>
      </c>
      <c r="C47" s="69">
        <v>203.22666731888884</v>
      </c>
      <c r="D47" s="68">
        <v>203.22666731888884</v>
      </c>
      <c r="E47" s="68">
        <v>162.18787029873417</v>
      </c>
      <c r="F47" s="68">
        <v>122.67659487738624</v>
      </c>
      <c r="G47" s="68">
        <v>123.72369333933409</v>
      </c>
      <c r="H47" s="68">
        <v>138.93914900781178</v>
      </c>
      <c r="I47" s="68">
        <v>153.44991094171158</v>
      </c>
      <c r="J47" s="68">
        <v>123.44507013003502</v>
      </c>
      <c r="K47" s="68">
        <v>126.67685670225256</v>
      </c>
      <c r="L47" s="68">
        <v>103.96929682285713</v>
      </c>
      <c r="M47" s="68">
        <v>87.739640142663674</v>
      </c>
      <c r="N47" s="68">
        <v>99.741386618928175</v>
      </c>
      <c r="O47" s="68">
        <v>96.589154364424175</v>
      </c>
      <c r="P47" s="68">
        <v>85.019935271070622</v>
      </c>
      <c r="Q47" s="68">
        <v>66.489203454545461</v>
      </c>
      <c r="R47" s="68">
        <v>80.436251804282449</v>
      </c>
      <c r="S47" s="68">
        <v>122.6601410186788</v>
      </c>
      <c r="T47" s="68">
        <v>95.795548982674774</v>
      </c>
      <c r="U47" s="68">
        <v>133.32876888465154</v>
      </c>
      <c r="V47" s="68">
        <v>150.15844725735741</v>
      </c>
      <c r="W47" s="68">
        <v>46.49305969639606</v>
      </c>
      <c r="X47" s="68">
        <v>22.981581744730075</v>
      </c>
      <c r="Y47" s="68"/>
      <c r="Z47" s="68"/>
      <c r="AA47" s="67" t="s">
        <v>46</v>
      </c>
      <c r="AB47" s="63"/>
    </row>
    <row r="48" spans="1:28">
      <c r="A48" s="75" t="s">
        <v>89</v>
      </c>
      <c r="B48" s="48" t="s">
        <v>40</v>
      </c>
      <c r="C48" s="69">
        <v>1401.5966772712522</v>
      </c>
      <c r="D48" s="68">
        <v>1401.5966772712522</v>
      </c>
      <c r="E48" s="68">
        <v>1170.8657470824005</v>
      </c>
      <c r="F48" s="68">
        <v>573.36408079923319</v>
      </c>
      <c r="G48" s="68">
        <v>489.59710486305994</v>
      </c>
      <c r="H48" s="68">
        <v>485.89720577453892</v>
      </c>
      <c r="I48" s="68">
        <v>461.80971721832736</v>
      </c>
      <c r="J48" s="68">
        <v>479.64378537870681</v>
      </c>
      <c r="K48" s="68">
        <v>397.57991816183358</v>
      </c>
      <c r="L48" s="68">
        <v>387.24195187749069</v>
      </c>
      <c r="M48" s="68">
        <v>366.36826938047096</v>
      </c>
      <c r="N48" s="68">
        <v>460.55218107087001</v>
      </c>
      <c r="O48" s="68">
        <v>384.67568694730176</v>
      </c>
      <c r="P48" s="68">
        <v>318.64760147915996</v>
      </c>
      <c r="Q48" s="68">
        <v>275.89082055324275</v>
      </c>
      <c r="R48" s="68">
        <v>340.25435885670146</v>
      </c>
      <c r="S48" s="68">
        <v>297.86941235024284</v>
      </c>
      <c r="T48" s="68">
        <v>301.73577671492569</v>
      </c>
      <c r="U48" s="68">
        <v>219.09833670367854</v>
      </c>
      <c r="V48" s="68">
        <v>203.92532613290942</v>
      </c>
      <c r="W48" s="68">
        <v>145.03179297955776</v>
      </c>
      <c r="X48" s="68">
        <v>220.62206711325263</v>
      </c>
      <c r="Y48" s="68">
        <v>325.34717107041149</v>
      </c>
      <c r="Z48" s="68">
        <v>207.97722428144746</v>
      </c>
      <c r="AA48" s="67">
        <v>-85.161407154135432</v>
      </c>
      <c r="AB48" s="63"/>
    </row>
    <row r="49" spans="1:28" ht="13.8" thickBot="1">
      <c r="A49" s="76" t="s">
        <v>90</v>
      </c>
      <c r="B49" s="43" t="s">
        <v>41</v>
      </c>
      <c r="C49" s="66">
        <v>20645.872091786707</v>
      </c>
      <c r="D49" s="65">
        <v>20645.872091786707</v>
      </c>
      <c r="E49" s="65">
        <v>17774.738222211163</v>
      </c>
      <c r="F49" s="65">
        <v>16539.871189750342</v>
      </c>
      <c r="G49" s="65">
        <v>16507.738541606701</v>
      </c>
      <c r="H49" s="65">
        <v>15167.423990593121</v>
      </c>
      <c r="I49" s="65">
        <v>15587.021418512855</v>
      </c>
      <c r="J49" s="65">
        <v>16600.185111578437</v>
      </c>
      <c r="K49" s="65">
        <v>15222.688345807659</v>
      </c>
      <c r="L49" s="65">
        <v>14029.042988325513</v>
      </c>
      <c r="M49" s="65">
        <v>13961.473524768675</v>
      </c>
      <c r="N49" s="65">
        <v>13356.407549160696</v>
      </c>
      <c r="O49" s="65">
        <v>6832.7802944361993</v>
      </c>
      <c r="P49" s="65">
        <v>8540.8958356695875</v>
      </c>
      <c r="Q49" s="65">
        <v>6787.3669739736652</v>
      </c>
      <c r="R49" s="65">
        <v>5650.0649493027859</v>
      </c>
      <c r="S49" s="65">
        <v>5564.3586141141923</v>
      </c>
      <c r="T49" s="65">
        <v>5257.8635233956475</v>
      </c>
      <c r="U49" s="65">
        <v>6496.4471463262398</v>
      </c>
      <c r="V49" s="65">
        <v>5111.3881575712558</v>
      </c>
      <c r="W49" s="65">
        <v>3284.2609055490429</v>
      </c>
      <c r="X49" s="65">
        <v>3779.3663892715226</v>
      </c>
      <c r="Y49" s="65">
        <v>5968.359968654755</v>
      </c>
      <c r="Z49" s="65">
        <v>5424.2397393116171</v>
      </c>
      <c r="AA49" s="64">
        <v>-73.727243319164629</v>
      </c>
      <c r="AB49" s="63"/>
    </row>
    <row r="51" spans="1:28" hidden="1"/>
    <row r="52" spans="1:28" ht="15.6" hidden="1">
      <c r="A52" s="61" t="s">
        <v>226</v>
      </c>
      <c r="B52" s="61"/>
      <c r="C52" s="62"/>
      <c r="D52" s="61"/>
      <c r="E52" s="61"/>
      <c r="F52" s="61"/>
      <c r="G52" s="61"/>
      <c r="H52" s="61"/>
      <c r="I52" s="61"/>
      <c r="J52" s="61"/>
      <c r="K52" s="61"/>
      <c r="L52" s="61"/>
      <c r="M52" s="61"/>
      <c r="N52" s="61"/>
      <c r="O52" s="61"/>
      <c r="P52" s="61"/>
      <c r="Q52" s="61"/>
      <c r="R52" s="61"/>
      <c r="S52" s="61"/>
      <c r="T52" s="61"/>
      <c r="U52" s="61"/>
      <c r="V52" s="61"/>
      <c r="W52" s="61"/>
      <c r="X52" s="61"/>
      <c r="Y52" s="61"/>
      <c r="Z52" s="61"/>
      <c r="AA52" s="61"/>
    </row>
    <row r="53" spans="1:28" ht="3.75" hidden="1" customHeight="1">
      <c r="A53" s="59"/>
      <c r="B53" s="59"/>
      <c r="C53" s="60"/>
      <c r="D53" s="59"/>
      <c r="E53" s="59"/>
      <c r="F53" s="59"/>
      <c r="G53" s="59"/>
      <c r="H53" s="59"/>
      <c r="I53" s="59"/>
      <c r="J53" s="59"/>
      <c r="K53" s="59"/>
      <c r="L53" s="59"/>
      <c r="M53" s="59"/>
      <c r="N53" s="59"/>
      <c r="O53" s="59"/>
      <c r="P53" s="59"/>
      <c r="Q53" s="59"/>
      <c r="R53" s="59"/>
      <c r="S53" s="59"/>
      <c r="T53" s="59"/>
      <c r="U53" s="59"/>
      <c r="V53" s="59"/>
      <c r="W53" s="59"/>
      <c r="X53" s="59"/>
      <c r="Y53" s="59"/>
      <c r="Z53" s="59"/>
      <c r="AA53" s="59"/>
    </row>
    <row r="54" spans="1:28" ht="13.5" hidden="1" customHeight="1" thickBot="1">
      <c r="B54" s="57"/>
      <c r="C54" s="58"/>
      <c r="D54" s="57"/>
      <c r="E54" s="57"/>
      <c r="F54" s="57"/>
      <c r="G54" s="57"/>
      <c r="H54" s="57"/>
      <c r="I54" s="57"/>
      <c r="J54" s="57"/>
      <c r="K54" s="57"/>
      <c r="L54" s="57"/>
      <c r="M54" s="57"/>
      <c r="N54" s="57"/>
      <c r="O54" s="57"/>
      <c r="P54" s="57"/>
      <c r="Q54" s="57"/>
      <c r="R54" s="57"/>
      <c r="S54" s="57"/>
      <c r="T54" s="57"/>
      <c r="U54" s="57"/>
      <c r="V54" s="57"/>
      <c r="W54" s="57"/>
      <c r="X54" s="57"/>
      <c r="Y54" s="57"/>
      <c r="Z54" s="57"/>
      <c r="AA54" s="57"/>
    </row>
    <row r="55" spans="1:28" s="73" customFormat="1" ht="25.8" hidden="1" thickBot="1">
      <c r="A55" s="74"/>
      <c r="B55" s="74"/>
      <c r="C55" s="77" t="s">
        <v>224</v>
      </c>
      <c r="D55" s="78">
        <v>1990</v>
      </c>
      <c r="E55" s="78">
        <v>1991</v>
      </c>
      <c r="F55" s="78">
        <v>1992</v>
      </c>
      <c r="G55" s="78">
        <v>1993</v>
      </c>
      <c r="H55" s="78">
        <v>1994</v>
      </c>
      <c r="I55" s="78">
        <v>1995</v>
      </c>
      <c r="J55" s="78">
        <v>1996</v>
      </c>
      <c r="K55" s="78">
        <v>1997</v>
      </c>
      <c r="L55" s="78">
        <v>1998</v>
      </c>
      <c r="M55" s="78">
        <v>1999</v>
      </c>
      <c r="N55" s="78">
        <v>2000</v>
      </c>
      <c r="O55" s="78">
        <v>2001</v>
      </c>
      <c r="P55" s="78">
        <v>2002</v>
      </c>
      <c r="Q55" s="78">
        <v>2003</v>
      </c>
      <c r="R55" s="78">
        <v>2004</v>
      </c>
      <c r="S55" s="78">
        <v>2005</v>
      </c>
      <c r="T55" s="78">
        <v>2006</v>
      </c>
      <c r="U55" s="78">
        <v>2007</v>
      </c>
      <c r="V55" s="78">
        <v>2008</v>
      </c>
      <c r="W55" s="78">
        <v>2009</v>
      </c>
      <c r="X55" s="79">
        <v>2010</v>
      </c>
      <c r="Y55" s="79">
        <v>2011</v>
      </c>
      <c r="Z55" s="79">
        <v>2012</v>
      </c>
      <c r="AA55" s="80" t="s">
        <v>225</v>
      </c>
    </row>
    <row r="56" spans="1:28" ht="53.25" hidden="1" customHeight="1" thickBot="1">
      <c r="A56" s="74"/>
      <c r="B56" s="56"/>
      <c r="C56" s="55" t="s">
        <v>0</v>
      </c>
      <c r="D56" s="54">
        <v>1990</v>
      </c>
      <c r="E56" s="54">
        <v>1991</v>
      </c>
      <c r="F56" s="54">
        <v>1992</v>
      </c>
      <c r="G56" s="54">
        <v>1993</v>
      </c>
      <c r="H56" s="54">
        <v>1994</v>
      </c>
      <c r="I56" s="54">
        <v>1995</v>
      </c>
      <c r="J56" s="54">
        <v>1996</v>
      </c>
      <c r="K56" s="54">
        <v>1997</v>
      </c>
      <c r="L56" s="54">
        <v>1998</v>
      </c>
      <c r="M56" s="54">
        <v>1999</v>
      </c>
      <c r="N56" s="54">
        <v>2000</v>
      </c>
      <c r="O56" s="54">
        <v>2001</v>
      </c>
      <c r="P56" s="54">
        <v>2002</v>
      </c>
      <c r="Q56" s="54">
        <v>2003</v>
      </c>
      <c r="R56" s="54">
        <v>2004</v>
      </c>
      <c r="S56" s="54">
        <v>2005</v>
      </c>
      <c r="T56" s="54">
        <v>2006</v>
      </c>
      <c r="U56" s="54">
        <v>2007</v>
      </c>
      <c r="V56" s="54">
        <v>2008</v>
      </c>
      <c r="W56" s="54">
        <v>2009</v>
      </c>
      <c r="X56" s="54">
        <v>2010</v>
      </c>
      <c r="Y56" s="54">
        <v>2011</v>
      </c>
      <c r="Z56" s="54">
        <v>2012</v>
      </c>
      <c r="AA56" s="53" t="s">
        <v>1</v>
      </c>
    </row>
    <row r="57" spans="1:28" hidden="1">
      <c r="A57" s="75" t="s">
        <v>167</v>
      </c>
      <c r="B57" s="48" t="s">
        <v>2</v>
      </c>
      <c r="C57" s="52">
        <f t="shared" ref="C57:Z57" si="0">C6/1000</f>
        <v>3.9501253991383929</v>
      </c>
      <c r="D57" s="51">
        <f t="shared" si="0"/>
        <v>3.9501253991383929</v>
      </c>
      <c r="E57" s="51">
        <f t="shared" si="0"/>
        <v>3.9533238812429587</v>
      </c>
      <c r="F57" s="51">
        <f t="shared" si="0"/>
        <v>3.9469269170338275</v>
      </c>
      <c r="G57" s="51">
        <f t="shared" si="0"/>
        <v>2.842786221721735</v>
      </c>
      <c r="H57" s="51">
        <f t="shared" si="0"/>
        <v>1.8558152810362141</v>
      </c>
      <c r="I57" s="51">
        <f t="shared" si="0"/>
        <v>1.3125625970920141</v>
      </c>
      <c r="J57" s="51">
        <f t="shared" si="0"/>
        <v>1.2092949251838598</v>
      </c>
      <c r="K57" s="51">
        <f t="shared" si="0"/>
        <v>1.0530359132270488</v>
      </c>
      <c r="L57" s="51">
        <f t="shared" si="0"/>
        <v>1.4237549756942975</v>
      </c>
      <c r="M57" s="51">
        <f t="shared" si="0"/>
        <v>0.97664690938505105</v>
      </c>
      <c r="N57" s="51">
        <f t="shared" si="0"/>
        <v>1.1035470382061168</v>
      </c>
      <c r="O57" s="51">
        <f t="shared" si="0"/>
        <v>1.544961969364367</v>
      </c>
      <c r="P57" s="51">
        <f t="shared" si="0"/>
        <v>1.4812912869872112</v>
      </c>
      <c r="Q57" s="51">
        <f t="shared" si="0"/>
        <v>1.4438750548538402</v>
      </c>
      <c r="R57" s="51">
        <f t="shared" si="0"/>
        <v>1.4694808590262796</v>
      </c>
      <c r="S57" s="51">
        <f t="shared" si="0"/>
        <v>1.536232744507356</v>
      </c>
      <c r="T57" s="51">
        <f t="shared" si="0"/>
        <v>0.58909592382867282</v>
      </c>
      <c r="U57" s="51">
        <f t="shared" si="0"/>
        <v>0.49959627698512105</v>
      </c>
      <c r="V57" s="51">
        <f t="shared" si="0"/>
        <v>0.38113561051465944</v>
      </c>
      <c r="W57" s="51">
        <f t="shared" si="0"/>
        <v>0.30788665586956504</v>
      </c>
      <c r="X57" s="51">
        <f t="shared" si="0"/>
        <v>0.24376401124540023</v>
      </c>
      <c r="Y57" s="51">
        <f t="shared" si="0"/>
        <v>0.25925056395999962</v>
      </c>
      <c r="Z57" s="50">
        <f t="shared" si="0"/>
        <v>0.25369746149999972</v>
      </c>
      <c r="AA57" s="49">
        <f t="shared" ref="AA57:AA100" si="1">AA6</f>
        <v>-93.577483348874523</v>
      </c>
    </row>
    <row r="58" spans="1:28" hidden="1">
      <c r="A58" s="75" t="s">
        <v>168</v>
      </c>
      <c r="B58" s="48" t="s">
        <v>3</v>
      </c>
      <c r="C58" s="47">
        <f t="shared" ref="C58:Z58" si="2">C7/1000</f>
        <v>1.0226463213600001</v>
      </c>
      <c r="D58" s="46">
        <f t="shared" si="2"/>
        <v>1.0226463213600001</v>
      </c>
      <c r="E58" s="46">
        <f t="shared" si="2"/>
        <v>1.0304843313600001</v>
      </c>
      <c r="F58" s="46">
        <f t="shared" si="2"/>
        <v>0.43981281000000005</v>
      </c>
      <c r="G58" s="46">
        <f t="shared" si="2"/>
        <v>5.2565219999999996E-2</v>
      </c>
      <c r="H58" s="46">
        <f t="shared" si="2"/>
        <v>5.8297229999999998E-2</v>
      </c>
      <c r="I58" s="46">
        <f t="shared" si="2"/>
        <v>6.8386500000000003E-2</v>
      </c>
      <c r="J58" s="46">
        <f t="shared" si="2"/>
        <v>6.5918699999999997E-2</v>
      </c>
      <c r="K58" s="46">
        <f t="shared" si="2"/>
        <v>9.6482879999999993E-2</v>
      </c>
      <c r="L58" s="46">
        <f t="shared" si="2"/>
        <v>4.4396094095562603E-2</v>
      </c>
      <c r="M58" s="46">
        <f t="shared" si="2"/>
        <v>6.4192525004337989E-2</v>
      </c>
      <c r="N58" s="46">
        <f t="shared" si="2"/>
        <v>6.74564E-2</v>
      </c>
      <c r="O58" s="46">
        <f t="shared" si="2"/>
        <v>9.0026639266183692E-2</v>
      </c>
      <c r="P58" s="46">
        <f t="shared" si="2"/>
        <v>8.3457789266183691E-2</v>
      </c>
      <c r="Q58" s="46">
        <f t="shared" si="2"/>
        <v>0.10219542</v>
      </c>
      <c r="R58" s="46">
        <f t="shared" si="2"/>
        <v>0.12549089999999999</v>
      </c>
      <c r="S58" s="46">
        <f t="shared" si="2"/>
        <v>0.12504270000000001</v>
      </c>
      <c r="T58" s="46">
        <f t="shared" si="2"/>
        <v>0.13693944999999999</v>
      </c>
      <c r="U58" s="46">
        <f t="shared" si="2"/>
        <v>0.18371900000000002</v>
      </c>
      <c r="V58" s="46">
        <f t="shared" si="2"/>
        <v>0.16712525</v>
      </c>
      <c r="W58" s="46">
        <f t="shared" si="2"/>
        <v>2.86404E-2</v>
      </c>
      <c r="X58" s="46">
        <f t="shared" si="2"/>
        <v>6.3933980000000001E-2</v>
      </c>
      <c r="Y58" s="46">
        <f t="shared" si="2"/>
        <v>6.0070829999999999E-2</v>
      </c>
      <c r="Z58" s="45">
        <f t="shared" si="2"/>
        <v>4.0456780000000005E-2</v>
      </c>
      <c r="AA58" s="44">
        <f t="shared" si="1"/>
        <v>-96.043912821570871</v>
      </c>
    </row>
    <row r="59" spans="1:28" hidden="1">
      <c r="A59" s="75" t="s">
        <v>169</v>
      </c>
      <c r="B59" s="48" t="s">
        <v>4</v>
      </c>
      <c r="C59" s="47">
        <f t="shared" ref="C59:Z59" si="3">C8/1000</f>
        <v>0</v>
      </c>
      <c r="D59" s="46">
        <f t="shared" si="3"/>
        <v>0</v>
      </c>
      <c r="E59" s="46">
        <f t="shared" si="3"/>
        <v>0</v>
      </c>
      <c r="F59" s="46">
        <f t="shared" si="3"/>
        <v>0</v>
      </c>
      <c r="G59" s="46">
        <f t="shared" si="3"/>
        <v>0</v>
      </c>
      <c r="H59" s="46">
        <f t="shared" si="3"/>
        <v>0</v>
      </c>
      <c r="I59" s="46">
        <f t="shared" si="3"/>
        <v>0</v>
      </c>
      <c r="J59" s="46">
        <f t="shared" si="3"/>
        <v>0</v>
      </c>
      <c r="K59" s="46">
        <f t="shared" si="3"/>
        <v>0</v>
      </c>
      <c r="L59" s="46">
        <f t="shared" si="3"/>
        <v>0</v>
      </c>
      <c r="M59" s="46">
        <f t="shared" si="3"/>
        <v>0</v>
      </c>
      <c r="N59" s="46">
        <f t="shared" si="3"/>
        <v>0</v>
      </c>
      <c r="O59" s="46">
        <f t="shared" si="3"/>
        <v>0</v>
      </c>
      <c r="P59" s="46">
        <f t="shared" si="3"/>
        <v>0</v>
      </c>
      <c r="Q59" s="46">
        <f t="shared" si="3"/>
        <v>0</v>
      </c>
      <c r="R59" s="46">
        <f t="shared" si="3"/>
        <v>0</v>
      </c>
      <c r="S59" s="46">
        <f t="shared" si="3"/>
        <v>0</v>
      </c>
      <c r="T59" s="46">
        <f t="shared" si="3"/>
        <v>0</v>
      </c>
      <c r="U59" s="46">
        <f t="shared" si="3"/>
        <v>0</v>
      </c>
      <c r="V59" s="46">
        <f t="shared" si="3"/>
        <v>0</v>
      </c>
      <c r="W59" s="46">
        <f t="shared" si="3"/>
        <v>0</v>
      </c>
      <c r="X59" s="46">
        <f t="shared" si="3"/>
        <v>0</v>
      </c>
      <c r="Y59" s="46">
        <f t="shared" si="3"/>
        <v>0</v>
      </c>
      <c r="Z59" s="45">
        <f t="shared" si="3"/>
        <v>0</v>
      </c>
      <c r="AA59" s="44" t="str">
        <f t="shared" si="1"/>
        <v/>
      </c>
    </row>
    <row r="60" spans="1:28" hidden="1">
      <c r="A60" s="75" t="s">
        <v>170</v>
      </c>
      <c r="B60" s="48" t="s">
        <v>5</v>
      </c>
      <c r="C60" s="47">
        <f t="shared" ref="C60:Z60" si="4">C9/1000</f>
        <v>1.7533197</v>
      </c>
      <c r="D60" s="46">
        <f t="shared" si="4"/>
        <v>1.7533197</v>
      </c>
      <c r="E60" s="46">
        <f t="shared" si="4"/>
        <v>1.6777168000000002</v>
      </c>
      <c r="F60" s="46">
        <f t="shared" si="4"/>
        <v>1.8295238000000003</v>
      </c>
      <c r="G60" s="46">
        <f t="shared" si="4"/>
        <v>1.7586718999999997</v>
      </c>
      <c r="H60" s="46">
        <f t="shared" si="4"/>
        <v>2.1130409000000001</v>
      </c>
      <c r="I60" s="46">
        <f t="shared" si="4"/>
        <v>2.3352372999999997</v>
      </c>
      <c r="J60" s="46">
        <f t="shared" si="4"/>
        <v>2.2174110000000002</v>
      </c>
      <c r="K60" s="46">
        <f t="shared" si="4"/>
        <v>1.2114776081850531</v>
      </c>
      <c r="L60" s="46">
        <f t="shared" si="4"/>
        <v>0.66942373172844105</v>
      </c>
      <c r="M60" s="46">
        <f t="shared" si="4"/>
        <v>0.34810954364312358</v>
      </c>
      <c r="N60" s="46">
        <f t="shared" si="4"/>
        <v>0.36108804807196399</v>
      </c>
      <c r="O60" s="46">
        <f t="shared" si="4"/>
        <v>0.22278983274021352</v>
      </c>
      <c r="P60" s="46">
        <f t="shared" si="4"/>
        <v>8.2404832740213527E-2</v>
      </c>
      <c r="Q60" s="46">
        <f t="shared" si="4"/>
        <v>0.20897677844947737</v>
      </c>
      <c r="R60" s="46">
        <f t="shared" si="4"/>
        <v>0.30755130628042682</v>
      </c>
      <c r="S60" s="46">
        <f t="shared" si="4"/>
        <v>0.15444987763890428</v>
      </c>
      <c r="T60" s="46">
        <f t="shared" si="4"/>
        <v>0.15898207655693564</v>
      </c>
      <c r="U60" s="46">
        <f t="shared" si="4"/>
        <v>0.18069056199048641</v>
      </c>
      <c r="V60" s="46">
        <f t="shared" si="4"/>
        <v>0.20208403907827077</v>
      </c>
      <c r="W60" s="46">
        <f t="shared" si="4"/>
        <v>0.11587115521687331</v>
      </c>
      <c r="X60" s="46">
        <f t="shared" si="4"/>
        <v>8.5562744629371412E-2</v>
      </c>
      <c r="Y60" s="46">
        <f t="shared" si="4"/>
        <v>0.17902765857275413</v>
      </c>
      <c r="Z60" s="45">
        <f t="shared" si="4"/>
        <v>0.22012396572415885</v>
      </c>
      <c r="AA60" s="44">
        <f t="shared" si="1"/>
        <v>-87.445303573321013</v>
      </c>
    </row>
    <row r="61" spans="1:28" hidden="1">
      <c r="A61" s="75" t="s">
        <v>171</v>
      </c>
      <c r="B61" s="48" t="s">
        <v>6</v>
      </c>
      <c r="C61" s="47">
        <f t="shared" ref="C61:Z61" si="5">C10/1000</f>
        <v>0</v>
      </c>
      <c r="D61" s="46">
        <f t="shared" si="5"/>
        <v>0</v>
      </c>
      <c r="E61" s="46">
        <f t="shared" si="5"/>
        <v>0</v>
      </c>
      <c r="F61" s="46">
        <f t="shared" si="5"/>
        <v>0</v>
      </c>
      <c r="G61" s="46">
        <f t="shared" si="5"/>
        <v>0</v>
      </c>
      <c r="H61" s="46">
        <f t="shared" si="5"/>
        <v>0</v>
      </c>
      <c r="I61" s="46">
        <f t="shared" si="5"/>
        <v>0</v>
      </c>
      <c r="J61" s="46">
        <f t="shared" si="5"/>
        <v>0</v>
      </c>
      <c r="K61" s="46">
        <f t="shared" si="5"/>
        <v>0</v>
      </c>
      <c r="L61" s="46">
        <f t="shared" si="5"/>
        <v>0</v>
      </c>
      <c r="M61" s="46">
        <f t="shared" si="5"/>
        <v>0</v>
      </c>
      <c r="N61" s="46">
        <f t="shared" si="5"/>
        <v>0</v>
      </c>
      <c r="O61" s="46">
        <f t="shared" si="5"/>
        <v>0</v>
      </c>
      <c r="P61" s="46">
        <f t="shared" si="5"/>
        <v>0</v>
      </c>
      <c r="Q61" s="46">
        <f t="shared" si="5"/>
        <v>0</v>
      </c>
      <c r="R61" s="46">
        <f t="shared" si="5"/>
        <v>0</v>
      </c>
      <c r="S61" s="46">
        <f t="shared" si="5"/>
        <v>0</v>
      </c>
      <c r="T61" s="46">
        <f t="shared" si="5"/>
        <v>0</v>
      </c>
      <c r="U61" s="46">
        <f t="shared" si="5"/>
        <v>0</v>
      </c>
      <c r="V61" s="46">
        <f t="shared" si="5"/>
        <v>0</v>
      </c>
      <c r="W61" s="46">
        <f t="shared" si="5"/>
        <v>1.6379999999999999E-5</v>
      </c>
      <c r="X61" s="46">
        <f t="shared" si="5"/>
        <v>4.4288999999999996E-5</v>
      </c>
      <c r="Y61" s="46">
        <f t="shared" si="5"/>
        <v>5.0532300000000004E-5</v>
      </c>
      <c r="Z61" s="45">
        <f t="shared" si="5"/>
        <v>4.3845794999999999E-5</v>
      </c>
      <c r="AA61" s="44" t="str">
        <f t="shared" si="1"/>
        <v/>
      </c>
    </row>
    <row r="62" spans="1:28" hidden="1">
      <c r="A62" s="75" t="s">
        <v>172</v>
      </c>
      <c r="B62" s="48" t="s">
        <v>7</v>
      </c>
      <c r="C62" s="47">
        <f t="shared" ref="C62:Z62" si="6">C11/1000</f>
        <v>6.538834524709789</v>
      </c>
      <c r="D62" s="46">
        <f t="shared" si="6"/>
        <v>6.538834524709789</v>
      </c>
      <c r="E62" s="46">
        <f t="shared" si="6"/>
        <v>6.9499763953368365</v>
      </c>
      <c r="F62" s="46">
        <f t="shared" si="6"/>
        <v>6.5568184592381744</v>
      </c>
      <c r="G62" s="46">
        <f t="shared" si="6"/>
        <v>6.4503183463100608</v>
      </c>
      <c r="H62" s="46">
        <f t="shared" si="6"/>
        <v>5.9653320944302175</v>
      </c>
      <c r="I62" s="46">
        <f t="shared" si="6"/>
        <v>5.4895888232019896</v>
      </c>
      <c r="J62" s="46">
        <f t="shared" si="6"/>
        <v>5.6228279233868674</v>
      </c>
      <c r="K62" s="46">
        <f t="shared" si="6"/>
        <v>5.5127090005651089</v>
      </c>
      <c r="L62" s="46">
        <f t="shared" si="6"/>
        <v>5.6018421100327078</v>
      </c>
      <c r="M62" s="46">
        <f t="shared" si="6"/>
        <v>4.6452846519569819</v>
      </c>
      <c r="N62" s="46">
        <f t="shared" si="6"/>
        <v>4.3110839025122241</v>
      </c>
      <c r="O62" s="46">
        <f t="shared" si="6"/>
        <v>3.5004155159211856</v>
      </c>
      <c r="P62" s="46">
        <f t="shared" si="6"/>
        <v>2.9948113757564387</v>
      </c>
      <c r="Q62" s="46">
        <f t="shared" si="6"/>
        <v>3.0190250310164282</v>
      </c>
      <c r="R62" s="46">
        <f t="shared" si="6"/>
        <v>3.0469801471264963</v>
      </c>
      <c r="S62" s="46">
        <f t="shared" si="6"/>
        <v>3.3172573122639681</v>
      </c>
      <c r="T62" s="46">
        <f t="shared" si="6"/>
        <v>2.583904138026949</v>
      </c>
      <c r="U62" s="46">
        <f t="shared" si="6"/>
        <v>2.1937047852281126</v>
      </c>
      <c r="V62" s="46">
        <f t="shared" si="6"/>
        <v>2.2523185930049165</v>
      </c>
      <c r="W62" s="46">
        <f t="shared" si="6"/>
        <v>2.1719659462096468</v>
      </c>
      <c r="X62" s="46">
        <f t="shared" si="6"/>
        <v>1.6075225699130289</v>
      </c>
      <c r="Y62" s="46">
        <f t="shared" si="6"/>
        <v>1.455988031684289</v>
      </c>
      <c r="Z62" s="45">
        <f t="shared" si="6"/>
        <v>1.5516342322130499</v>
      </c>
      <c r="AA62" s="44">
        <f t="shared" si="1"/>
        <v>-76.270477156907162</v>
      </c>
    </row>
    <row r="63" spans="1:28" hidden="1">
      <c r="A63" s="75" t="s">
        <v>173</v>
      </c>
      <c r="B63" s="48" t="s">
        <v>8</v>
      </c>
      <c r="C63" s="47">
        <f t="shared" ref="C63:Z63" si="7">C12/1000</f>
        <v>0.93656427199999992</v>
      </c>
      <c r="D63" s="46">
        <f t="shared" si="7"/>
        <v>0.93656427199999992</v>
      </c>
      <c r="E63" s="46">
        <f t="shared" si="7"/>
        <v>0.64244363399999993</v>
      </c>
      <c r="F63" s="46">
        <f t="shared" si="7"/>
        <v>0</v>
      </c>
      <c r="G63" s="46">
        <f t="shared" si="7"/>
        <v>0</v>
      </c>
      <c r="H63" s="46">
        <f t="shared" si="7"/>
        <v>0</v>
      </c>
      <c r="I63" s="46">
        <f t="shared" si="7"/>
        <v>0</v>
      </c>
      <c r="J63" s="46">
        <f t="shared" si="7"/>
        <v>0</v>
      </c>
      <c r="K63" s="46">
        <f t="shared" si="7"/>
        <v>0</v>
      </c>
      <c r="L63" s="46">
        <f t="shared" si="7"/>
        <v>0</v>
      </c>
      <c r="M63" s="46">
        <f t="shared" si="7"/>
        <v>0</v>
      </c>
      <c r="N63" s="46">
        <f t="shared" si="7"/>
        <v>0</v>
      </c>
      <c r="O63" s="46">
        <f t="shared" si="7"/>
        <v>0</v>
      </c>
      <c r="P63" s="46">
        <f t="shared" si="7"/>
        <v>0</v>
      </c>
      <c r="Q63" s="46">
        <f t="shared" si="7"/>
        <v>0</v>
      </c>
      <c r="R63" s="46">
        <f t="shared" si="7"/>
        <v>0</v>
      </c>
      <c r="S63" s="46">
        <f t="shared" si="7"/>
        <v>0</v>
      </c>
      <c r="T63" s="46">
        <f t="shared" si="7"/>
        <v>0</v>
      </c>
      <c r="U63" s="46">
        <f t="shared" si="7"/>
        <v>0</v>
      </c>
      <c r="V63" s="46">
        <f t="shared" si="7"/>
        <v>0</v>
      </c>
      <c r="W63" s="46">
        <f t="shared" si="7"/>
        <v>2.0443499999999999E-4</v>
      </c>
      <c r="X63" s="46">
        <f t="shared" si="7"/>
        <v>2.9119999999999999E-5</v>
      </c>
      <c r="Y63" s="46">
        <f t="shared" si="7"/>
        <v>1.33E-5</v>
      </c>
      <c r="Z63" s="45">
        <f t="shared" si="7"/>
        <v>2.4710000000000002E-5</v>
      </c>
      <c r="AA63" s="44">
        <f t="shared" si="1"/>
        <v>-99.997361633286815</v>
      </c>
    </row>
    <row r="64" spans="1:28" hidden="1">
      <c r="A64" s="75" t="s">
        <v>174</v>
      </c>
      <c r="B64" s="48" t="s">
        <v>44</v>
      </c>
      <c r="C64" s="47">
        <f t="shared" ref="C64:Z64" si="8">C13/1000</f>
        <v>0</v>
      </c>
      <c r="D64" s="46">
        <f t="shared" si="8"/>
        <v>0</v>
      </c>
      <c r="E64" s="46">
        <f t="shared" si="8"/>
        <v>0</v>
      </c>
      <c r="F64" s="46">
        <f t="shared" si="8"/>
        <v>0</v>
      </c>
      <c r="G64" s="46">
        <f t="shared" si="8"/>
        <v>0</v>
      </c>
      <c r="H64" s="46">
        <f t="shared" si="8"/>
        <v>0</v>
      </c>
      <c r="I64" s="46">
        <f t="shared" si="8"/>
        <v>0</v>
      </c>
      <c r="J64" s="46">
        <f t="shared" si="8"/>
        <v>0</v>
      </c>
      <c r="K64" s="46">
        <f t="shared" si="8"/>
        <v>0</v>
      </c>
      <c r="L64" s="46">
        <f t="shared" si="8"/>
        <v>0</v>
      </c>
      <c r="M64" s="46">
        <f t="shared" si="8"/>
        <v>0</v>
      </c>
      <c r="N64" s="46">
        <f t="shared" si="8"/>
        <v>0</v>
      </c>
      <c r="O64" s="46">
        <f t="shared" si="8"/>
        <v>0</v>
      </c>
      <c r="P64" s="46">
        <f t="shared" si="8"/>
        <v>0</v>
      </c>
      <c r="Q64" s="46">
        <f t="shared" si="8"/>
        <v>0</v>
      </c>
      <c r="R64" s="46">
        <f t="shared" si="8"/>
        <v>0</v>
      </c>
      <c r="S64" s="46">
        <f t="shared" si="8"/>
        <v>0</v>
      </c>
      <c r="T64" s="46">
        <f t="shared" si="8"/>
        <v>0</v>
      </c>
      <c r="U64" s="46">
        <f t="shared" si="8"/>
        <v>0</v>
      </c>
      <c r="V64" s="46">
        <f t="shared" si="8"/>
        <v>0</v>
      </c>
      <c r="W64" s="46">
        <f t="shared" si="8"/>
        <v>0</v>
      </c>
      <c r="X64" s="46">
        <f t="shared" si="8"/>
        <v>0</v>
      </c>
      <c r="Y64" s="46">
        <f t="shared" si="8"/>
        <v>0</v>
      </c>
      <c r="Z64" s="45">
        <f t="shared" si="8"/>
        <v>0</v>
      </c>
      <c r="AA64" s="44" t="str">
        <f t="shared" si="1"/>
        <v/>
      </c>
    </row>
    <row r="65" spans="1:27" hidden="1">
      <c r="A65" s="75" t="s">
        <v>175</v>
      </c>
      <c r="B65" s="48" t="s">
        <v>9</v>
      </c>
      <c r="C65" s="47">
        <f t="shared" ref="C65:Z65" si="9">C14/1000</f>
        <v>0</v>
      </c>
      <c r="D65" s="46">
        <f t="shared" si="9"/>
        <v>0</v>
      </c>
      <c r="E65" s="46">
        <f t="shared" si="9"/>
        <v>0</v>
      </c>
      <c r="F65" s="46">
        <f t="shared" si="9"/>
        <v>0</v>
      </c>
      <c r="G65" s="46">
        <f t="shared" si="9"/>
        <v>0</v>
      </c>
      <c r="H65" s="46">
        <f t="shared" si="9"/>
        <v>0</v>
      </c>
      <c r="I65" s="46">
        <f t="shared" si="9"/>
        <v>6.999999999999999E-6</v>
      </c>
      <c r="J65" s="46">
        <f t="shared" si="9"/>
        <v>3.7998239999999998E-4</v>
      </c>
      <c r="K65" s="46">
        <f t="shared" si="9"/>
        <v>1.2414134994000001E-3</v>
      </c>
      <c r="L65" s="46">
        <f t="shared" si="9"/>
        <v>1.2116720520000002E-3</v>
      </c>
      <c r="M65" s="46">
        <f t="shared" si="9"/>
        <v>6.5567689124999991E-4</v>
      </c>
      <c r="N65" s="46">
        <f t="shared" si="9"/>
        <v>3.1152935531875E-3</v>
      </c>
      <c r="O65" s="46">
        <f t="shared" si="9"/>
        <v>6.4853454709841241E-3</v>
      </c>
      <c r="P65" s="46">
        <f t="shared" si="9"/>
        <v>1.1690761300121718E-2</v>
      </c>
      <c r="Q65" s="46">
        <f t="shared" si="9"/>
        <v>5.6703313018216326E-3</v>
      </c>
      <c r="R65" s="46">
        <f t="shared" si="9"/>
        <v>8.4597140782505503E-3</v>
      </c>
      <c r="S65" s="46">
        <f t="shared" si="9"/>
        <v>9.7731385900140244E-3</v>
      </c>
      <c r="T65" s="46">
        <f t="shared" si="9"/>
        <v>2.2181384618203324E-2</v>
      </c>
      <c r="U65" s="46">
        <f t="shared" si="9"/>
        <v>2.0571397032593159E-2</v>
      </c>
      <c r="V65" s="46">
        <f t="shared" si="9"/>
        <v>2.8234230650663494E-2</v>
      </c>
      <c r="W65" s="46">
        <f t="shared" si="9"/>
        <v>3.3133150155330318E-2</v>
      </c>
      <c r="X65" s="46">
        <f t="shared" si="9"/>
        <v>3.665843048536381E-2</v>
      </c>
      <c r="Y65" s="46">
        <f t="shared" si="9"/>
        <v>9.0749236179956169E-3</v>
      </c>
      <c r="Z65" s="45">
        <f t="shared" si="9"/>
        <v>6.5691780584958368E-3</v>
      </c>
      <c r="AA65" s="44" t="str">
        <f t="shared" si="1"/>
        <v/>
      </c>
    </row>
    <row r="66" spans="1:27" hidden="1">
      <c r="A66" s="75" t="s">
        <v>176</v>
      </c>
      <c r="B66" s="48" t="s">
        <v>10</v>
      </c>
      <c r="C66" s="47">
        <f t="shared" ref="C66:Z66" si="10">C15/1000</f>
        <v>0</v>
      </c>
      <c r="D66" s="46">
        <f t="shared" si="10"/>
        <v>0</v>
      </c>
      <c r="E66" s="46">
        <f t="shared" si="10"/>
        <v>0</v>
      </c>
      <c r="F66" s="46">
        <f t="shared" si="10"/>
        <v>0</v>
      </c>
      <c r="G66" s="46">
        <f t="shared" si="10"/>
        <v>0</v>
      </c>
      <c r="H66" s="46">
        <f t="shared" si="10"/>
        <v>5.2499999999999995E-5</v>
      </c>
      <c r="I66" s="46">
        <f t="shared" si="10"/>
        <v>5.0225000000000009E-4</v>
      </c>
      <c r="J66" s="46">
        <f t="shared" si="10"/>
        <v>1.659525E-3</v>
      </c>
      <c r="K66" s="46">
        <f t="shared" si="10"/>
        <v>4.1185724999999998E-3</v>
      </c>
      <c r="L66" s="46">
        <f t="shared" si="10"/>
        <v>9.0967152500000016E-3</v>
      </c>
      <c r="M66" s="46">
        <f t="shared" si="10"/>
        <v>1.2481543725E-2</v>
      </c>
      <c r="N66" s="46">
        <f t="shared" si="10"/>
        <v>1.7890389352500001E-2</v>
      </c>
      <c r="O66" s="46">
        <f t="shared" si="10"/>
        <v>2.2127160416900001E-2</v>
      </c>
      <c r="P66" s="46">
        <f t="shared" si="10"/>
        <v>2.2167718125700002E-2</v>
      </c>
      <c r="Q66" s="46">
        <f t="shared" si="10"/>
        <v>1.9341045063200002E-2</v>
      </c>
      <c r="R66" s="46">
        <f t="shared" si="10"/>
        <v>1.5901545581600004E-2</v>
      </c>
      <c r="S66" s="46">
        <f t="shared" si="10"/>
        <v>1.39039344983E-2</v>
      </c>
      <c r="T66" s="46">
        <f t="shared" si="10"/>
        <v>1.5683536048400001E-2</v>
      </c>
      <c r="U66" s="46">
        <f t="shared" si="10"/>
        <v>1.5362314200000001E-2</v>
      </c>
      <c r="V66" s="46">
        <f t="shared" si="10"/>
        <v>1.2791205030000001E-2</v>
      </c>
      <c r="W66" s="46">
        <f t="shared" si="10"/>
        <v>1.417678912E-2</v>
      </c>
      <c r="X66" s="46">
        <f t="shared" si="10"/>
        <v>1.3269953190000001E-2</v>
      </c>
      <c r="Y66" s="46">
        <f t="shared" si="10"/>
        <v>1.105670582E-2</v>
      </c>
      <c r="Z66" s="45">
        <f t="shared" si="10"/>
        <v>8.5350964699999997E-3</v>
      </c>
      <c r="AA66" s="44" t="str">
        <f t="shared" si="1"/>
        <v/>
      </c>
    </row>
    <row r="67" spans="1:27" hidden="1">
      <c r="A67" s="75" t="s">
        <v>177</v>
      </c>
      <c r="B67" s="48" t="s">
        <v>11</v>
      </c>
      <c r="C67" s="47">
        <f t="shared" ref="C67:Z67" si="11">C16/1000</f>
        <v>0</v>
      </c>
      <c r="D67" s="46">
        <f t="shared" si="11"/>
        <v>0</v>
      </c>
      <c r="E67" s="46">
        <f t="shared" si="11"/>
        <v>0</v>
      </c>
      <c r="F67" s="46">
        <f t="shared" si="11"/>
        <v>0</v>
      </c>
      <c r="G67" s="46">
        <f t="shared" si="11"/>
        <v>0</v>
      </c>
      <c r="H67" s="46">
        <f t="shared" si="11"/>
        <v>0</v>
      </c>
      <c r="I67" s="46">
        <f t="shared" si="11"/>
        <v>0</v>
      </c>
      <c r="J67" s="46">
        <f t="shared" si="11"/>
        <v>0</v>
      </c>
      <c r="K67" s="46">
        <f t="shared" si="11"/>
        <v>0</v>
      </c>
      <c r="L67" s="46">
        <f t="shared" si="11"/>
        <v>0</v>
      </c>
      <c r="M67" s="46">
        <f t="shared" si="11"/>
        <v>0</v>
      </c>
      <c r="N67" s="46">
        <f t="shared" si="11"/>
        <v>0</v>
      </c>
      <c r="O67" s="46">
        <f t="shared" si="11"/>
        <v>0</v>
      </c>
      <c r="P67" s="46">
        <f t="shared" si="11"/>
        <v>0</v>
      </c>
      <c r="Q67" s="46">
        <f t="shared" si="11"/>
        <v>0</v>
      </c>
      <c r="R67" s="46">
        <f t="shared" si="11"/>
        <v>0</v>
      </c>
      <c r="S67" s="46">
        <f t="shared" si="11"/>
        <v>0</v>
      </c>
      <c r="T67" s="46">
        <f t="shared" si="11"/>
        <v>7.4893000000000003E-5</v>
      </c>
      <c r="U67" s="46">
        <f t="shared" si="11"/>
        <v>6.0970000000000007E-5</v>
      </c>
      <c r="V67" s="46">
        <f t="shared" si="11"/>
        <v>3.8492999999999999E-5</v>
      </c>
      <c r="W67" s="46">
        <f t="shared" si="11"/>
        <v>0</v>
      </c>
      <c r="X67" s="46">
        <f t="shared" si="11"/>
        <v>0</v>
      </c>
      <c r="Y67" s="46">
        <f t="shared" si="11"/>
        <v>0</v>
      </c>
      <c r="Z67" s="45">
        <f t="shared" si="11"/>
        <v>0</v>
      </c>
      <c r="AA67" s="44" t="str">
        <f t="shared" si="1"/>
        <v/>
      </c>
    </row>
    <row r="68" spans="1:27" hidden="1">
      <c r="A68" s="75" t="s">
        <v>59</v>
      </c>
      <c r="B68" s="48" t="s">
        <v>42</v>
      </c>
      <c r="C68" s="47">
        <f t="shared" ref="C68:Z68" si="12">C17/1000</f>
        <v>17.27506035285861</v>
      </c>
      <c r="D68" s="46">
        <f t="shared" si="12"/>
        <v>17.27506035285861</v>
      </c>
      <c r="E68" s="46">
        <f t="shared" si="12"/>
        <v>15.907201631532047</v>
      </c>
      <c r="F68" s="46">
        <f t="shared" si="12"/>
        <v>13.786948707044939</v>
      </c>
      <c r="G68" s="46">
        <f t="shared" si="12"/>
        <v>12.955485400960688</v>
      </c>
      <c r="H68" s="46">
        <f t="shared" si="12"/>
        <v>12.293352700999005</v>
      </c>
      <c r="I68" s="46">
        <f t="shared" si="12"/>
        <v>11.729503186909733</v>
      </c>
      <c r="J68" s="46">
        <f t="shared" si="12"/>
        <v>11.295211278940414</v>
      </c>
      <c r="K68" s="46">
        <f t="shared" si="12"/>
        <v>10.289603672403565</v>
      </c>
      <c r="L68" s="46">
        <f t="shared" si="12"/>
        <v>9.6359821430396728</v>
      </c>
      <c r="M68" s="46">
        <f t="shared" si="12"/>
        <v>9.4591854583580197</v>
      </c>
      <c r="N68" s="46">
        <f t="shared" si="12"/>
        <v>8.0607858677759197</v>
      </c>
      <c r="O68" s="46">
        <f t="shared" si="12"/>
        <v>7.3107768413053327</v>
      </c>
      <c r="P68" s="46">
        <f t="shared" si="12"/>
        <v>9.087892364705155</v>
      </c>
      <c r="Q68" s="46">
        <f t="shared" si="12"/>
        <v>7.7728539808907229</v>
      </c>
      <c r="R68" s="46">
        <f t="shared" si="12"/>
        <v>6.5438673929711912</v>
      </c>
      <c r="S68" s="46">
        <f t="shared" si="12"/>
        <v>5.385176135333726</v>
      </c>
      <c r="T68" s="46">
        <f t="shared" si="12"/>
        <v>4.9455130155442095</v>
      </c>
      <c r="U68" s="46">
        <f t="shared" si="12"/>
        <v>4.601185437343827</v>
      </c>
      <c r="V68" s="46">
        <f t="shared" si="12"/>
        <v>3.9592264858070121</v>
      </c>
      <c r="W68" s="46">
        <f t="shared" si="12"/>
        <v>2.5313874827656448</v>
      </c>
      <c r="X68" s="46">
        <f t="shared" si="12"/>
        <v>2.9869236321948764</v>
      </c>
      <c r="Y68" s="46">
        <f t="shared" si="12"/>
        <v>3.2276950470012915</v>
      </c>
      <c r="Z68" s="45">
        <f t="shared" si="12"/>
        <v>2.781374851009276</v>
      </c>
      <c r="AA68" s="44">
        <f t="shared" si="1"/>
        <v>-83.899478240902212</v>
      </c>
    </row>
    <row r="69" spans="1:27" hidden="1">
      <c r="A69" s="75" t="s">
        <v>321</v>
      </c>
      <c r="B69" s="48" t="s">
        <v>45</v>
      </c>
      <c r="C69" s="47">
        <f t="shared" ref="C69:Z69" si="13">C18/1000</f>
        <v>21.249989987458612</v>
      </c>
      <c r="D69" s="46">
        <f t="shared" si="13"/>
        <v>21.249989987458612</v>
      </c>
      <c r="E69" s="46">
        <f t="shared" si="13"/>
        <v>19.417378139232049</v>
      </c>
      <c r="F69" s="46">
        <f t="shared" si="13"/>
        <v>15.745688386423733</v>
      </c>
      <c r="G69" s="46">
        <f t="shared" si="13"/>
        <v>14.897399738146424</v>
      </c>
      <c r="H69" s="46">
        <f t="shared" si="13"/>
        <v>14.312955926452037</v>
      </c>
      <c r="I69" s="46">
        <f t="shared" si="13"/>
        <v>14.039626758109733</v>
      </c>
      <c r="J69" s="46">
        <f t="shared" si="13"/>
        <v>13.499561184940417</v>
      </c>
      <c r="K69" s="46">
        <f t="shared" si="13"/>
        <v>12.527783147566744</v>
      </c>
      <c r="L69" s="46">
        <f t="shared" si="13"/>
        <v>11.862412762039083</v>
      </c>
      <c r="M69" s="46">
        <f t="shared" si="13"/>
        <v>11.53821965788509</v>
      </c>
      <c r="N69" s="46">
        <f t="shared" si="13"/>
        <v>9.8372964880897467</v>
      </c>
      <c r="O69" s="46">
        <f t="shared" si="13"/>
        <v>8.8513529925123766</v>
      </c>
      <c r="P69" s="46">
        <f t="shared" si="13"/>
        <v>10.329127770359978</v>
      </c>
      <c r="Q69" s="46">
        <f t="shared" si="13"/>
        <v>8.5436698092490957</v>
      </c>
      <c r="R69" s="46">
        <f t="shared" si="13"/>
        <v>7.2021358136258957</v>
      </c>
      <c r="S69" s="46">
        <f t="shared" si="13"/>
        <v>6.0006448919436117</v>
      </c>
      <c r="T69" s="46">
        <f t="shared" si="13"/>
        <v>5.3518949745614242</v>
      </c>
      <c r="U69" s="46">
        <f t="shared" si="13"/>
        <v>4.9237767254484801</v>
      </c>
      <c r="V69" s="46">
        <f t="shared" si="13"/>
        <v>4.2035646261514064</v>
      </c>
      <c r="W69" s="46">
        <f t="shared" si="13"/>
        <v>2.6591061539054968</v>
      </c>
      <c r="X69" s="46">
        <f t="shared" si="13"/>
        <v>3.1236657869932278</v>
      </c>
      <c r="Y69" s="46">
        <f t="shared" si="13"/>
        <v>3.3449585571144511</v>
      </c>
      <c r="Z69" s="45">
        <f t="shared" si="13"/>
        <v>2.8849817023000286</v>
      </c>
      <c r="AA69" s="44">
        <f t="shared" si="1"/>
        <v>-86.423609121685715</v>
      </c>
    </row>
    <row r="70" spans="1:27" hidden="1">
      <c r="A70" s="75" t="s">
        <v>178</v>
      </c>
      <c r="B70" s="48" t="s">
        <v>12</v>
      </c>
      <c r="C70" s="47">
        <f t="shared" ref="C70:Z70" si="14">C19/1000</f>
        <v>7.0000000000000007E-5</v>
      </c>
      <c r="D70" s="46">
        <f t="shared" si="14"/>
        <v>7.0000000000000007E-5</v>
      </c>
      <c r="E70" s="46">
        <f t="shared" si="14"/>
        <v>8.0000000000000007E-5</v>
      </c>
      <c r="F70" s="46">
        <f t="shared" si="14"/>
        <v>8.9999999999999992E-5</v>
      </c>
      <c r="G70" s="46">
        <f t="shared" si="14"/>
        <v>1E-4</v>
      </c>
      <c r="H70" s="46">
        <f t="shared" si="14"/>
        <v>1.1999999999999999E-4</v>
      </c>
      <c r="I70" s="46">
        <f t="shared" si="14"/>
        <v>1.4000000000000001E-4</v>
      </c>
      <c r="J70" s="46">
        <f t="shared" si="14"/>
        <v>1.6000000000000001E-4</v>
      </c>
      <c r="K70" s="46">
        <f t="shared" si="14"/>
        <v>1.7999999999999998E-4</v>
      </c>
      <c r="L70" s="46">
        <f t="shared" si="14"/>
        <v>2.0999999999999998E-4</v>
      </c>
      <c r="M70" s="46">
        <f t="shared" si="14"/>
        <v>2.7969400000000002E-2</v>
      </c>
      <c r="N70" s="46">
        <f t="shared" si="14"/>
        <v>2.2456000000000004E-2</v>
      </c>
      <c r="O70" s="46">
        <f t="shared" si="14"/>
        <v>2.0059999999999998E-2</v>
      </c>
      <c r="P70" s="46">
        <f t="shared" si="14"/>
        <v>1.3370000000000002E-2</v>
      </c>
      <c r="Q70" s="46">
        <f t="shared" si="14"/>
        <v>1.4853000000000002E-2</v>
      </c>
      <c r="R70" s="46">
        <f t="shared" si="14"/>
        <v>1.1889670000000001E-2</v>
      </c>
      <c r="S70" s="46">
        <f t="shared" si="14"/>
        <v>9.8750000000000001E-3</v>
      </c>
      <c r="T70" s="46">
        <f t="shared" si="14"/>
        <v>1.5429999999999999E-2</v>
      </c>
      <c r="U70" s="46">
        <f t="shared" si="14"/>
        <v>8.3960000000000007E-3</v>
      </c>
      <c r="V70" s="46">
        <f t="shared" si="14"/>
        <v>1.1231000000000001E-2</v>
      </c>
      <c r="W70" s="46">
        <f t="shared" si="14"/>
        <v>9.3174000000000017E-3</v>
      </c>
      <c r="X70" s="46">
        <f t="shared" si="14"/>
        <v>7.4970000000000006E-4</v>
      </c>
      <c r="Y70" s="46">
        <f t="shared" si="14"/>
        <v>1.3757999999999999E-3</v>
      </c>
      <c r="Z70" s="45">
        <f t="shared" si="14"/>
        <v>1.8908E-3</v>
      </c>
      <c r="AA70" s="44">
        <f t="shared" si="1"/>
        <v>2601.1428571428569</v>
      </c>
    </row>
    <row r="71" spans="1:27" hidden="1">
      <c r="A71" s="75" t="s">
        <v>179</v>
      </c>
      <c r="B71" s="48" t="s">
        <v>13</v>
      </c>
      <c r="C71" s="47">
        <f t="shared" ref="C71:Z71" si="15">C20/1000</f>
        <v>4.2934508577727533</v>
      </c>
      <c r="D71" s="46">
        <f t="shared" si="15"/>
        <v>4.2934508577727533</v>
      </c>
      <c r="E71" s="46">
        <f t="shared" si="15"/>
        <v>3.9733074695500292</v>
      </c>
      <c r="F71" s="46">
        <f t="shared" si="15"/>
        <v>4.0478934629775347</v>
      </c>
      <c r="G71" s="46">
        <f t="shared" si="15"/>
        <v>3.9540382773130363</v>
      </c>
      <c r="H71" s="46">
        <f t="shared" si="15"/>
        <v>3.5273508735463426</v>
      </c>
      <c r="I71" s="46">
        <f t="shared" si="15"/>
        <v>2.5621284988440154</v>
      </c>
      <c r="J71" s="46">
        <f t="shared" si="15"/>
        <v>2.3388124770404342</v>
      </c>
      <c r="K71" s="46">
        <f t="shared" si="15"/>
        <v>2.4263060332353761</v>
      </c>
      <c r="L71" s="46">
        <f t="shared" si="15"/>
        <v>2.8472563913076496</v>
      </c>
      <c r="M71" s="46">
        <f t="shared" si="15"/>
        <v>3.5306180981066708</v>
      </c>
      <c r="N71" s="46">
        <f t="shared" si="15"/>
        <v>2.4882564757381327</v>
      </c>
      <c r="O71" s="46">
        <f t="shared" si="15"/>
        <v>2.1934618814000637</v>
      </c>
      <c r="P71" s="46">
        <f t="shared" si="15"/>
        <v>3.4799056350040654</v>
      </c>
      <c r="Q71" s="46">
        <f t="shared" si="15"/>
        <v>3.2202117273875945</v>
      </c>
      <c r="R71" s="46">
        <f t="shared" si="15"/>
        <v>2.1824262309600884</v>
      </c>
      <c r="S71" s="46">
        <f t="shared" si="15"/>
        <v>1.4328390343438457</v>
      </c>
      <c r="T71" s="46">
        <f t="shared" si="15"/>
        <v>1.1690542985761123</v>
      </c>
      <c r="U71" s="46">
        <f t="shared" si="15"/>
        <v>0.92763167998759422</v>
      </c>
      <c r="V71" s="46">
        <f t="shared" si="15"/>
        <v>0.56905318361821455</v>
      </c>
      <c r="W71" s="46">
        <f t="shared" si="15"/>
        <v>0.37016127951730388</v>
      </c>
      <c r="X71" s="46">
        <f t="shared" si="15"/>
        <v>0.38698108929143882</v>
      </c>
      <c r="Y71" s="46">
        <f t="shared" si="15"/>
        <v>0.43208539755019809</v>
      </c>
      <c r="Z71" s="45">
        <f t="shared" si="15"/>
        <v>0.39982705992630257</v>
      </c>
      <c r="AA71" s="44">
        <f t="shared" si="1"/>
        <v>-90.687512838246036</v>
      </c>
    </row>
    <row r="72" spans="1:27" hidden="1">
      <c r="A72" s="75" t="s">
        <v>180</v>
      </c>
      <c r="B72" s="48" t="s">
        <v>14</v>
      </c>
      <c r="C72" s="47">
        <f t="shared" ref="C72:Z72" si="16">C21/1000</f>
        <v>2.6296849999999998</v>
      </c>
      <c r="D72" s="46">
        <f t="shared" si="16"/>
        <v>2.6296849999999998</v>
      </c>
      <c r="E72" s="46">
        <f t="shared" si="16"/>
        <v>2.2806049999999995</v>
      </c>
      <c r="F72" s="46">
        <f t="shared" si="16"/>
        <v>2.0676025</v>
      </c>
      <c r="G72" s="46">
        <f t="shared" si="16"/>
        <v>1.9387731578940002</v>
      </c>
      <c r="H72" s="46">
        <f t="shared" si="16"/>
        <v>1.6496914736799002</v>
      </c>
      <c r="I72" s="46">
        <f t="shared" si="16"/>
        <v>1.7921108182069998</v>
      </c>
      <c r="J72" s="46">
        <f t="shared" si="16"/>
        <v>1.7531725285308124</v>
      </c>
      <c r="K72" s="46">
        <f t="shared" si="16"/>
        <v>1.4157304530957844</v>
      </c>
      <c r="L72" s="46">
        <f t="shared" si="16"/>
        <v>1.5277977677289021</v>
      </c>
      <c r="M72" s="46">
        <f t="shared" si="16"/>
        <v>1.2750943639141794</v>
      </c>
      <c r="N72" s="46">
        <f t="shared" si="16"/>
        <v>0.82251644844261684</v>
      </c>
      <c r="O72" s="46">
        <f t="shared" si="16"/>
        <v>0.75627840592530338</v>
      </c>
      <c r="P72" s="46">
        <f t="shared" si="16"/>
        <v>0.8212003853883808</v>
      </c>
      <c r="Q72" s="46">
        <f t="shared" si="16"/>
        <v>0.879326125997278</v>
      </c>
      <c r="R72" s="46">
        <f t="shared" si="16"/>
        <v>0.84776943781992042</v>
      </c>
      <c r="S72" s="46">
        <f t="shared" si="16"/>
        <v>0.72574305069145295</v>
      </c>
      <c r="T72" s="46">
        <f t="shared" si="16"/>
        <v>0.57941881443343701</v>
      </c>
      <c r="U72" s="46">
        <f t="shared" si="16"/>
        <v>0.51084146293181942</v>
      </c>
      <c r="V72" s="46">
        <f t="shared" si="16"/>
        <v>0.49552499587335014</v>
      </c>
      <c r="W72" s="46">
        <f t="shared" si="16"/>
        <v>0.35782538901136379</v>
      </c>
      <c r="X72" s="46">
        <f t="shared" si="16"/>
        <v>0.30229161895919998</v>
      </c>
      <c r="Y72" s="46">
        <f t="shared" si="16"/>
        <v>0.24144138344060001</v>
      </c>
      <c r="Z72" s="45">
        <f t="shared" si="16"/>
        <v>0.20894721252779999</v>
      </c>
      <c r="AA72" s="44">
        <f t="shared" si="1"/>
        <v>-92.054287394581479</v>
      </c>
    </row>
    <row r="73" spans="1:27" hidden="1">
      <c r="A73" s="75" t="s">
        <v>181</v>
      </c>
      <c r="B73" s="48" t="s">
        <v>15</v>
      </c>
      <c r="C73" s="47">
        <f t="shared" ref="C73:Z73" si="17">C22/1000</f>
        <v>0.16337165880000001</v>
      </c>
      <c r="D73" s="46">
        <f t="shared" si="17"/>
        <v>0.16337165880000001</v>
      </c>
      <c r="E73" s="46">
        <f t="shared" si="17"/>
        <v>0.1641710448</v>
      </c>
      <c r="F73" s="46">
        <f t="shared" si="17"/>
        <v>0.16120951000000003</v>
      </c>
      <c r="G73" s="46">
        <f t="shared" si="17"/>
        <v>9.6976941600000005E-2</v>
      </c>
      <c r="H73" s="46">
        <f t="shared" si="17"/>
        <v>6.0372675999999993E-2</v>
      </c>
      <c r="I73" s="46">
        <f t="shared" si="17"/>
        <v>5.3969974800000001E-2</v>
      </c>
      <c r="J73" s="46">
        <f t="shared" si="17"/>
        <v>4.6135991999999994E-2</v>
      </c>
      <c r="K73" s="46">
        <f t="shared" si="17"/>
        <v>0.10767007468000001</v>
      </c>
      <c r="L73" s="46">
        <f t="shared" si="17"/>
        <v>0.13304211308000002</v>
      </c>
      <c r="M73" s="46">
        <f t="shared" si="17"/>
        <v>9.0316564200000019E-2</v>
      </c>
      <c r="N73" s="46">
        <f t="shared" si="17"/>
        <v>0.10509033692000001</v>
      </c>
      <c r="O73" s="46">
        <f t="shared" si="17"/>
        <v>7.116451357600001E-2</v>
      </c>
      <c r="P73" s="46">
        <f t="shared" si="17"/>
        <v>7.3565225935999998E-2</v>
      </c>
      <c r="Q73" s="46">
        <f t="shared" si="17"/>
        <v>7.6895717976000005E-2</v>
      </c>
      <c r="R73" s="46">
        <f t="shared" si="17"/>
        <v>7.3421707584000004E-2</v>
      </c>
      <c r="S73" s="46">
        <f t="shared" si="17"/>
        <v>7.432127218399999E-2</v>
      </c>
      <c r="T73" s="46">
        <f t="shared" si="17"/>
        <v>7.0774892536000014E-2</v>
      </c>
      <c r="U73" s="46">
        <f t="shared" si="17"/>
        <v>8.063591557292718E-2</v>
      </c>
      <c r="V73" s="46">
        <f t="shared" si="17"/>
        <v>9.3534410828451042E-2</v>
      </c>
      <c r="W73" s="46">
        <f t="shared" si="17"/>
        <v>7.4279225134954024E-2</v>
      </c>
      <c r="X73" s="46">
        <f t="shared" si="17"/>
        <v>0.1055453090734265</v>
      </c>
      <c r="Y73" s="46">
        <f t="shared" si="17"/>
        <v>7.8344305437151457E-2</v>
      </c>
      <c r="Z73" s="45">
        <f t="shared" si="17"/>
        <v>0.11039465619371994</v>
      </c>
      <c r="AA73" s="44">
        <f t="shared" si="1"/>
        <v>-32.427290630093097</v>
      </c>
    </row>
    <row r="74" spans="1:27" hidden="1">
      <c r="A74" s="75" t="s">
        <v>182</v>
      </c>
      <c r="B74" s="48" t="s">
        <v>16</v>
      </c>
      <c r="C74" s="47">
        <f t="shared" ref="C74:Z74" si="18">C23/1000</f>
        <v>0.26848626933333308</v>
      </c>
      <c r="D74" s="46">
        <f t="shared" si="18"/>
        <v>0.27082999999999996</v>
      </c>
      <c r="E74" s="46">
        <f t="shared" si="18"/>
        <v>0.23371961200000002</v>
      </c>
      <c r="F74" s="46">
        <f t="shared" si="18"/>
        <v>0.13482140000000001</v>
      </c>
      <c r="G74" s="46">
        <f t="shared" si="18"/>
        <v>0.14572880000000002</v>
      </c>
      <c r="H74" s="46">
        <f t="shared" si="18"/>
        <v>0.15893491600000001</v>
      </c>
      <c r="I74" s="46">
        <f t="shared" si="18"/>
        <v>0.16682385999999999</v>
      </c>
      <c r="J74" s="46">
        <f t="shared" si="18"/>
        <v>0.159397924</v>
      </c>
      <c r="K74" s="46">
        <f t="shared" si="18"/>
        <v>0.16151846507177361</v>
      </c>
      <c r="L74" s="46">
        <f t="shared" si="18"/>
        <v>0.19358038639740829</v>
      </c>
      <c r="M74" s="46">
        <f t="shared" si="18"/>
        <v>0.21081320713931762</v>
      </c>
      <c r="N74" s="46">
        <f t="shared" si="18"/>
        <v>0.21215708700382813</v>
      </c>
      <c r="O74" s="46">
        <f t="shared" si="18"/>
        <v>0.1999524046732151</v>
      </c>
      <c r="P74" s="46">
        <f t="shared" si="18"/>
        <v>0.2038767463391295</v>
      </c>
      <c r="Q74" s="46">
        <f t="shared" si="18"/>
        <v>0.19069536906730941</v>
      </c>
      <c r="R74" s="46">
        <f t="shared" si="18"/>
        <v>0.20191210702084572</v>
      </c>
      <c r="S74" s="46">
        <f t="shared" si="18"/>
        <v>0.21025026972029867</v>
      </c>
      <c r="T74" s="46">
        <f t="shared" si="18"/>
        <v>2.5200629500583033E-3</v>
      </c>
      <c r="U74" s="46">
        <f t="shared" si="18"/>
        <v>3.5993938683821151E-3</v>
      </c>
      <c r="V74" s="46">
        <f t="shared" si="18"/>
        <v>3.7979340510455647E-3</v>
      </c>
      <c r="W74" s="46">
        <f t="shared" si="18"/>
        <v>2.9300393946965547E-3</v>
      </c>
      <c r="X74" s="46">
        <f t="shared" si="18"/>
        <v>1.2058503707565761E-3</v>
      </c>
      <c r="Y74" s="46">
        <f t="shared" si="18"/>
        <v>1.70662928053477E-3</v>
      </c>
      <c r="Z74" s="45">
        <f t="shared" si="18"/>
        <v>1.3659546911377646E-3</v>
      </c>
      <c r="AA74" s="44">
        <f t="shared" si="1"/>
        <v>-99.491238529802843</v>
      </c>
    </row>
    <row r="75" spans="1:27" hidden="1">
      <c r="A75" s="75" t="s">
        <v>183</v>
      </c>
      <c r="B75" s="48" t="s">
        <v>17</v>
      </c>
      <c r="C75" s="47">
        <f t="shared" ref="C75:Z75" si="19">C24/1000</f>
        <v>0.41963126953859997</v>
      </c>
      <c r="D75" s="46">
        <f t="shared" si="19"/>
        <v>0.41963126953859997</v>
      </c>
      <c r="E75" s="46">
        <f t="shared" si="19"/>
        <v>0.34834135287600004</v>
      </c>
      <c r="F75" s="46">
        <f t="shared" si="19"/>
        <v>0.15527861350650002</v>
      </c>
      <c r="G75" s="46">
        <f t="shared" si="19"/>
        <v>7.4858703575040028E-2</v>
      </c>
      <c r="H75" s="46">
        <f t="shared" si="19"/>
        <v>4.4567000635500002E-2</v>
      </c>
      <c r="I75" s="46">
        <f t="shared" si="19"/>
        <v>5.8844040964800004E-2</v>
      </c>
      <c r="J75" s="46">
        <f t="shared" si="19"/>
        <v>2.5148716077643199E-2</v>
      </c>
      <c r="K75" s="46">
        <f t="shared" si="19"/>
        <v>8.2358306431819198E-2</v>
      </c>
      <c r="L75" s="46">
        <f t="shared" si="19"/>
        <v>0.180133027717616</v>
      </c>
      <c r="M75" s="46">
        <f t="shared" si="19"/>
        <v>0.17321080731944802</v>
      </c>
      <c r="N75" s="46">
        <f t="shared" si="19"/>
        <v>0.12716308367996643</v>
      </c>
      <c r="O75" s="46">
        <f t="shared" si="19"/>
        <v>9.1664007760125496E-2</v>
      </c>
      <c r="P75" s="46">
        <f t="shared" si="19"/>
        <v>7.2542565932576561E-2</v>
      </c>
      <c r="Q75" s="46">
        <f t="shared" si="19"/>
        <v>5.9786025594353261E-2</v>
      </c>
      <c r="R75" s="46">
        <f t="shared" si="19"/>
        <v>3.8579834317619605E-2</v>
      </c>
      <c r="S75" s="46">
        <f t="shared" si="19"/>
        <v>2.6095629342910005E-2</v>
      </c>
      <c r="T75" s="46">
        <f t="shared" si="19"/>
        <v>0.33322318288805203</v>
      </c>
      <c r="U75" s="46">
        <f t="shared" si="19"/>
        <v>0.28113280332571566</v>
      </c>
      <c r="V75" s="46">
        <f t="shared" si="19"/>
        <v>0.34899813686919151</v>
      </c>
      <c r="W75" s="46">
        <f t="shared" si="19"/>
        <v>0.15274653793759746</v>
      </c>
      <c r="X75" s="46">
        <f t="shared" si="19"/>
        <v>0.14563240595668053</v>
      </c>
      <c r="Y75" s="46">
        <f t="shared" si="19"/>
        <v>6.321904978032783E-2</v>
      </c>
      <c r="Z75" s="45">
        <f t="shared" si="19"/>
        <v>7.9744807204939996E-2</v>
      </c>
      <c r="AA75" s="44">
        <f t="shared" si="1"/>
        <v>-80.996457367768997</v>
      </c>
    </row>
    <row r="76" spans="1:27" hidden="1">
      <c r="A76" s="75" t="s">
        <v>184</v>
      </c>
      <c r="B76" s="48" t="s">
        <v>18</v>
      </c>
      <c r="C76" s="47">
        <f t="shared" ref="C76:Z76" si="20">C25/1000</f>
        <v>9.31E-5</v>
      </c>
      <c r="D76" s="46">
        <f t="shared" si="20"/>
        <v>9.31E-5</v>
      </c>
      <c r="E76" s="46">
        <f t="shared" si="20"/>
        <v>7.6219900000000012E-3</v>
      </c>
      <c r="F76" s="46">
        <f t="shared" si="20"/>
        <v>1.515088E-2</v>
      </c>
      <c r="G76" s="46">
        <f t="shared" si="20"/>
        <v>3.0208660000000002E-2</v>
      </c>
      <c r="H76" s="46">
        <f t="shared" si="20"/>
        <v>4.5266440000000012E-2</v>
      </c>
      <c r="I76" s="46">
        <f t="shared" si="20"/>
        <v>7.5381999999999991E-2</v>
      </c>
      <c r="J76" s="46">
        <f t="shared" si="20"/>
        <v>0.103085</v>
      </c>
      <c r="K76" s="46">
        <f t="shared" si="20"/>
        <v>0.1308232</v>
      </c>
      <c r="L76" s="46">
        <f t="shared" si="20"/>
        <v>6.1869999999999994E-2</v>
      </c>
      <c r="M76" s="46">
        <f t="shared" si="20"/>
        <v>0.19593294999999997</v>
      </c>
      <c r="N76" s="46">
        <f t="shared" si="20"/>
        <v>0.30540589999999995</v>
      </c>
      <c r="O76" s="46">
        <f t="shared" si="20"/>
        <v>0.29598410000000003</v>
      </c>
      <c r="P76" s="46">
        <f t="shared" si="20"/>
        <v>0.21240329999999999</v>
      </c>
      <c r="Q76" s="46">
        <f t="shared" si="20"/>
        <v>0.22879450000000001</v>
      </c>
      <c r="R76" s="46">
        <f t="shared" si="20"/>
        <v>0.18242740000000002</v>
      </c>
      <c r="S76" s="46">
        <f t="shared" si="20"/>
        <v>0.16833989999999999</v>
      </c>
      <c r="T76" s="46">
        <f t="shared" si="20"/>
        <v>0.14832000000000004</v>
      </c>
      <c r="U76" s="46">
        <f t="shared" si="20"/>
        <v>0.130579</v>
      </c>
      <c r="V76" s="46">
        <f t="shared" si="20"/>
        <v>0.10619716</v>
      </c>
      <c r="W76" s="46">
        <f t="shared" si="20"/>
        <v>6.5570019999999993E-2</v>
      </c>
      <c r="X76" s="46">
        <f t="shared" si="20"/>
        <v>3.7022399999999997E-2</v>
      </c>
      <c r="Y76" s="46">
        <f t="shared" si="20"/>
        <v>1.3198400000000001E-2</v>
      </c>
      <c r="Z76" s="45">
        <f t="shared" si="20"/>
        <v>8.030346666666667E-3</v>
      </c>
      <c r="AA76" s="44">
        <f t="shared" si="1"/>
        <v>8525.5066237021128</v>
      </c>
    </row>
    <row r="77" spans="1:27" hidden="1">
      <c r="A77" s="75" t="s">
        <v>185</v>
      </c>
      <c r="B77" s="48" t="s">
        <v>19</v>
      </c>
      <c r="C77" s="47">
        <f t="shared" ref="C77:Z77" si="21">C26/1000</f>
        <v>2.4867404102668913</v>
      </c>
      <c r="D77" s="46">
        <f t="shared" si="21"/>
        <v>2.4867404102668913</v>
      </c>
      <c r="E77" s="46">
        <f t="shared" si="21"/>
        <v>2.1499274097604553</v>
      </c>
      <c r="F77" s="46">
        <f t="shared" si="21"/>
        <v>1.5672391159582355</v>
      </c>
      <c r="G77" s="46">
        <f t="shared" si="21"/>
        <v>1.4444536955697729</v>
      </c>
      <c r="H77" s="46">
        <f t="shared" si="21"/>
        <v>1.2331141703204274</v>
      </c>
      <c r="I77" s="46">
        <f t="shared" si="21"/>
        <v>1.2663794842689973</v>
      </c>
      <c r="J77" s="46">
        <f t="shared" si="21"/>
        <v>1.038261585938504</v>
      </c>
      <c r="K77" s="46">
        <f t="shared" si="21"/>
        <v>1.0662462077582178</v>
      </c>
      <c r="L77" s="46">
        <f t="shared" si="21"/>
        <v>1.1038950545699311</v>
      </c>
      <c r="M77" s="46">
        <f t="shared" si="21"/>
        <v>1.110765440277651</v>
      </c>
      <c r="N77" s="46">
        <f t="shared" si="21"/>
        <v>1.2174347041684372</v>
      </c>
      <c r="O77" s="46">
        <f t="shared" si="21"/>
        <v>1.3420387286303941</v>
      </c>
      <c r="P77" s="46">
        <f t="shared" si="21"/>
        <v>1.3339239171077395</v>
      </c>
      <c r="Q77" s="46">
        <f t="shared" si="21"/>
        <v>1.6767110947274695</v>
      </c>
      <c r="R77" s="46">
        <f t="shared" si="21"/>
        <v>1.7332136778102754</v>
      </c>
      <c r="S77" s="46">
        <f t="shared" si="21"/>
        <v>1.7149998927458512</v>
      </c>
      <c r="T77" s="46">
        <f t="shared" si="21"/>
        <v>1.7136141632911162</v>
      </c>
      <c r="U77" s="46">
        <f t="shared" si="21"/>
        <v>1.6520952600133469</v>
      </c>
      <c r="V77" s="46">
        <f t="shared" si="21"/>
        <v>1.5005885966232657</v>
      </c>
      <c r="W77" s="46">
        <f t="shared" si="21"/>
        <v>1.0628109719384435</v>
      </c>
      <c r="X77" s="46">
        <f t="shared" si="21"/>
        <v>1.3308340813873227</v>
      </c>
      <c r="Y77" s="46">
        <f t="shared" si="21"/>
        <v>1.4545408131989301</v>
      </c>
      <c r="Z77" s="45">
        <f t="shared" si="21"/>
        <v>1.3140384121179105</v>
      </c>
      <c r="AA77" s="44">
        <f t="shared" si="1"/>
        <v>-47.158199275939694</v>
      </c>
    </row>
    <row r="78" spans="1:27" hidden="1">
      <c r="A78" s="75" t="s">
        <v>68</v>
      </c>
      <c r="B78" s="48" t="s">
        <v>20</v>
      </c>
      <c r="C78" s="47">
        <f t="shared" ref="C78:Z78" si="22">C27/1000</f>
        <v>5.2767107582632811</v>
      </c>
      <c r="D78" s="46">
        <f t="shared" si="22"/>
        <v>5.2767107582632811</v>
      </c>
      <c r="E78" s="46">
        <f t="shared" si="22"/>
        <v>6.0661703707077308</v>
      </c>
      <c r="F78" s="46">
        <f t="shared" si="22"/>
        <v>6.1634690929328491</v>
      </c>
      <c r="G78" s="46">
        <f t="shared" si="22"/>
        <v>8.8624092481174177</v>
      </c>
      <c r="H78" s="46">
        <f t="shared" si="22"/>
        <v>10.891016579020025</v>
      </c>
      <c r="I78" s="46">
        <f t="shared" si="22"/>
        <v>14.271141248536138</v>
      </c>
      <c r="J78" s="46">
        <f t="shared" si="22"/>
        <v>14.77208981049578</v>
      </c>
      <c r="K78" s="46">
        <f t="shared" si="22"/>
        <v>16.187608648358527</v>
      </c>
      <c r="L78" s="46">
        <f t="shared" si="22"/>
        <v>13.401730840069833</v>
      </c>
      <c r="M78" s="46">
        <f t="shared" si="22"/>
        <v>10.42881710937665</v>
      </c>
      <c r="N78" s="46">
        <f t="shared" si="22"/>
        <v>9.5833472531584363</v>
      </c>
      <c r="O78" s="46">
        <f t="shared" si="22"/>
        <v>7.9535633667908279</v>
      </c>
      <c r="P78" s="46">
        <f t="shared" si="22"/>
        <v>7.4336013508417782</v>
      </c>
      <c r="Q78" s="46">
        <f t="shared" si="22"/>
        <v>7.1787028197304021</v>
      </c>
      <c r="R78" s="46">
        <f t="shared" si="22"/>
        <v>7.478425569769052</v>
      </c>
      <c r="S78" s="46">
        <f t="shared" si="22"/>
        <v>6.9907292035619095</v>
      </c>
      <c r="T78" s="46">
        <f t="shared" si="22"/>
        <v>7.3112658273320372</v>
      </c>
      <c r="U78" s="46">
        <f t="shared" si="22"/>
        <v>6.4005906127700021</v>
      </c>
      <c r="V78" s="46">
        <f t="shared" si="22"/>
        <v>4.6150659632891129</v>
      </c>
      <c r="W78" s="46">
        <f t="shared" si="22"/>
        <v>3.26525302529534</v>
      </c>
      <c r="X78" s="46">
        <f t="shared" si="22"/>
        <v>3.4087063590484603</v>
      </c>
      <c r="Y78" s="46">
        <f t="shared" si="22"/>
        <v>3.0163509721866513</v>
      </c>
      <c r="Z78" s="45">
        <f t="shared" si="22"/>
        <v>2.7582680182988861</v>
      </c>
      <c r="AA78" s="44">
        <f t="shared" si="1"/>
        <v>-47.727511613566008</v>
      </c>
    </row>
    <row r="79" spans="1:27" hidden="1">
      <c r="A79" s="75" t="s">
        <v>69</v>
      </c>
      <c r="B79" s="48" t="s">
        <v>21</v>
      </c>
      <c r="C79" s="47">
        <f t="shared" ref="C79:Z79" si="23">C28/1000</f>
        <v>0</v>
      </c>
      <c r="D79" s="46">
        <f t="shared" si="23"/>
        <v>0</v>
      </c>
      <c r="E79" s="46">
        <f t="shared" si="23"/>
        <v>0</v>
      </c>
      <c r="F79" s="46">
        <f t="shared" si="23"/>
        <v>0</v>
      </c>
      <c r="G79" s="46">
        <f t="shared" si="23"/>
        <v>0</v>
      </c>
      <c r="H79" s="46">
        <f t="shared" si="23"/>
        <v>0</v>
      </c>
      <c r="I79" s="46">
        <f t="shared" si="23"/>
        <v>0</v>
      </c>
      <c r="J79" s="46">
        <f t="shared" si="23"/>
        <v>0</v>
      </c>
      <c r="K79" s="46">
        <f t="shared" si="23"/>
        <v>0</v>
      </c>
      <c r="L79" s="46">
        <f t="shared" si="23"/>
        <v>0</v>
      </c>
      <c r="M79" s="46">
        <f t="shared" si="23"/>
        <v>0</v>
      </c>
      <c r="N79" s="46">
        <f t="shared" si="23"/>
        <v>0</v>
      </c>
      <c r="O79" s="46">
        <f t="shared" si="23"/>
        <v>0</v>
      </c>
      <c r="P79" s="46">
        <f t="shared" si="23"/>
        <v>0</v>
      </c>
      <c r="Q79" s="46">
        <f t="shared" si="23"/>
        <v>0</v>
      </c>
      <c r="R79" s="46">
        <f t="shared" si="23"/>
        <v>0</v>
      </c>
      <c r="S79" s="46">
        <f t="shared" si="23"/>
        <v>0</v>
      </c>
      <c r="T79" s="46">
        <f t="shared" si="23"/>
        <v>0</v>
      </c>
      <c r="U79" s="46">
        <f t="shared" si="23"/>
        <v>0</v>
      </c>
      <c r="V79" s="46">
        <f t="shared" si="23"/>
        <v>0</v>
      </c>
      <c r="W79" s="46">
        <f t="shared" si="23"/>
        <v>0</v>
      </c>
      <c r="X79" s="46">
        <f t="shared" si="23"/>
        <v>0</v>
      </c>
      <c r="Y79" s="46">
        <f t="shared" si="23"/>
        <v>0</v>
      </c>
      <c r="Z79" s="45">
        <f t="shared" si="23"/>
        <v>0</v>
      </c>
      <c r="AA79" s="44" t="str">
        <f t="shared" si="1"/>
        <v/>
      </c>
    </row>
    <row r="80" spans="1:27" hidden="1">
      <c r="A80" s="75" t="s">
        <v>70</v>
      </c>
      <c r="B80" s="48" t="s">
        <v>22</v>
      </c>
      <c r="C80" s="47">
        <f t="shared" ref="C80:Z80" si="24">C29/1000</f>
        <v>0</v>
      </c>
      <c r="D80" s="46">
        <f t="shared" si="24"/>
        <v>0</v>
      </c>
      <c r="E80" s="46">
        <f t="shared" si="24"/>
        <v>1.6147342983454134E-11</v>
      </c>
      <c r="F80" s="46">
        <f t="shared" si="24"/>
        <v>5.3290732127877245E-10</v>
      </c>
      <c r="G80" s="46">
        <f t="shared" si="24"/>
        <v>2.8681277740987716E-9</v>
      </c>
      <c r="H80" s="46">
        <f t="shared" si="24"/>
        <v>9.5015945996193773E-9</v>
      </c>
      <c r="I80" s="46">
        <f t="shared" si="24"/>
        <v>2.523291802785157E-8</v>
      </c>
      <c r="J80" s="46">
        <f t="shared" si="24"/>
        <v>5.6095599449867301E-8</v>
      </c>
      <c r="K80" s="46">
        <f t="shared" si="24"/>
        <v>1.0654494591408745E-7</v>
      </c>
      <c r="L80" s="46">
        <f t="shared" si="24"/>
        <v>2.2423127391117537E-7</v>
      </c>
      <c r="M80" s="46">
        <f t="shared" si="24"/>
        <v>1.7330062009353946E-6</v>
      </c>
      <c r="N80" s="46">
        <f t="shared" si="24"/>
        <v>4.2394343625315821E-6</v>
      </c>
      <c r="O80" s="46">
        <f t="shared" si="24"/>
        <v>8.1315617259362215E-6</v>
      </c>
      <c r="P80" s="46">
        <f t="shared" si="24"/>
        <v>1.0651295698982549E-5</v>
      </c>
      <c r="Q80" s="46">
        <f t="shared" si="24"/>
        <v>1.3536673456615487E-5</v>
      </c>
      <c r="R80" s="46">
        <f t="shared" si="24"/>
        <v>2.715996050069336E-5</v>
      </c>
      <c r="S80" s="46">
        <f t="shared" si="24"/>
        <v>3.7154385261605289E-5</v>
      </c>
      <c r="T80" s="46">
        <f t="shared" si="24"/>
        <v>5.0829331811248952E-5</v>
      </c>
      <c r="U80" s="46">
        <f t="shared" si="24"/>
        <v>6.0758318681244828E-5</v>
      </c>
      <c r="V80" s="46">
        <f t="shared" si="24"/>
        <v>6.5803573930647683E-5</v>
      </c>
      <c r="W80" s="46">
        <f t="shared" si="24"/>
        <v>6.3512381988892839E-5</v>
      </c>
      <c r="X80" s="46">
        <f t="shared" si="24"/>
        <v>6.1721182481902867E-5</v>
      </c>
      <c r="Y80" s="46">
        <f t="shared" si="24"/>
        <v>5.5306179274358375E-5</v>
      </c>
      <c r="Z80" s="45">
        <f t="shared" si="24"/>
        <v>4.8000553901905213E-5</v>
      </c>
      <c r="AA80" s="44" t="str">
        <f t="shared" si="1"/>
        <v/>
      </c>
    </row>
    <row r="81" spans="1:27" hidden="1">
      <c r="A81" s="75" t="s">
        <v>71</v>
      </c>
      <c r="B81" s="48" t="s">
        <v>23</v>
      </c>
      <c r="C81" s="47">
        <f t="shared" ref="C81:Z81" si="25">C30/1000</f>
        <v>0</v>
      </c>
      <c r="D81" s="46">
        <f t="shared" si="25"/>
        <v>0</v>
      </c>
      <c r="E81" s="46">
        <f t="shared" si="25"/>
        <v>0</v>
      </c>
      <c r="F81" s="46">
        <f t="shared" si="25"/>
        <v>0</v>
      </c>
      <c r="G81" s="46">
        <f t="shared" si="25"/>
        <v>0</v>
      </c>
      <c r="H81" s="46">
        <f t="shared" si="25"/>
        <v>0</v>
      </c>
      <c r="I81" s="46">
        <f t="shared" si="25"/>
        <v>0</v>
      </c>
      <c r="J81" s="46">
        <f t="shared" si="25"/>
        <v>0</v>
      </c>
      <c r="K81" s="46">
        <f t="shared" si="25"/>
        <v>0</v>
      </c>
      <c r="L81" s="46">
        <f t="shared" si="25"/>
        <v>0</v>
      </c>
      <c r="M81" s="46">
        <f t="shared" si="25"/>
        <v>0</v>
      </c>
      <c r="N81" s="46">
        <f t="shared" si="25"/>
        <v>0</v>
      </c>
      <c r="O81" s="46">
        <f t="shared" si="25"/>
        <v>0</v>
      </c>
      <c r="P81" s="46">
        <f t="shared" si="25"/>
        <v>0</v>
      </c>
      <c r="Q81" s="46">
        <f t="shared" si="25"/>
        <v>0</v>
      </c>
      <c r="R81" s="46">
        <f t="shared" si="25"/>
        <v>0</v>
      </c>
      <c r="S81" s="46">
        <f t="shared" si="25"/>
        <v>0</v>
      </c>
      <c r="T81" s="46">
        <f t="shared" si="25"/>
        <v>0</v>
      </c>
      <c r="U81" s="46">
        <f t="shared" si="25"/>
        <v>0</v>
      </c>
      <c r="V81" s="46">
        <f t="shared" si="25"/>
        <v>0</v>
      </c>
      <c r="W81" s="46">
        <f t="shared" si="25"/>
        <v>0</v>
      </c>
      <c r="X81" s="46">
        <f t="shared" si="25"/>
        <v>0</v>
      </c>
      <c r="Y81" s="46">
        <f t="shared" si="25"/>
        <v>0</v>
      </c>
      <c r="Z81" s="45">
        <f t="shared" si="25"/>
        <v>0</v>
      </c>
      <c r="AA81" s="44" t="str">
        <f t="shared" si="1"/>
        <v/>
      </c>
    </row>
    <row r="82" spans="1:27" hidden="1">
      <c r="A82" s="75" t="s">
        <v>72</v>
      </c>
      <c r="B82" s="48" t="s">
        <v>24</v>
      </c>
      <c r="C82" s="47">
        <f t="shared" ref="C82:Z82" si="26">C31/1000</f>
        <v>0</v>
      </c>
      <c r="D82" s="46">
        <f t="shared" si="26"/>
        <v>0</v>
      </c>
      <c r="E82" s="46">
        <f t="shared" si="26"/>
        <v>0</v>
      </c>
      <c r="F82" s="46">
        <f t="shared" si="26"/>
        <v>0</v>
      </c>
      <c r="G82" s="46">
        <f t="shared" si="26"/>
        <v>0</v>
      </c>
      <c r="H82" s="46">
        <f t="shared" si="26"/>
        <v>0</v>
      </c>
      <c r="I82" s="46">
        <f t="shared" si="26"/>
        <v>0</v>
      </c>
      <c r="J82" s="46">
        <f t="shared" si="26"/>
        <v>0</v>
      </c>
      <c r="K82" s="46">
        <f t="shared" si="26"/>
        <v>0</v>
      </c>
      <c r="L82" s="46">
        <f t="shared" si="26"/>
        <v>0</v>
      </c>
      <c r="M82" s="46">
        <f t="shared" si="26"/>
        <v>0</v>
      </c>
      <c r="N82" s="46">
        <f t="shared" si="26"/>
        <v>7.6999999999999991E-6</v>
      </c>
      <c r="O82" s="46">
        <f t="shared" si="26"/>
        <v>7.6999999999999991E-6</v>
      </c>
      <c r="P82" s="46">
        <f t="shared" si="26"/>
        <v>7.6999999999999991E-6</v>
      </c>
      <c r="Q82" s="46">
        <f t="shared" si="26"/>
        <v>2.4960074999999997E-5</v>
      </c>
      <c r="R82" s="46">
        <f t="shared" si="26"/>
        <v>1.0703957499999998E-4</v>
      </c>
      <c r="S82" s="46">
        <f t="shared" si="26"/>
        <v>1.4970627845238091E-4</v>
      </c>
      <c r="T82" s="46">
        <f t="shared" si="26"/>
        <v>1.6779936634183664E-4</v>
      </c>
      <c r="U82" s="46">
        <f t="shared" si="26"/>
        <v>2.0778438920355925E-4</v>
      </c>
      <c r="V82" s="46">
        <f t="shared" si="26"/>
        <v>2.4231459563834923E-4</v>
      </c>
      <c r="W82" s="46">
        <f t="shared" si="26"/>
        <v>2.1809957718184353E-4</v>
      </c>
      <c r="X82" s="46">
        <f t="shared" si="26"/>
        <v>1.9754269765153625E-4</v>
      </c>
      <c r="Y82" s="46">
        <f t="shared" si="26"/>
        <v>1.7978537946592669E-4</v>
      </c>
      <c r="Z82" s="45">
        <f t="shared" si="26"/>
        <v>1.641471556626771E-4</v>
      </c>
      <c r="AA82" s="44" t="str">
        <f t="shared" si="1"/>
        <v/>
      </c>
    </row>
    <row r="83" spans="1:27" hidden="1">
      <c r="A83" s="75" t="s">
        <v>73</v>
      </c>
      <c r="B83" s="48" t="s">
        <v>43</v>
      </c>
      <c r="C83" s="47">
        <f t="shared" ref="C83:Z83" si="27">C32/1000</f>
        <v>0</v>
      </c>
      <c r="D83" s="46">
        <f t="shared" si="27"/>
        <v>0</v>
      </c>
      <c r="E83" s="46">
        <f t="shared" si="27"/>
        <v>0</v>
      </c>
      <c r="F83" s="46">
        <f t="shared" si="27"/>
        <v>0</v>
      </c>
      <c r="G83" s="46">
        <f t="shared" si="27"/>
        <v>0</v>
      </c>
      <c r="H83" s="46">
        <f t="shared" si="27"/>
        <v>0</v>
      </c>
      <c r="I83" s="46">
        <f t="shared" si="27"/>
        <v>0</v>
      </c>
      <c r="J83" s="46">
        <f t="shared" si="27"/>
        <v>0</v>
      </c>
      <c r="K83" s="46">
        <f t="shared" si="27"/>
        <v>0</v>
      </c>
      <c r="L83" s="46">
        <f t="shared" si="27"/>
        <v>0</v>
      </c>
      <c r="M83" s="46">
        <f t="shared" si="27"/>
        <v>0</v>
      </c>
      <c r="N83" s="46">
        <f t="shared" si="27"/>
        <v>3.9037440000000009E-8</v>
      </c>
      <c r="O83" s="46">
        <f t="shared" si="27"/>
        <v>3.9037440000000009E-8</v>
      </c>
      <c r="P83" s="46">
        <f t="shared" si="27"/>
        <v>3.9037440000000009E-8</v>
      </c>
      <c r="Q83" s="46">
        <f t="shared" si="27"/>
        <v>3.9037440000000009E-8</v>
      </c>
      <c r="R83" s="46">
        <f t="shared" si="27"/>
        <v>3.9037440000000009E-8</v>
      </c>
      <c r="S83" s="46">
        <f t="shared" si="27"/>
        <v>3.9037440000000009E-8</v>
      </c>
      <c r="T83" s="46">
        <f t="shared" si="27"/>
        <v>3.9037440000000009E-8</v>
      </c>
      <c r="U83" s="46">
        <f t="shared" si="27"/>
        <v>3.9912440000000008E-8</v>
      </c>
      <c r="V83" s="46">
        <f t="shared" si="27"/>
        <v>3.9912440000000008E-8</v>
      </c>
      <c r="W83" s="46">
        <f t="shared" si="27"/>
        <v>3.9912440000000008E-8</v>
      </c>
      <c r="X83" s="46">
        <f t="shared" si="27"/>
        <v>3.9912440000000008E-8</v>
      </c>
      <c r="Y83" s="46">
        <f t="shared" si="27"/>
        <v>3.9912440000000002E-8</v>
      </c>
      <c r="Z83" s="45">
        <f t="shared" si="27"/>
        <v>3.9037440000000002E-8</v>
      </c>
      <c r="AA83" s="44" t="str">
        <f t="shared" si="1"/>
        <v/>
      </c>
    </row>
    <row r="84" spans="1:27" hidden="1">
      <c r="A84" s="75" t="s">
        <v>74</v>
      </c>
      <c r="B84" s="48" t="s">
        <v>25</v>
      </c>
      <c r="C84" s="47">
        <f t="shared" ref="C84:Z84" si="28">C33/1000</f>
        <v>0</v>
      </c>
      <c r="D84" s="46">
        <f t="shared" si="28"/>
        <v>0</v>
      </c>
      <c r="E84" s="46">
        <f t="shared" si="28"/>
        <v>0</v>
      </c>
      <c r="F84" s="46">
        <f t="shared" si="28"/>
        <v>0</v>
      </c>
      <c r="G84" s="46">
        <f t="shared" si="28"/>
        <v>0</v>
      </c>
      <c r="H84" s="46">
        <f t="shared" si="28"/>
        <v>0</v>
      </c>
      <c r="I84" s="46">
        <f t="shared" si="28"/>
        <v>0</v>
      </c>
      <c r="J84" s="46">
        <f t="shared" si="28"/>
        <v>0</v>
      </c>
      <c r="K84" s="46">
        <f t="shared" si="28"/>
        <v>0</v>
      </c>
      <c r="L84" s="46">
        <f t="shared" si="28"/>
        <v>0</v>
      </c>
      <c r="M84" s="46">
        <f t="shared" si="28"/>
        <v>0</v>
      </c>
      <c r="N84" s="46">
        <f t="shared" si="28"/>
        <v>0</v>
      </c>
      <c r="O84" s="46">
        <f t="shared" si="28"/>
        <v>7.0980000000000001E-5</v>
      </c>
      <c r="P84" s="46">
        <f t="shared" si="28"/>
        <v>5.7330000000000002E-5</v>
      </c>
      <c r="Q84" s="46">
        <f t="shared" si="28"/>
        <v>3.1668000000000002E-5</v>
      </c>
      <c r="R84" s="46">
        <f t="shared" si="28"/>
        <v>3.8429999999999996E-5</v>
      </c>
      <c r="S84" s="46">
        <f t="shared" si="28"/>
        <v>6.3336000000000005E-5</v>
      </c>
      <c r="T84" s="46">
        <f t="shared" si="28"/>
        <v>7.1358000000000004E-5</v>
      </c>
      <c r="U84" s="46">
        <f t="shared" si="28"/>
        <v>6.4050000000000012E-5</v>
      </c>
      <c r="V84" s="46">
        <f t="shared" si="28"/>
        <v>1.5876000000000002E-5</v>
      </c>
      <c r="W84" s="46">
        <f t="shared" si="28"/>
        <v>1.575E-5</v>
      </c>
      <c r="X84" s="46">
        <f t="shared" si="28"/>
        <v>0</v>
      </c>
      <c r="Y84" s="46">
        <f t="shared" si="28"/>
        <v>0</v>
      </c>
      <c r="Z84" s="45">
        <f t="shared" si="28"/>
        <v>0</v>
      </c>
      <c r="AA84" s="44" t="str">
        <f t="shared" si="1"/>
        <v/>
      </c>
    </row>
    <row r="85" spans="1:27" hidden="1">
      <c r="A85" s="75" t="s">
        <v>75</v>
      </c>
      <c r="B85" s="48" t="s">
        <v>26</v>
      </c>
      <c r="C85" s="47">
        <f t="shared" ref="C85:Z85" si="29">C34/1000</f>
        <v>2.2644753999999994</v>
      </c>
      <c r="D85" s="46">
        <f t="shared" si="29"/>
        <v>2.2644753999999994</v>
      </c>
      <c r="E85" s="46">
        <f t="shared" si="29"/>
        <v>2.2448752000000005</v>
      </c>
      <c r="F85" s="46">
        <f t="shared" si="29"/>
        <v>2.0428526000000002</v>
      </c>
      <c r="G85" s="46">
        <f t="shared" si="29"/>
        <v>2.0684683000000001</v>
      </c>
      <c r="H85" s="46">
        <f t="shared" si="29"/>
        <v>1.9896677999999997</v>
      </c>
      <c r="I85" s="46">
        <f t="shared" si="29"/>
        <v>1.9378170570000002</v>
      </c>
      <c r="J85" s="46">
        <f t="shared" si="29"/>
        <v>2.1553307520000002</v>
      </c>
      <c r="K85" s="46">
        <f t="shared" si="29"/>
        <v>2.3439138500000003</v>
      </c>
      <c r="L85" s="46">
        <f t="shared" si="29"/>
        <v>1.8292367749999998</v>
      </c>
      <c r="M85" s="46">
        <f t="shared" si="29"/>
        <v>1.4705290200000001</v>
      </c>
      <c r="N85" s="46">
        <f t="shared" si="29"/>
        <v>1.580601535</v>
      </c>
      <c r="O85" s="46">
        <f t="shared" si="29"/>
        <v>1.4886119000000004</v>
      </c>
      <c r="P85" s="46">
        <f t="shared" si="29"/>
        <v>2.1855514999999999</v>
      </c>
      <c r="Q85" s="46">
        <f t="shared" si="29"/>
        <v>0.61950000000000005</v>
      </c>
      <c r="R85" s="46">
        <f t="shared" si="29"/>
        <v>0.28472739999999996</v>
      </c>
      <c r="S85" s="46">
        <f t="shared" si="29"/>
        <v>0.26533580000000001</v>
      </c>
      <c r="T85" s="46">
        <f t="shared" si="29"/>
        <v>0.2537604</v>
      </c>
      <c r="U85" s="46">
        <f t="shared" si="29"/>
        <v>0.31851810000000003</v>
      </c>
      <c r="V85" s="46">
        <f t="shared" si="29"/>
        <v>0.25107050000000003</v>
      </c>
      <c r="W85" s="46">
        <f t="shared" si="29"/>
        <v>0.16797410000000002</v>
      </c>
      <c r="X85" s="46">
        <f t="shared" si="29"/>
        <v>0.20885579999999998</v>
      </c>
      <c r="Y85" s="46">
        <f t="shared" si="29"/>
        <v>0.18285390000000001</v>
      </c>
      <c r="Z85" s="45">
        <f t="shared" si="29"/>
        <v>0.15095226</v>
      </c>
      <c r="AA85" s="44">
        <f t="shared" si="1"/>
        <v>-93.333897113653791</v>
      </c>
    </row>
    <row r="86" spans="1:27" hidden="1">
      <c r="A86" s="75" t="s">
        <v>76</v>
      </c>
      <c r="B86" s="48" t="s">
        <v>27</v>
      </c>
      <c r="C86" s="47">
        <f t="shared" ref="C86:Z86" si="30">C35/1000</f>
        <v>0.62987000000000004</v>
      </c>
      <c r="D86" s="46">
        <f t="shared" si="30"/>
        <v>0.62987000000000004</v>
      </c>
      <c r="E86" s="46">
        <f t="shared" si="30"/>
        <v>0.62504999999999999</v>
      </c>
      <c r="F86" s="46">
        <f t="shared" si="30"/>
        <v>0.39660999999999996</v>
      </c>
      <c r="G86" s="46">
        <f t="shared" si="30"/>
        <v>0.18045399999999998</v>
      </c>
      <c r="H86" s="46">
        <f t="shared" si="30"/>
        <v>0.15986799999999998</v>
      </c>
      <c r="I86" s="46">
        <f t="shared" si="30"/>
        <v>0.13115800000000002</v>
      </c>
      <c r="J86" s="46">
        <f t="shared" si="30"/>
        <v>0.23677400000000001</v>
      </c>
      <c r="K86" s="46">
        <f t="shared" si="30"/>
        <v>0.17251999999999998</v>
      </c>
      <c r="L86" s="46">
        <f t="shared" si="30"/>
        <v>0.125335</v>
      </c>
      <c r="M86" s="46">
        <f t="shared" si="30"/>
        <v>5.8958000000000003E-2</v>
      </c>
      <c r="N86" s="46">
        <f t="shared" si="30"/>
        <v>5.8058999999999999E-2</v>
      </c>
      <c r="O86" s="46">
        <f t="shared" si="30"/>
        <v>6.0637000000000003E-2</v>
      </c>
      <c r="P86" s="46">
        <f t="shared" si="30"/>
        <v>7.1909000000000001E-2</v>
      </c>
      <c r="Q86" s="46">
        <f t="shared" si="30"/>
        <v>0.10783399999999999</v>
      </c>
      <c r="R86" s="46">
        <f t="shared" si="30"/>
        <v>8.4532999999999997E-2</v>
      </c>
      <c r="S86" s="46">
        <f t="shared" si="30"/>
        <v>5.9570000000000005E-2</v>
      </c>
      <c r="T86" s="46">
        <f t="shared" si="30"/>
        <v>9.0986999999999998E-2</v>
      </c>
      <c r="U86" s="46">
        <f t="shared" si="30"/>
        <v>4.1472000000000002E-2</v>
      </c>
      <c r="V86" s="46">
        <f t="shared" si="30"/>
        <v>3.8844000000000004E-2</v>
      </c>
      <c r="W86" s="46">
        <f t="shared" si="30"/>
        <v>4.614E-2</v>
      </c>
      <c r="X86" s="46">
        <f t="shared" si="30"/>
        <v>4.0809060000000008E-2</v>
      </c>
      <c r="Y86" s="46">
        <f t="shared" si="30"/>
        <v>3.0180890153190004E-2</v>
      </c>
      <c r="Z86" s="45">
        <f t="shared" si="30"/>
        <v>4.0751131000000003E-2</v>
      </c>
      <c r="AA86" s="44">
        <f t="shared" si="1"/>
        <v>-93.530231476336382</v>
      </c>
    </row>
    <row r="87" spans="1:27" hidden="1">
      <c r="A87" s="75" t="s">
        <v>77</v>
      </c>
      <c r="B87" s="48" t="s">
        <v>28</v>
      </c>
      <c r="C87" s="47">
        <f t="shared" ref="C87:Z87" si="31">C36/1000</f>
        <v>3.3704006046199999</v>
      </c>
      <c r="D87" s="46">
        <f t="shared" si="31"/>
        <v>3.3704006046199999</v>
      </c>
      <c r="E87" s="46">
        <f t="shared" si="31"/>
        <v>2.9929153567759998</v>
      </c>
      <c r="F87" s="46">
        <f t="shared" si="31"/>
        <v>2.2869193301700008</v>
      </c>
      <c r="G87" s="46">
        <f t="shared" si="31"/>
        <v>2.2977229369200001</v>
      </c>
      <c r="H87" s="46">
        <f t="shared" si="31"/>
        <v>2.0324733624519999</v>
      </c>
      <c r="I87" s="46">
        <f t="shared" si="31"/>
        <v>2.0079573792059997</v>
      </c>
      <c r="J87" s="46">
        <f t="shared" si="31"/>
        <v>1.829455613898</v>
      </c>
      <c r="K87" s="46">
        <f t="shared" si="31"/>
        <v>1.6332464778879998</v>
      </c>
      <c r="L87" s="46">
        <f t="shared" si="31"/>
        <v>1.4857975932800001</v>
      </c>
      <c r="M87" s="46">
        <f t="shared" si="31"/>
        <v>1.3886950028859999</v>
      </c>
      <c r="N87" s="46">
        <f t="shared" si="31"/>
        <v>1.3181124136300002</v>
      </c>
      <c r="O87" s="46">
        <f t="shared" si="31"/>
        <v>1.3288122374219999</v>
      </c>
      <c r="P87" s="46">
        <f t="shared" si="31"/>
        <v>1.4377632432959999</v>
      </c>
      <c r="Q87" s="46">
        <f t="shared" si="31"/>
        <v>0.90924761054799996</v>
      </c>
      <c r="R87" s="46">
        <f t="shared" si="31"/>
        <v>0.88006248175120005</v>
      </c>
      <c r="S87" s="46">
        <f t="shared" si="31"/>
        <v>0.82871078483000005</v>
      </c>
      <c r="T87" s="46">
        <f t="shared" si="31"/>
        <v>0.74250521224119992</v>
      </c>
      <c r="U87" s="46">
        <f t="shared" si="31"/>
        <v>0.82093846766999989</v>
      </c>
      <c r="V87" s="46">
        <f t="shared" si="31"/>
        <v>0.77274703966999991</v>
      </c>
      <c r="W87" s="46">
        <f t="shared" si="31"/>
        <v>0.37671680000000002</v>
      </c>
      <c r="X87" s="46">
        <f t="shared" si="31"/>
        <v>0.20507569999999997</v>
      </c>
      <c r="Y87" s="46">
        <f t="shared" si="31"/>
        <v>0.22572630000000002</v>
      </c>
      <c r="Z87" s="45">
        <f t="shared" si="31"/>
        <v>0.17238900000000001</v>
      </c>
      <c r="AA87" s="44">
        <f t="shared" si="1"/>
        <v>-94.885207421227719</v>
      </c>
    </row>
    <row r="88" spans="1:27" hidden="1">
      <c r="A88" s="75" t="s">
        <v>78</v>
      </c>
      <c r="B88" s="48" t="s">
        <v>29</v>
      </c>
      <c r="C88" s="47">
        <f t="shared" ref="C88:Z88" si="32">C37/1000</f>
        <v>0.127550788</v>
      </c>
      <c r="D88" s="46">
        <f t="shared" si="32"/>
        <v>0.12288390459999998</v>
      </c>
      <c r="E88" s="46">
        <f t="shared" si="32"/>
        <v>0.12240010969999998</v>
      </c>
      <c r="F88" s="46">
        <f t="shared" si="32"/>
        <v>0.11661328119999999</v>
      </c>
      <c r="G88" s="46">
        <f t="shared" si="32"/>
        <v>0.12547127180000001</v>
      </c>
      <c r="H88" s="46">
        <f t="shared" si="32"/>
        <v>0.1323326061</v>
      </c>
      <c r="I88" s="46">
        <f t="shared" si="32"/>
        <v>0.14895537119999999</v>
      </c>
      <c r="J88" s="46">
        <f t="shared" si="32"/>
        <v>0.13945405959999999</v>
      </c>
      <c r="K88" s="46">
        <f t="shared" si="32"/>
        <v>0.14955841560000002</v>
      </c>
      <c r="L88" s="46">
        <f t="shared" si="32"/>
        <v>0.15087130894999998</v>
      </c>
      <c r="M88" s="46">
        <f t="shared" si="32"/>
        <v>0.14526639426249999</v>
      </c>
      <c r="N88" s="46">
        <f t="shared" si="32"/>
        <v>0.15188045217937499</v>
      </c>
      <c r="O88" s="46">
        <f t="shared" si="32"/>
        <v>0.16873769814540626</v>
      </c>
      <c r="P88" s="46">
        <f t="shared" si="32"/>
        <v>0.17761437523813592</v>
      </c>
      <c r="Q88" s="46">
        <f t="shared" si="32"/>
        <v>0.17230854347622912</v>
      </c>
      <c r="R88" s="46">
        <f t="shared" si="32"/>
        <v>0.17586283000241767</v>
      </c>
      <c r="S88" s="46">
        <f t="shared" si="32"/>
        <v>0.16064817989729682</v>
      </c>
      <c r="T88" s="46">
        <f t="shared" si="32"/>
        <v>0.16607676259243198</v>
      </c>
      <c r="U88" s="46">
        <f t="shared" si="32"/>
        <v>0.15840626811781039</v>
      </c>
      <c r="V88" s="46">
        <f t="shared" si="32"/>
        <v>0.13984767906691986</v>
      </c>
      <c r="W88" s="46">
        <f t="shared" si="32"/>
        <v>5.9236946863573857E-2</v>
      </c>
      <c r="X88" s="46">
        <f t="shared" si="32"/>
        <v>5.6126887215395167E-2</v>
      </c>
      <c r="Y88" s="46">
        <f t="shared" si="32"/>
        <v>4.9882257939625398E-2</v>
      </c>
      <c r="Z88" s="45">
        <f t="shared" si="32"/>
        <v>4.1805659747644129E-2</v>
      </c>
      <c r="AA88" s="44">
        <f t="shared" si="1"/>
        <v>-67.224303037905074</v>
      </c>
    </row>
    <row r="89" spans="1:27" hidden="1">
      <c r="A89" s="75" t="s">
        <v>79</v>
      </c>
      <c r="B89" s="48" t="s">
        <v>30</v>
      </c>
      <c r="C89" s="47">
        <f t="shared" ref="C89:Z89" si="33">C38/1000</f>
        <v>0</v>
      </c>
      <c r="D89" s="46">
        <f t="shared" si="33"/>
        <v>0</v>
      </c>
      <c r="E89" s="46">
        <f t="shared" si="33"/>
        <v>0</v>
      </c>
      <c r="F89" s="46">
        <f t="shared" si="33"/>
        <v>0</v>
      </c>
      <c r="G89" s="46">
        <f t="shared" si="33"/>
        <v>0</v>
      </c>
      <c r="H89" s="46">
        <f t="shared" si="33"/>
        <v>0</v>
      </c>
      <c r="I89" s="46">
        <f t="shared" si="33"/>
        <v>0</v>
      </c>
      <c r="J89" s="46">
        <f t="shared" si="33"/>
        <v>0</v>
      </c>
      <c r="K89" s="46">
        <f t="shared" si="33"/>
        <v>2.2479571517625742E-5</v>
      </c>
      <c r="L89" s="46">
        <f t="shared" si="33"/>
        <v>1.0302909534637512E-4</v>
      </c>
      <c r="M89" s="46">
        <f t="shared" si="33"/>
        <v>1.9066133293249839E-4</v>
      </c>
      <c r="N89" s="46">
        <f t="shared" si="33"/>
        <v>9.8838480231138904E-5</v>
      </c>
      <c r="O89" s="46">
        <f t="shared" si="33"/>
        <v>2.0626172348494229E-4</v>
      </c>
      <c r="P89" s="46">
        <f t="shared" si="33"/>
        <v>1.6811638076933558E-4</v>
      </c>
      <c r="Q89" s="46">
        <f t="shared" si="33"/>
        <v>1.5472471898133179E-4</v>
      </c>
      <c r="R89" s="46">
        <f t="shared" si="33"/>
        <v>1.511685803914797E-4</v>
      </c>
      <c r="S89" s="46">
        <f t="shared" si="33"/>
        <v>1.618727321660499E-4</v>
      </c>
      <c r="T89" s="46">
        <f t="shared" si="33"/>
        <v>1.0632676515814432E-4</v>
      </c>
      <c r="U89" s="46">
        <f t="shared" si="33"/>
        <v>9.287803946758831E-5</v>
      </c>
      <c r="V89" s="46">
        <f t="shared" si="33"/>
        <v>1.4650722462837874E-4</v>
      </c>
      <c r="W89" s="46">
        <f t="shared" si="33"/>
        <v>1.0183461937878395E-5</v>
      </c>
      <c r="X89" s="46">
        <f t="shared" si="33"/>
        <v>8.5279102874149103E-7</v>
      </c>
      <c r="Y89" s="46">
        <f t="shared" si="33"/>
        <v>0</v>
      </c>
      <c r="Z89" s="45">
        <f t="shared" si="33"/>
        <v>0</v>
      </c>
      <c r="AA89" s="44" t="str">
        <f t="shared" si="1"/>
        <v/>
      </c>
    </row>
    <row r="90" spans="1:27" hidden="1">
      <c r="A90" s="75" t="s">
        <v>80</v>
      </c>
      <c r="B90" s="48" t="s">
        <v>31</v>
      </c>
      <c r="C90" s="47">
        <f t="shared" ref="C90:Z90" si="34">C39/1000</f>
        <v>3.3495594019999997</v>
      </c>
      <c r="D90" s="46">
        <f t="shared" si="34"/>
        <v>2.1158345179999998</v>
      </c>
      <c r="E90" s="46">
        <f t="shared" si="34"/>
        <v>1.942089282</v>
      </c>
      <c r="F90" s="46">
        <f t="shared" si="34"/>
        <v>1.3521325019999999</v>
      </c>
      <c r="G90" s="46">
        <f t="shared" si="34"/>
        <v>1.4094252899999999</v>
      </c>
      <c r="H90" s="46">
        <f t="shared" si="34"/>
        <v>1.4909748000000003</v>
      </c>
      <c r="I90" s="46">
        <f t="shared" si="34"/>
        <v>1.7735284000000002</v>
      </c>
      <c r="J90" s="46">
        <f t="shared" si="34"/>
        <v>1.76886122</v>
      </c>
      <c r="K90" s="46">
        <f t="shared" si="34"/>
        <v>1.7863745539920004</v>
      </c>
      <c r="L90" s="46">
        <f t="shared" si="34"/>
        <v>1.7533310116</v>
      </c>
      <c r="M90" s="46">
        <f t="shared" si="34"/>
        <v>1.603345229234</v>
      </c>
      <c r="N90" s="46">
        <f t="shared" si="34"/>
        <v>1.2920991741000001</v>
      </c>
      <c r="O90" s="46">
        <f t="shared" si="34"/>
        <v>1.04419531944</v>
      </c>
      <c r="P90" s="46">
        <f t="shared" si="34"/>
        <v>0.71786210929999994</v>
      </c>
      <c r="Q90" s="46">
        <f t="shared" si="34"/>
        <v>0.26150083174289052</v>
      </c>
      <c r="R90" s="46">
        <f t="shared" si="34"/>
        <v>0.13211578274775312</v>
      </c>
      <c r="S90" s="46">
        <f t="shared" si="34"/>
        <v>8.1814240060835333E-2</v>
      </c>
      <c r="T90" s="46">
        <f t="shared" si="34"/>
        <v>5.5006054726593936E-2</v>
      </c>
      <c r="U90" s="46">
        <f t="shared" si="34"/>
        <v>2.4198993283507306E-2</v>
      </c>
      <c r="V90" s="46">
        <f t="shared" si="34"/>
        <v>1.5343228377222707E-2</v>
      </c>
      <c r="W90" s="46">
        <f t="shared" si="34"/>
        <v>7.0041440000000003E-3</v>
      </c>
      <c r="X90" s="46">
        <f t="shared" si="34"/>
        <v>7.8415959999999993E-3</v>
      </c>
      <c r="Y90" s="46">
        <f t="shared" si="34"/>
        <v>1.0924E-2</v>
      </c>
      <c r="Z90" s="45">
        <f t="shared" si="34"/>
        <v>6.3800000000000003E-3</v>
      </c>
      <c r="AA90" s="44">
        <f t="shared" si="1"/>
        <v>-99.809527187480512</v>
      </c>
    </row>
    <row r="91" spans="1:27" hidden="1">
      <c r="A91" s="75" t="s">
        <v>81</v>
      </c>
      <c r="B91" s="48" t="s">
        <v>32</v>
      </c>
      <c r="C91" s="47">
        <f t="shared" ref="C91:Z91" si="35">C40/1000</f>
        <v>11.680240492646316</v>
      </c>
      <c r="D91" s="46">
        <f t="shared" si="35"/>
        <v>11.680240492646316</v>
      </c>
      <c r="E91" s="46">
        <f t="shared" si="35"/>
        <v>12.421077279047054</v>
      </c>
      <c r="F91" s="46">
        <f t="shared" si="35"/>
        <v>11.102032138379005</v>
      </c>
      <c r="G91" s="46">
        <f t="shared" si="35"/>
        <v>10.797226993692743</v>
      </c>
      <c r="H91" s="46">
        <f t="shared" si="35"/>
        <v>10.486305947855588</v>
      </c>
      <c r="I91" s="46">
        <f t="shared" si="35"/>
        <v>10.019274402950789</v>
      </c>
      <c r="J91" s="46">
        <f t="shared" si="35"/>
        <v>8.7856050766482809</v>
      </c>
      <c r="K91" s="46">
        <f t="shared" si="35"/>
        <v>7.4657505140743856</v>
      </c>
      <c r="L91" s="46">
        <f t="shared" si="35"/>
        <v>7.1822908238593337</v>
      </c>
      <c r="M91" s="46">
        <f t="shared" si="35"/>
        <v>7.0498481775138027</v>
      </c>
      <c r="N91" s="46">
        <f t="shared" si="35"/>
        <v>7.2986017680082282</v>
      </c>
      <c r="O91" s="46">
        <f t="shared" si="35"/>
        <v>6.6256233249974548</v>
      </c>
      <c r="P91" s="46">
        <f t="shared" si="35"/>
        <v>5.5244713422427916</v>
      </c>
      <c r="Q91" s="46">
        <f t="shared" si="35"/>
        <v>5.014567479440081</v>
      </c>
      <c r="R91" s="46">
        <f t="shared" si="35"/>
        <v>5.0074243257768813</v>
      </c>
      <c r="S91" s="46">
        <f t="shared" si="35"/>
        <v>4.7221386247525166</v>
      </c>
      <c r="T91" s="46">
        <f t="shared" si="35"/>
        <v>4.1840108532932323</v>
      </c>
      <c r="U91" s="46">
        <f t="shared" si="35"/>
        <v>3.7983570679088476</v>
      </c>
      <c r="V91" s="46">
        <f t="shared" si="35"/>
        <v>3.720570933338565</v>
      </c>
      <c r="W91" s="46">
        <f t="shared" si="35"/>
        <v>2.5245836228278091</v>
      </c>
      <c r="X91" s="46">
        <f t="shared" si="35"/>
        <v>2.6775726034941716</v>
      </c>
      <c r="Y91" s="46">
        <f t="shared" si="35"/>
        <v>2.5441520675652756</v>
      </c>
      <c r="Z91" s="45">
        <f t="shared" si="35"/>
        <v>2.4682907890458927</v>
      </c>
      <c r="AA91" s="44">
        <f t="shared" si="1"/>
        <v>-78.867808495896227</v>
      </c>
    </row>
    <row r="92" spans="1:27" hidden="1">
      <c r="A92" s="75" t="s">
        <v>82</v>
      </c>
      <c r="B92" s="48" t="s">
        <v>33</v>
      </c>
      <c r="C92" s="47">
        <f t="shared" ref="C92:Z92" si="36">C41/1000</f>
        <v>0.27137262000000001</v>
      </c>
      <c r="D92" s="46">
        <f t="shared" si="36"/>
        <v>0.27137262000000001</v>
      </c>
      <c r="E92" s="46">
        <f t="shared" si="36"/>
        <v>0.26694369000000001</v>
      </c>
      <c r="F92" s="46">
        <f t="shared" si="36"/>
        <v>0.24842270999999999</v>
      </c>
      <c r="G92" s="46">
        <f t="shared" si="36"/>
        <v>0.15541517999999999</v>
      </c>
      <c r="H92" s="46">
        <f t="shared" si="36"/>
        <v>0.13206264000000001</v>
      </c>
      <c r="I92" s="46">
        <f t="shared" si="36"/>
        <v>0.11432494</v>
      </c>
      <c r="J92" s="46">
        <f t="shared" si="36"/>
        <v>3.4511720000000003E-2</v>
      </c>
      <c r="K92" s="46">
        <f t="shared" si="36"/>
        <v>3.4616627000000004E-2</v>
      </c>
      <c r="L92" s="46">
        <f t="shared" si="36"/>
        <v>2.5404239999999998E-2</v>
      </c>
      <c r="M92" s="46">
        <f t="shared" si="36"/>
        <v>1.3601692E-2</v>
      </c>
      <c r="N92" s="46">
        <f t="shared" si="36"/>
        <v>1.1646574439999998E-2</v>
      </c>
      <c r="O92" s="46">
        <f t="shared" si="36"/>
        <v>1.5593344439999999E-2</v>
      </c>
      <c r="P92" s="46">
        <f t="shared" si="36"/>
        <v>1.374737444E-2</v>
      </c>
      <c r="Q92" s="46">
        <f t="shared" si="36"/>
        <v>2.1650713732679999E-2</v>
      </c>
      <c r="R92" s="46">
        <f t="shared" si="36"/>
        <v>1.9909947767999998E-2</v>
      </c>
      <c r="S92" s="46">
        <f t="shared" si="36"/>
        <v>2.0251535999999997E-2</v>
      </c>
      <c r="T92" s="46">
        <f t="shared" si="36"/>
        <v>3.5822383589999993E-2</v>
      </c>
      <c r="U92" s="46">
        <f t="shared" si="36"/>
        <v>2.4884436191999999E-2</v>
      </c>
      <c r="V92" s="46">
        <f t="shared" si="36"/>
        <v>3.6161744709999999E-2</v>
      </c>
      <c r="W92" s="46">
        <f t="shared" si="36"/>
        <v>1.7760986879999999E-2</v>
      </c>
      <c r="X92" s="46">
        <f t="shared" si="36"/>
        <v>2.1153500000000002E-2</v>
      </c>
      <c r="Y92" s="46">
        <f t="shared" si="36"/>
        <v>1.7001000000000002E-2</v>
      </c>
      <c r="Z92" s="45">
        <f t="shared" si="36"/>
        <v>2.1713E-2</v>
      </c>
      <c r="AA92" s="44">
        <f t="shared" si="1"/>
        <v>-91.99882434712832</v>
      </c>
    </row>
    <row r="93" spans="1:27" hidden="1">
      <c r="A93" s="75" t="s">
        <v>83</v>
      </c>
      <c r="B93" s="48" t="s">
        <v>34</v>
      </c>
      <c r="C93" s="47">
        <f t="shared" ref="C93:Z93" si="37">C42/1000</f>
        <v>0.27629112</v>
      </c>
      <c r="D93" s="46">
        <f t="shared" si="37"/>
        <v>0.25744431999999995</v>
      </c>
      <c r="E93" s="46">
        <f t="shared" si="37"/>
        <v>0.30258018000000003</v>
      </c>
      <c r="F93" s="46">
        <f t="shared" si="37"/>
        <v>0.10674978617879627</v>
      </c>
      <c r="G93" s="46">
        <f t="shared" si="37"/>
        <v>0.10587379538573635</v>
      </c>
      <c r="H93" s="46">
        <f t="shared" si="37"/>
        <v>0.10529826335303144</v>
      </c>
      <c r="I93" s="46">
        <f t="shared" si="37"/>
        <v>0.10648400000000001</v>
      </c>
      <c r="J93" s="46">
        <f t="shared" si="37"/>
        <v>0.101745</v>
      </c>
      <c r="K93" s="46">
        <f t="shared" si="37"/>
        <v>0.10487</v>
      </c>
      <c r="L93" s="46">
        <f t="shared" si="37"/>
        <v>0.102032</v>
      </c>
      <c r="M93" s="46">
        <f t="shared" si="37"/>
        <v>0.105352</v>
      </c>
      <c r="N93" s="46">
        <f t="shared" si="37"/>
        <v>0.105612</v>
      </c>
      <c r="O93" s="46">
        <f t="shared" si="37"/>
        <v>0.105612</v>
      </c>
      <c r="P93" s="46">
        <f t="shared" si="37"/>
        <v>0.11644400000000001</v>
      </c>
      <c r="Q93" s="46">
        <f t="shared" si="37"/>
        <v>0.11899000000000001</v>
      </c>
      <c r="R93" s="46">
        <f t="shared" si="37"/>
        <v>0.12000799999999999</v>
      </c>
      <c r="S93" s="46">
        <f t="shared" si="37"/>
        <v>0.13273135330399943</v>
      </c>
      <c r="T93" s="46">
        <f t="shared" si="37"/>
        <v>0.12470037850248818</v>
      </c>
      <c r="U93" s="46">
        <f t="shared" si="37"/>
        <v>9.0869789697920422E-2</v>
      </c>
      <c r="V93" s="46">
        <f t="shared" si="37"/>
        <v>2.0914790576103244E-2</v>
      </c>
      <c r="W93" s="46">
        <f t="shared" si="37"/>
        <v>7.4325489338108357E-3</v>
      </c>
      <c r="X93" s="46">
        <f t="shared" si="37"/>
        <v>1.3682441814396396E-2</v>
      </c>
      <c r="Y93" s="46">
        <f t="shared" si="37"/>
        <v>2.8610827062563696E-2</v>
      </c>
      <c r="Z93" s="45">
        <f t="shared" si="37"/>
        <v>2.5704463961034742E-2</v>
      </c>
      <c r="AA93" s="44">
        <f t="shared" si="1"/>
        <v>-90.69660148287258</v>
      </c>
    </row>
    <row r="94" spans="1:27" hidden="1">
      <c r="A94" s="75" t="s">
        <v>84</v>
      </c>
      <c r="B94" s="48" t="s">
        <v>35</v>
      </c>
      <c r="C94" s="47">
        <f t="shared" ref="C94:Z94" si="38">C43/1000</f>
        <v>0.88291655179999995</v>
      </c>
      <c r="D94" s="46">
        <f t="shared" si="38"/>
        <v>0.88291655179999995</v>
      </c>
      <c r="E94" s="46">
        <f t="shared" si="38"/>
        <v>0.82742501310000005</v>
      </c>
      <c r="F94" s="46">
        <f t="shared" si="38"/>
        <v>0.78991443680000006</v>
      </c>
      <c r="G94" s="46">
        <f t="shared" si="38"/>
        <v>0.83078753350000001</v>
      </c>
      <c r="H94" s="46">
        <f t="shared" si="38"/>
        <v>0.81887683619999996</v>
      </c>
      <c r="I94" s="46">
        <f t="shared" si="38"/>
        <v>0.83234036749999996</v>
      </c>
      <c r="J94" s="46">
        <f t="shared" si="38"/>
        <v>0.79284347109999997</v>
      </c>
      <c r="K94" s="46">
        <f t="shared" si="38"/>
        <v>0.80949945540000001</v>
      </c>
      <c r="L94" s="46">
        <f t="shared" si="38"/>
        <v>0.75057221242500005</v>
      </c>
      <c r="M94" s="46">
        <f t="shared" si="38"/>
        <v>0.67535725026875004</v>
      </c>
      <c r="N94" s="46">
        <f t="shared" si="38"/>
        <v>0.3714443814203125</v>
      </c>
      <c r="O94" s="46">
        <f t="shared" si="38"/>
        <v>0.18776941182929688</v>
      </c>
      <c r="P94" s="46">
        <f t="shared" si="38"/>
        <v>0.20023837386783203</v>
      </c>
      <c r="Q94" s="46">
        <f t="shared" si="38"/>
        <v>0.19170314157944046</v>
      </c>
      <c r="R94" s="46">
        <f t="shared" si="38"/>
        <v>0.18456456398046842</v>
      </c>
      <c r="S94" s="46">
        <f t="shared" si="38"/>
        <v>0.14501391441144501</v>
      </c>
      <c r="T94" s="46">
        <f t="shared" si="38"/>
        <v>0.13621737534087275</v>
      </c>
      <c r="U94" s="46">
        <f t="shared" si="38"/>
        <v>0.1257187151988291</v>
      </c>
      <c r="V94" s="46">
        <f t="shared" si="38"/>
        <v>0.12066303967388765</v>
      </c>
      <c r="W94" s="46">
        <f t="shared" si="38"/>
        <v>8.416876988019327E-2</v>
      </c>
      <c r="X94" s="46">
        <f t="shared" si="38"/>
        <v>7.2714383771183597E-2</v>
      </c>
      <c r="Y94" s="46">
        <f t="shared" si="38"/>
        <v>6.4778932802624423E-2</v>
      </c>
      <c r="Z94" s="45">
        <f t="shared" si="38"/>
        <v>4.1170494327493201E-2</v>
      </c>
      <c r="AA94" s="44">
        <f t="shared" si="1"/>
        <v>-95.336989181643602</v>
      </c>
    </row>
    <row r="95" spans="1:27" hidden="1">
      <c r="A95" s="75" t="s">
        <v>85</v>
      </c>
      <c r="B95" s="48" t="s">
        <v>36</v>
      </c>
      <c r="C95" s="47">
        <f t="shared" ref="C95:Z95" si="39">C44/1000</f>
        <v>0.37681888780371825</v>
      </c>
      <c r="D95" s="46">
        <f t="shared" si="39"/>
        <v>0.37681888780371825</v>
      </c>
      <c r="E95" s="46">
        <f t="shared" si="39"/>
        <v>0.38024570606662045</v>
      </c>
      <c r="F95" s="46">
        <f t="shared" si="39"/>
        <v>0.25242027711360082</v>
      </c>
      <c r="G95" s="46">
        <f t="shared" si="39"/>
        <v>0.29097018201003683</v>
      </c>
      <c r="H95" s="46">
        <f t="shared" si="39"/>
        <v>0.31173089774622581</v>
      </c>
      <c r="I95" s="46">
        <f t="shared" si="39"/>
        <v>0.34342900798066744</v>
      </c>
      <c r="J95" s="46">
        <f t="shared" si="39"/>
        <v>0.30291099360786461</v>
      </c>
      <c r="K95" s="46">
        <f t="shared" si="39"/>
        <v>0.27969449064061164</v>
      </c>
      <c r="L95" s="46">
        <f t="shared" si="39"/>
        <v>0.27186037144760333</v>
      </c>
      <c r="M95" s="46">
        <f t="shared" si="39"/>
        <v>0.29128651616088458</v>
      </c>
      <c r="N95" s="46">
        <f t="shared" si="39"/>
        <v>0.24051655641619341</v>
      </c>
      <c r="O95" s="46">
        <f t="shared" si="39"/>
        <v>0.23560515506101365</v>
      </c>
      <c r="P95" s="46">
        <f t="shared" si="39"/>
        <v>0.26090967992774899</v>
      </c>
      <c r="Q95" s="46">
        <f t="shared" si="39"/>
        <v>0.2583026668966889</v>
      </c>
      <c r="R95" s="46">
        <f t="shared" si="39"/>
        <v>0.25399479511003836</v>
      </c>
      <c r="S95" s="46">
        <f t="shared" si="39"/>
        <v>0.25714918847572871</v>
      </c>
      <c r="T95" s="46">
        <f t="shared" si="39"/>
        <v>0.24532089630664472</v>
      </c>
      <c r="U95" s="46">
        <f t="shared" si="39"/>
        <v>0.24760478742558886</v>
      </c>
      <c r="V95" s="46">
        <f t="shared" si="39"/>
        <v>0.22505163002679765</v>
      </c>
      <c r="W95" s="46">
        <f t="shared" si="39"/>
        <v>3.5333434603999993E-2</v>
      </c>
      <c r="X95" s="46">
        <f t="shared" si="39"/>
        <v>0.15834210929100001</v>
      </c>
      <c r="Y95" s="46">
        <f t="shared" si="39"/>
        <v>0.18343012638175998</v>
      </c>
      <c r="Z95" s="45">
        <f t="shared" si="39"/>
        <v>6.8919908715999997E-2</v>
      </c>
      <c r="AA95" s="44">
        <f t="shared" si="1"/>
        <v>-81.710070554663972</v>
      </c>
    </row>
    <row r="96" spans="1:27" hidden="1">
      <c r="A96" s="75" t="s">
        <v>86</v>
      </c>
      <c r="B96" s="48" t="s">
        <v>37</v>
      </c>
      <c r="C96" s="47">
        <f t="shared" ref="C96:Z96" si="40">C45/1000</f>
        <v>0.10021341534592</v>
      </c>
      <c r="D96" s="46">
        <f t="shared" si="40"/>
        <v>0.10021341534592</v>
      </c>
      <c r="E96" s="46">
        <f t="shared" si="40"/>
        <v>8.4698950254434996E-2</v>
      </c>
      <c r="F96" s="46">
        <f t="shared" si="40"/>
        <v>6.9255388462848858E-2</v>
      </c>
      <c r="G96" s="46">
        <f t="shared" si="40"/>
        <v>2.9687680986759179E-2</v>
      </c>
      <c r="H96" s="46">
        <f t="shared" si="40"/>
        <v>1.7663918952058183E-2</v>
      </c>
      <c r="I96" s="46">
        <f t="shared" si="40"/>
        <v>1.4687740037521223E-2</v>
      </c>
      <c r="J96" s="46">
        <f t="shared" si="40"/>
        <v>1.7199326186703213E-2</v>
      </c>
      <c r="K96" s="46">
        <f t="shared" si="40"/>
        <v>2.0047574634222212E-2</v>
      </c>
      <c r="L96" s="46">
        <f t="shared" si="40"/>
        <v>2.2832680608630109E-2</v>
      </c>
      <c r="M96" s="46">
        <f t="shared" si="40"/>
        <v>3.5883254354344307E-2</v>
      </c>
      <c r="N96" s="46">
        <f t="shared" si="40"/>
        <v>6.9083236724814895E-2</v>
      </c>
      <c r="O96" s="46">
        <f t="shared" si="40"/>
        <v>4.5208563165922734E-2</v>
      </c>
      <c r="P96" s="46">
        <f t="shared" si="40"/>
        <v>4.0437075307832811E-2</v>
      </c>
      <c r="Q96" s="46">
        <f t="shared" si="40"/>
        <v>5.7239955251950816E-2</v>
      </c>
      <c r="R96" s="46">
        <f t="shared" si="40"/>
        <v>5.3004068855280306E-2</v>
      </c>
      <c r="S96" s="46">
        <f t="shared" si="40"/>
        <v>3.3386866121242156E-2</v>
      </c>
      <c r="T96" s="46">
        <f t="shared" si="40"/>
        <v>3.2844678794200756E-2</v>
      </c>
      <c r="U96" s="46">
        <f t="shared" si="40"/>
        <v>2.9287370385864764E-2</v>
      </c>
      <c r="V96" s="46">
        <f t="shared" si="40"/>
        <v>3.9390786098137294E-2</v>
      </c>
      <c r="W96" s="46">
        <f t="shared" si="40"/>
        <v>3.5538065666404363E-2</v>
      </c>
      <c r="X96" s="46">
        <f t="shared" si="40"/>
        <v>3.7143378028570054E-2</v>
      </c>
      <c r="Y96" s="46">
        <f t="shared" si="40"/>
        <v>3.9983595893564525E-2</v>
      </c>
      <c r="Z96" s="45">
        <f t="shared" si="40"/>
        <v>3.3077138666748523E-2</v>
      </c>
      <c r="AA96" s="44">
        <f t="shared" si="1"/>
        <v>-66.993302690491333</v>
      </c>
    </row>
    <row r="97" spans="1:27" hidden="1">
      <c r="A97" s="75" t="s">
        <v>87</v>
      </c>
      <c r="B97" s="48" t="s">
        <v>38</v>
      </c>
      <c r="C97" s="47">
        <f t="shared" ref="C97:Z97" si="41">C46/1000</f>
        <v>0.60343419829207134</v>
      </c>
      <c r="D97" s="46">
        <f t="shared" si="41"/>
        <v>0.60343419829207134</v>
      </c>
      <c r="E97" s="46">
        <f t="shared" si="41"/>
        <v>0.74434756619776854</v>
      </c>
      <c r="F97" s="46">
        <f t="shared" si="41"/>
        <v>0.68108915642478751</v>
      </c>
      <c r="G97" s="46">
        <f t="shared" si="41"/>
        <v>0.68515408833488378</v>
      </c>
      <c r="H97" s="46">
        <f t="shared" si="41"/>
        <v>0.60420518948695656</v>
      </c>
      <c r="I97" s="46">
        <f t="shared" si="41"/>
        <v>0.51642906686195589</v>
      </c>
      <c r="J97" s="46">
        <f t="shared" si="41"/>
        <v>0.52026164968480049</v>
      </c>
      <c r="K97" s="46">
        <f t="shared" si="41"/>
        <v>0.51681608795169531</v>
      </c>
      <c r="L97" s="46">
        <f t="shared" si="41"/>
        <v>0.51729033151574544</v>
      </c>
      <c r="M97" s="46">
        <f t="shared" si="41"/>
        <v>0.51484878546215584</v>
      </c>
      <c r="N97" s="46">
        <f t="shared" si="41"/>
        <v>0.51512307332773077</v>
      </c>
      <c r="O97" s="46">
        <f t="shared" si="41"/>
        <v>0.51583704128551444</v>
      </c>
      <c r="P97" s="46">
        <f t="shared" si="41"/>
        <v>0.51907635276842956</v>
      </c>
      <c r="Q97" s="46">
        <f t="shared" si="41"/>
        <v>0.51856215771114667</v>
      </c>
      <c r="R97" s="46">
        <f t="shared" si="41"/>
        <v>0.5233060198865217</v>
      </c>
      <c r="S97" s="46">
        <f t="shared" si="41"/>
        <v>0.4877580521377437</v>
      </c>
      <c r="T97" s="46">
        <f t="shared" si="41"/>
        <v>0.40461973405795504</v>
      </c>
      <c r="U97" s="46">
        <f t="shared" si="41"/>
        <v>0.36093920941056767</v>
      </c>
      <c r="V97" s="46">
        <f t="shared" si="41"/>
        <v>0.34797523826986099</v>
      </c>
      <c r="W97" s="46">
        <f t="shared" si="41"/>
        <v>0.17056315353155613</v>
      </c>
      <c r="X97" s="46">
        <f t="shared" si="41"/>
        <v>0.3080078916484022</v>
      </c>
      <c r="Y97" s="46">
        <f t="shared" si="41"/>
        <v>0.32075810749708084</v>
      </c>
      <c r="Z97" s="45">
        <f t="shared" si="41"/>
        <v>0.31275295189730806</v>
      </c>
      <c r="AA97" s="44">
        <f t="shared" si="1"/>
        <v>-48.171158879873289</v>
      </c>
    </row>
    <row r="98" spans="1:27" hidden="1">
      <c r="A98" s="75" t="s">
        <v>88</v>
      </c>
      <c r="B98" s="48" t="s">
        <v>39</v>
      </c>
      <c r="C98" s="47">
        <f t="shared" ref="C98:Z98" si="42">C47/1000</f>
        <v>0.20322666731888883</v>
      </c>
      <c r="D98" s="46">
        <f t="shared" si="42"/>
        <v>0.20322666731888883</v>
      </c>
      <c r="E98" s="46">
        <f t="shared" si="42"/>
        <v>0.16218787029873416</v>
      </c>
      <c r="F98" s="46">
        <f t="shared" si="42"/>
        <v>0.12267659487738623</v>
      </c>
      <c r="G98" s="46">
        <f t="shared" si="42"/>
        <v>0.12372369333933408</v>
      </c>
      <c r="H98" s="46">
        <f t="shared" si="42"/>
        <v>0.13893914900781179</v>
      </c>
      <c r="I98" s="46">
        <f t="shared" si="42"/>
        <v>0.15344991094171159</v>
      </c>
      <c r="J98" s="46">
        <f t="shared" si="42"/>
        <v>0.12344507013003501</v>
      </c>
      <c r="K98" s="46">
        <f t="shared" si="42"/>
        <v>0.12667685670225257</v>
      </c>
      <c r="L98" s="46">
        <f t="shared" si="42"/>
        <v>0.10396929682285713</v>
      </c>
      <c r="M98" s="46">
        <f t="shared" si="42"/>
        <v>8.773964014266368E-2</v>
      </c>
      <c r="N98" s="46">
        <f t="shared" si="42"/>
        <v>9.9741386618928174E-2</v>
      </c>
      <c r="O98" s="46">
        <f t="shared" si="42"/>
        <v>9.6589154364424182E-2</v>
      </c>
      <c r="P98" s="46">
        <f t="shared" si="42"/>
        <v>8.5019935271070629E-2</v>
      </c>
      <c r="Q98" s="46">
        <f t="shared" si="42"/>
        <v>6.6489203454545467E-2</v>
      </c>
      <c r="R98" s="46">
        <f t="shared" si="42"/>
        <v>8.0436251804282446E-2</v>
      </c>
      <c r="S98" s="46">
        <f t="shared" si="42"/>
        <v>0.12266014101867879</v>
      </c>
      <c r="T98" s="46">
        <f t="shared" si="42"/>
        <v>9.5795548982674769E-2</v>
      </c>
      <c r="U98" s="46">
        <f t="shared" si="42"/>
        <v>0.13332876888465153</v>
      </c>
      <c r="V98" s="46">
        <f t="shared" si="42"/>
        <v>0.15015844725735741</v>
      </c>
      <c r="W98" s="46">
        <f t="shared" si="42"/>
        <v>4.6493059696396062E-2</v>
      </c>
      <c r="X98" s="46">
        <f t="shared" si="42"/>
        <v>2.2981581744730074E-2</v>
      </c>
      <c r="Y98" s="46">
        <f t="shared" si="42"/>
        <v>0</v>
      </c>
      <c r="Z98" s="45">
        <f t="shared" si="42"/>
        <v>0</v>
      </c>
      <c r="AA98" s="44" t="str">
        <f t="shared" si="1"/>
        <v/>
      </c>
    </row>
    <row r="99" spans="1:27" hidden="1">
      <c r="A99" s="75" t="s">
        <v>89</v>
      </c>
      <c r="B99" s="48" t="s">
        <v>40</v>
      </c>
      <c r="C99" s="47">
        <f t="shared" ref="C99:Z99" si="43">C48/1000</f>
        <v>1.4015966772712523</v>
      </c>
      <c r="D99" s="46">
        <f t="shared" si="43"/>
        <v>1.4015966772712523</v>
      </c>
      <c r="E99" s="46">
        <f t="shared" si="43"/>
        <v>1.1708657470824004</v>
      </c>
      <c r="F99" s="46">
        <f t="shared" si="43"/>
        <v>0.57336408079923318</v>
      </c>
      <c r="G99" s="46">
        <f t="shared" si="43"/>
        <v>0.48959710486305996</v>
      </c>
      <c r="H99" s="46">
        <f t="shared" si="43"/>
        <v>0.48589720577453893</v>
      </c>
      <c r="I99" s="46">
        <f t="shared" si="43"/>
        <v>0.46180971721832736</v>
      </c>
      <c r="J99" s="46">
        <f t="shared" si="43"/>
        <v>0.47964378537870683</v>
      </c>
      <c r="K99" s="46">
        <f t="shared" si="43"/>
        <v>0.39757991816183358</v>
      </c>
      <c r="L99" s="46">
        <f t="shared" si="43"/>
        <v>0.38724195187749066</v>
      </c>
      <c r="M99" s="46">
        <f t="shared" si="43"/>
        <v>0.36636826938047096</v>
      </c>
      <c r="N99" s="46">
        <f t="shared" si="43"/>
        <v>0.46055218107086998</v>
      </c>
      <c r="O99" s="46">
        <f t="shared" si="43"/>
        <v>0.38467568694730175</v>
      </c>
      <c r="P99" s="46">
        <f t="shared" si="43"/>
        <v>0.31864760147915994</v>
      </c>
      <c r="Q99" s="46">
        <f t="shared" si="43"/>
        <v>0.27589082055324277</v>
      </c>
      <c r="R99" s="46">
        <f t="shared" si="43"/>
        <v>0.34025435885670147</v>
      </c>
      <c r="S99" s="46">
        <f t="shared" si="43"/>
        <v>0.29786941235024283</v>
      </c>
      <c r="T99" s="46">
        <f t="shared" si="43"/>
        <v>0.30173577671492569</v>
      </c>
      <c r="U99" s="46">
        <f t="shared" si="43"/>
        <v>0.21909833670367854</v>
      </c>
      <c r="V99" s="46">
        <f t="shared" si="43"/>
        <v>0.20392532613290942</v>
      </c>
      <c r="W99" s="46">
        <f t="shared" si="43"/>
        <v>0.14503179297955776</v>
      </c>
      <c r="X99" s="46">
        <f t="shared" si="43"/>
        <v>0.22062206711325263</v>
      </c>
      <c r="Y99" s="46">
        <f t="shared" si="43"/>
        <v>0.3253471710704115</v>
      </c>
      <c r="Z99" s="45">
        <f t="shared" si="43"/>
        <v>0.20797722428144746</v>
      </c>
      <c r="AA99" s="44">
        <f t="shared" si="1"/>
        <v>-85.161407154135432</v>
      </c>
    </row>
    <row r="100" spans="1:27" ht="13.8" hidden="1" thickBot="1">
      <c r="A100" s="76" t="s">
        <v>90</v>
      </c>
      <c r="B100" s="43" t="s">
        <v>41</v>
      </c>
      <c r="C100" s="42">
        <f t="shared" ref="C100:Z100" si="44">C49/1000</f>
        <v>20.645872091786707</v>
      </c>
      <c r="D100" s="41">
        <f t="shared" si="44"/>
        <v>20.645872091786707</v>
      </c>
      <c r="E100" s="41">
        <f t="shared" si="44"/>
        <v>17.774738222211163</v>
      </c>
      <c r="F100" s="41">
        <f t="shared" si="44"/>
        <v>16.539871189750343</v>
      </c>
      <c r="G100" s="41">
        <f t="shared" si="44"/>
        <v>16.507738541606702</v>
      </c>
      <c r="H100" s="41">
        <f t="shared" si="44"/>
        <v>15.167423990593122</v>
      </c>
      <c r="I100" s="41">
        <f t="shared" si="44"/>
        <v>15.587021418512855</v>
      </c>
      <c r="J100" s="41">
        <f t="shared" si="44"/>
        <v>16.600185111578437</v>
      </c>
      <c r="K100" s="41">
        <f t="shared" si="44"/>
        <v>15.22268834580766</v>
      </c>
      <c r="L100" s="41">
        <f t="shared" si="44"/>
        <v>14.029042988325513</v>
      </c>
      <c r="M100" s="41">
        <f t="shared" si="44"/>
        <v>13.961473524768675</v>
      </c>
      <c r="N100" s="41">
        <f t="shared" si="44"/>
        <v>13.356407549160696</v>
      </c>
      <c r="O100" s="41">
        <f t="shared" si="44"/>
        <v>6.8327802944361995</v>
      </c>
      <c r="P100" s="41">
        <f t="shared" si="44"/>
        <v>8.5408958356695877</v>
      </c>
      <c r="Q100" s="41">
        <f t="shared" si="44"/>
        <v>6.7873669739736648</v>
      </c>
      <c r="R100" s="41">
        <f t="shared" si="44"/>
        <v>5.6500649493027861</v>
      </c>
      <c r="S100" s="41">
        <f t="shared" si="44"/>
        <v>5.5643586141141919</v>
      </c>
      <c r="T100" s="41">
        <f t="shared" si="44"/>
        <v>5.2578635233956472</v>
      </c>
      <c r="U100" s="41">
        <f t="shared" si="44"/>
        <v>6.4964471463262399</v>
      </c>
      <c r="V100" s="41">
        <f t="shared" si="44"/>
        <v>5.1113881575712554</v>
      </c>
      <c r="W100" s="41">
        <f t="shared" si="44"/>
        <v>3.284260905549043</v>
      </c>
      <c r="X100" s="41">
        <f t="shared" si="44"/>
        <v>3.7793663892715226</v>
      </c>
      <c r="Y100" s="41">
        <f t="shared" si="44"/>
        <v>5.968359968654755</v>
      </c>
      <c r="Z100" s="40">
        <f t="shared" si="44"/>
        <v>5.4242397393116173</v>
      </c>
      <c r="AA100" s="39">
        <f t="shared" si="1"/>
        <v>-73.727243319164629</v>
      </c>
    </row>
    <row r="101" spans="1:27" hidden="1">
      <c r="A101"/>
    </row>
    <row r="102" spans="1:27">
      <c r="A102"/>
    </row>
    <row r="103" spans="1:27" s="73" customFormat="1">
      <c r="C103" s="81" t="s">
        <v>227</v>
      </c>
      <c r="Y103" s="82"/>
    </row>
    <row r="104" spans="1:27" s="73" customFormat="1">
      <c r="C104" s="82"/>
      <c r="D104" s="83" t="s">
        <v>228</v>
      </c>
      <c r="Y104" s="82"/>
    </row>
  </sheetData>
  <phoneticPr fontId="15"/>
  <printOptions gridLines="1"/>
  <pageMargins left="0.75" right="0.75" top="1" bottom="1" header="0.5" footer="0.5"/>
  <pageSetup paperSize="9" scale="55" orientation="landscape" r:id="rId1"/>
  <headerFooter alignWithMargins="0">
    <oddHeader>&amp;A</oddHeader>
    <oddFooter>&amp;F</oddFooter>
  </headerFooter>
</worksheet>
</file>

<file path=xl/worksheets/sheet13.xml><?xml version="1.0" encoding="utf-8"?>
<worksheet xmlns="http://schemas.openxmlformats.org/spreadsheetml/2006/main" xmlns:r="http://schemas.openxmlformats.org/officeDocument/2006/relationships">
  <sheetPr codeName="Sheet26"/>
  <dimension ref="A1:AB104"/>
  <sheetViews>
    <sheetView showZeros="0" zoomScaleNormal="100" workbookViewId="0">
      <selection activeCell="C27" sqref="C27"/>
    </sheetView>
  </sheetViews>
  <sheetFormatPr defaultColWidth="9.33203125" defaultRowHeight="13.2"/>
  <cols>
    <col min="1" max="1" width="20.77734375" style="73" bestFit="1" customWidth="1"/>
    <col min="2" max="2" width="24.33203125" style="37" hidden="1" customWidth="1"/>
    <col min="3" max="3" width="18" style="38" customWidth="1"/>
    <col min="4" max="5" width="10.77734375" style="37" customWidth="1"/>
    <col min="6" max="6" width="10.77734375" style="37" hidden="1" customWidth="1"/>
    <col min="7" max="26" width="10.77734375" style="37" customWidth="1"/>
    <col min="27" max="27" width="25.6640625" style="38" customWidth="1"/>
    <col min="28" max="28" width="10.33203125" style="37" bestFit="1" customWidth="1"/>
    <col min="29" max="16384" width="9.33203125" style="37"/>
  </cols>
  <sheetData>
    <row r="1" spans="1:28" ht="15.6">
      <c r="A1" s="61" t="s">
        <v>239</v>
      </c>
      <c r="B1" s="61"/>
      <c r="C1" s="62"/>
      <c r="D1" s="61"/>
      <c r="E1" s="61"/>
      <c r="F1" s="61"/>
      <c r="G1" s="61"/>
      <c r="H1" s="61"/>
      <c r="I1" s="61"/>
      <c r="J1" s="61"/>
      <c r="K1" s="61"/>
      <c r="L1" s="61"/>
      <c r="M1" s="61"/>
      <c r="N1" s="61"/>
      <c r="O1" s="61"/>
      <c r="P1" s="61"/>
      <c r="Q1" s="61"/>
      <c r="R1" s="61"/>
      <c r="S1" s="61"/>
      <c r="T1" s="61"/>
      <c r="U1" s="61"/>
      <c r="V1" s="61"/>
      <c r="W1" s="61"/>
      <c r="X1" s="61"/>
      <c r="Y1" s="61"/>
      <c r="Z1" s="61"/>
      <c r="AA1" s="61"/>
    </row>
    <row r="2" spans="1:28" ht="3.75" customHeight="1">
      <c r="A2" s="59"/>
      <c r="B2" s="59"/>
      <c r="C2" s="60"/>
      <c r="D2" s="59"/>
      <c r="E2" s="59"/>
      <c r="F2" s="59"/>
      <c r="G2" s="59"/>
      <c r="H2" s="59"/>
      <c r="I2" s="59"/>
      <c r="J2" s="59"/>
      <c r="K2" s="59"/>
      <c r="L2" s="59"/>
      <c r="M2" s="59"/>
      <c r="N2" s="59"/>
      <c r="O2" s="59"/>
      <c r="P2" s="59"/>
      <c r="Q2" s="59"/>
      <c r="R2" s="59"/>
      <c r="S2" s="59"/>
      <c r="T2" s="59"/>
      <c r="U2" s="59"/>
      <c r="V2" s="59"/>
      <c r="W2" s="59"/>
      <c r="X2" s="59"/>
      <c r="Y2" s="59"/>
      <c r="Z2" s="59"/>
      <c r="AA2" s="59"/>
    </row>
    <row r="3" spans="1:28" ht="13.8" thickBot="1"/>
    <row r="4" spans="1:28" s="73" customFormat="1" ht="25.8" thickBot="1">
      <c r="A4" s="74"/>
      <c r="B4" s="74"/>
      <c r="C4" s="77" t="s">
        <v>224</v>
      </c>
      <c r="D4" s="78">
        <v>1990</v>
      </c>
      <c r="E4" s="78">
        <v>1991</v>
      </c>
      <c r="F4" s="78">
        <v>1992</v>
      </c>
      <c r="G4" s="78">
        <v>1993</v>
      </c>
      <c r="H4" s="78">
        <v>1994</v>
      </c>
      <c r="I4" s="78">
        <v>1995</v>
      </c>
      <c r="J4" s="78">
        <v>1996</v>
      </c>
      <c r="K4" s="78">
        <v>1997</v>
      </c>
      <c r="L4" s="78">
        <v>1998</v>
      </c>
      <c r="M4" s="78">
        <v>1999</v>
      </c>
      <c r="N4" s="78">
        <v>2000</v>
      </c>
      <c r="O4" s="78">
        <v>2001</v>
      </c>
      <c r="P4" s="78">
        <v>2002</v>
      </c>
      <c r="Q4" s="78">
        <v>2003</v>
      </c>
      <c r="R4" s="78">
        <v>2004</v>
      </c>
      <c r="S4" s="78">
        <v>2005</v>
      </c>
      <c r="T4" s="78">
        <v>2006</v>
      </c>
      <c r="U4" s="78">
        <v>2007</v>
      </c>
      <c r="V4" s="78">
        <v>2008</v>
      </c>
      <c r="W4" s="78">
        <v>2009</v>
      </c>
      <c r="X4" s="79">
        <v>2010</v>
      </c>
      <c r="Y4" s="79">
        <v>2011</v>
      </c>
      <c r="Z4" s="79">
        <v>2012</v>
      </c>
      <c r="AA4" s="80" t="s">
        <v>225</v>
      </c>
    </row>
    <row r="5" spans="1:28" s="72" customFormat="1" ht="51.75" hidden="1" customHeight="1" thickBot="1">
      <c r="A5" s="74"/>
      <c r="B5" s="56"/>
      <c r="C5" s="55" t="s">
        <v>0</v>
      </c>
      <c r="D5" s="54">
        <v>1990</v>
      </c>
      <c r="E5" s="54">
        <v>1991</v>
      </c>
      <c r="F5" s="54">
        <v>1992</v>
      </c>
      <c r="G5" s="54">
        <v>1993</v>
      </c>
      <c r="H5" s="54">
        <v>1994</v>
      </c>
      <c r="I5" s="54">
        <v>1995</v>
      </c>
      <c r="J5" s="54">
        <v>1996</v>
      </c>
      <c r="K5" s="54">
        <v>1997</v>
      </c>
      <c r="L5" s="54">
        <v>1998</v>
      </c>
      <c r="M5" s="54">
        <v>1999</v>
      </c>
      <c r="N5" s="54">
        <v>2000</v>
      </c>
      <c r="O5" s="54">
        <v>2001</v>
      </c>
      <c r="P5" s="54">
        <v>2002</v>
      </c>
      <c r="Q5" s="54">
        <v>2003</v>
      </c>
      <c r="R5" s="54">
        <v>2004</v>
      </c>
      <c r="S5" s="54">
        <v>2005</v>
      </c>
      <c r="T5" s="54">
        <v>2006</v>
      </c>
      <c r="U5" s="54">
        <v>2007</v>
      </c>
      <c r="V5" s="54">
        <v>2008</v>
      </c>
      <c r="W5" s="54">
        <v>2009</v>
      </c>
      <c r="X5" s="54">
        <v>2010</v>
      </c>
      <c r="Y5" s="54">
        <v>2011</v>
      </c>
      <c r="Z5" s="54">
        <v>2012</v>
      </c>
      <c r="AA5" s="53" t="s">
        <v>1</v>
      </c>
    </row>
    <row r="6" spans="1:28">
      <c r="A6" s="75" t="s">
        <v>148</v>
      </c>
      <c r="B6" s="48" t="s">
        <v>2</v>
      </c>
      <c r="C6" s="69">
        <v>221.19922909976444</v>
      </c>
      <c r="D6" s="68">
        <v>221.19922909976444</v>
      </c>
      <c r="E6" s="68">
        <v>239.99041767445556</v>
      </c>
      <c r="F6" s="68">
        <v>258.76870549263202</v>
      </c>
      <c r="G6" s="68">
        <v>277.53262432221294</v>
      </c>
      <c r="H6" s="68">
        <v>296.27707964395177</v>
      </c>
      <c r="I6" s="68">
        <v>316.89301726860049</v>
      </c>
      <c r="J6" s="68">
        <v>282.66174673486194</v>
      </c>
      <c r="K6" s="68">
        <v>260.46413666226567</v>
      </c>
      <c r="L6" s="68">
        <v>234.09265226974514</v>
      </c>
      <c r="M6" s="68">
        <v>205.52658350636582</v>
      </c>
      <c r="N6" s="68">
        <v>199.85005508369233</v>
      </c>
      <c r="O6" s="68">
        <v>206.01628048718933</v>
      </c>
      <c r="P6" s="68">
        <v>212.25235148520503</v>
      </c>
      <c r="Q6" s="68">
        <v>216.24022457354437</v>
      </c>
      <c r="R6" s="68">
        <v>217.7829442109059</v>
      </c>
      <c r="S6" s="68">
        <v>190.84780938627307</v>
      </c>
      <c r="T6" s="68">
        <v>180.8369253581821</v>
      </c>
      <c r="U6" s="68">
        <v>170.04473763336256</v>
      </c>
      <c r="V6" s="68">
        <v>158.40009355256774</v>
      </c>
      <c r="W6" s="68">
        <v>143.230925030609</v>
      </c>
      <c r="X6" s="68">
        <v>145.18594456735997</v>
      </c>
      <c r="Y6" s="68">
        <v>134.13662013465009</v>
      </c>
      <c r="Z6" s="68">
        <v>134.11125181983053</v>
      </c>
      <c r="AA6" s="71">
        <v>-39.370832183441209</v>
      </c>
      <c r="AB6" s="63"/>
    </row>
    <row r="7" spans="1:28">
      <c r="A7" s="75" t="s">
        <v>149</v>
      </c>
      <c r="B7" s="48" t="s">
        <v>3</v>
      </c>
      <c r="C7" s="69">
        <v>493.36598641955788</v>
      </c>
      <c r="D7" s="68">
        <v>493.36598641955788</v>
      </c>
      <c r="E7" s="68">
        <v>643.8151140690029</v>
      </c>
      <c r="F7" s="68">
        <v>687.97138171844813</v>
      </c>
      <c r="G7" s="68">
        <v>779.92764936789308</v>
      </c>
      <c r="H7" s="68">
        <v>970.87924661733837</v>
      </c>
      <c r="I7" s="68">
        <v>1153.1972556667833</v>
      </c>
      <c r="J7" s="68">
        <v>1233.6863633181583</v>
      </c>
      <c r="K7" s="68">
        <v>1138.8095741875259</v>
      </c>
      <c r="L7" s="68">
        <v>911.84135685689364</v>
      </c>
      <c r="M7" s="68">
        <v>708.9835181047215</v>
      </c>
      <c r="N7" s="68">
        <v>602.24652320981386</v>
      </c>
      <c r="O7" s="68">
        <v>659.68791171598309</v>
      </c>
      <c r="P7" s="68">
        <v>642.88996175253089</v>
      </c>
      <c r="Q7" s="68">
        <v>575.57808130844489</v>
      </c>
      <c r="R7" s="68">
        <v>507.07073369100004</v>
      </c>
      <c r="S7" s="68">
        <v>517.12325933928923</v>
      </c>
      <c r="T7" s="68">
        <v>474.87880993132302</v>
      </c>
      <c r="U7" s="68">
        <v>384.21594384460002</v>
      </c>
      <c r="V7" s="68">
        <v>390.87119905515561</v>
      </c>
      <c r="W7" s="68">
        <v>357.53545498174458</v>
      </c>
      <c r="X7" s="68">
        <v>351.50049026760001</v>
      </c>
      <c r="Y7" s="68">
        <v>321.52977459160007</v>
      </c>
      <c r="Z7" s="68">
        <v>326.17537208926268</v>
      </c>
      <c r="AA7" s="67">
        <v>-33.88774640579225</v>
      </c>
      <c r="AB7" s="63"/>
    </row>
    <row r="8" spans="1:28">
      <c r="A8" s="75" t="s">
        <v>150</v>
      </c>
      <c r="B8" s="48" t="s">
        <v>4</v>
      </c>
      <c r="C8" s="69"/>
      <c r="D8" s="68"/>
      <c r="E8" s="68"/>
      <c r="F8" s="68"/>
      <c r="G8" s="68"/>
      <c r="H8" s="68"/>
      <c r="I8" s="68">
        <v>7.1700000000000002E-3</v>
      </c>
      <c r="J8" s="68">
        <v>4.6844000000000004E-2</v>
      </c>
      <c r="K8" s="68">
        <v>0.24043400000000001</v>
      </c>
      <c r="L8" s="68">
        <v>0.27771800000000002</v>
      </c>
      <c r="M8" s="68">
        <v>0.37188399999999999</v>
      </c>
      <c r="N8" s="68">
        <v>0.40630000000000005</v>
      </c>
      <c r="O8" s="68">
        <v>0.46366000000000007</v>
      </c>
      <c r="P8" s="68">
        <v>0.49520800000000004</v>
      </c>
      <c r="Q8" s="68">
        <v>0.69071000000000005</v>
      </c>
      <c r="R8" s="68">
        <v>1.0257880000000001</v>
      </c>
      <c r="S8" s="68">
        <v>1.4818000000000002</v>
      </c>
      <c r="T8" s="68">
        <v>1.8699360000000003</v>
      </c>
      <c r="U8" s="68">
        <v>2.270022</v>
      </c>
      <c r="V8" s="68">
        <v>2.39</v>
      </c>
      <c r="W8" s="68">
        <v>2.4199706000000001</v>
      </c>
      <c r="X8" s="68">
        <v>2.4199706000000001</v>
      </c>
      <c r="Y8" s="68">
        <v>2.3597904000000005</v>
      </c>
      <c r="Z8" s="68">
        <v>2.2653615</v>
      </c>
      <c r="AA8" s="67" t="s">
        <v>46</v>
      </c>
      <c r="AB8" s="63"/>
    </row>
    <row r="9" spans="1:28">
      <c r="A9" s="75" t="s">
        <v>151</v>
      </c>
      <c r="B9" s="48" t="s">
        <v>5</v>
      </c>
      <c r="C9" s="69">
        <v>1650.7193445000003</v>
      </c>
      <c r="D9" s="68">
        <v>1650.7193445000003</v>
      </c>
      <c r="E9" s="68">
        <v>1564.4881445000001</v>
      </c>
      <c r="F9" s="68">
        <v>1732.0510445</v>
      </c>
      <c r="G9" s="68">
        <v>1664.7964445000002</v>
      </c>
      <c r="H9" s="68">
        <v>2023.5832445000003</v>
      </c>
      <c r="I9" s="68">
        <v>2242.5897677431003</v>
      </c>
      <c r="J9" s="68">
        <v>2158.5632710431005</v>
      </c>
      <c r="K9" s="68">
        <v>564.36675734310052</v>
      </c>
      <c r="L9" s="68">
        <v>309.69545564310044</v>
      </c>
      <c r="M9" s="68">
        <v>154.63211437287342</v>
      </c>
      <c r="N9" s="68">
        <v>150.38023318140972</v>
      </c>
      <c r="O9" s="68">
        <v>145.22323511047733</v>
      </c>
      <c r="P9" s="68">
        <v>120.88303864166302</v>
      </c>
      <c r="Q9" s="68">
        <v>105.95366768679878</v>
      </c>
      <c r="R9" s="68">
        <v>93.717221958776719</v>
      </c>
      <c r="S9" s="68">
        <v>94.666425487091544</v>
      </c>
      <c r="T9" s="68">
        <v>80.00616500122878</v>
      </c>
      <c r="U9" s="68">
        <v>82.326308060000017</v>
      </c>
      <c r="V9" s="68">
        <v>90.701585059999999</v>
      </c>
      <c r="W9" s="68">
        <v>97.719336770133339</v>
      </c>
      <c r="X9" s="68">
        <v>106.56432843680001</v>
      </c>
      <c r="Y9" s="68">
        <v>116.33793827543522</v>
      </c>
      <c r="Z9" s="68">
        <v>117.00196460582352</v>
      </c>
      <c r="AA9" s="67">
        <v>-92.912061944650972</v>
      </c>
      <c r="AB9" s="63"/>
    </row>
    <row r="10" spans="1:28">
      <c r="A10" s="75" t="s">
        <v>152</v>
      </c>
      <c r="B10" s="48" t="s">
        <v>6</v>
      </c>
      <c r="C10" s="70">
        <v>3.4592242826301534</v>
      </c>
      <c r="D10" s="68">
        <v>3.8721311299019985</v>
      </c>
      <c r="E10" s="68">
        <v>4.0967147354363229</v>
      </c>
      <c r="F10" s="68">
        <v>4.3343241900916416</v>
      </c>
      <c r="G10" s="68">
        <v>4.5857149931169428</v>
      </c>
      <c r="H10" s="68">
        <v>4.8516864627177334</v>
      </c>
      <c r="I10" s="68">
        <v>5.1330842775553629</v>
      </c>
      <c r="J10" s="68">
        <v>5.4308031656535745</v>
      </c>
      <c r="K10" s="68">
        <v>5.7457897492614833</v>
      </c>
      <c r="L10" s="68">
        <v>6.0790455547186477</v>
      </c>
      <c r="M10" s="68">
        <v>6.4316301968923169</v>
      </c>
      <c r="N10" s="68">
        <v>6.8046647483120717</v>
      </c>
      <c r="O10" s="68">
        <v>7.1993353037141841</v>
      </c>
      <c r="P10" s="68">
        <v>7.616896751329608</v>
      </c>
      <c r="Q10" s="68">
        <v>8.0586767629067229</v>
      </c>
      <c r="R10" s="68">
        <v>8.5260800151553049</v>
      </c>
      <c r="S10" s="68">
        <v>8.5589161793001427</v>
      </c>
      <c r="T10" s="68">
        <v>8.8927139102928479</v>
      </c>
      <c r="U10" s="68">
        <v>9.2395297527942617</v>
      </c>
      <c r="V10" s="68">
        <v>9.5998714131532488</v>
      </c>
      <c r="W10" s="68">
        <v>9.9742663982662183</v>
      </c>
      <c r="X10" s="68">
        <v>13.069329713023951</v>
      </c>
      <c r="Y10" s="68">
        <v>14.8733109216657</v>
      </c>
      <c r="Z10" s="68">
        <v>11.962742736618585</v>
      </c>
      <c r="AA10" s="67">
        <v>245.82154145619458</v>
      </c>
      <c r="AB10" s="63"/>
    </row>
    <row r="11" spans="1:28">
      <c r="A11" s="75" t="s">
        <v>153</v>
      </c>
      <c r="B11" s="48" t="s">
        <v>7</v>
      </c>
      <c r="C11" s="69">
        <v>3392.1951898693032</v>
      </c>
      <c r="D11" s="68">
        <v>3392.1951898693032</v>
      </c>
      <c r="E11" s="68">
        <v>3873.6723634245964</v>
      </c>
      <c r="F11" s="68">
        <v>2691.1186109434216</v>
      </c>
      <c r="G11" s="68">
        <v>2498.6930112246514</v>
      </c>
      <c r="H11" s="68">
        <v>2570.1799666723518</v>
      </c>
      <c r="I11" s="68">
        <v>2395.5588256134747</v>
      </c>
      <c r="J11" s="68">
        <v>1861.2518210083683</v>
      </c>
      <c r="K11" s="68">
        <v>1923.0000291269378</v>
      </c>
      <c r="L11" s="68">
        <v>2478.260986602761</v>
      </c>
      <c r="M11" s="68">
        <v>2534.0124229857392</v>
      </c>
      <c r="N11" s="68">
        <v>3051.8630543372838</v>
      </c>
      <c r="O11" s="68">
        <v>2688.576447139998</v>
      </c>
      <c r="P11" s="68">
        <v>3169.4153346512608</v>
      </c>
      <c r="Q11" s="68">
        <v>2787.4568176544299</v>
      </c>
      <c r="R11" s="68">
        <v>2456.877365171114</v>
      </c>
      <c r="S11" s="68">
        <v>1492.1404625614534</v>
      </c>
      <c r="T11" s="68">
        <v>1595.8960414737289</v>
      </c>
      <c r="U11" s="68">
        <v>771.98282637226816</v>
      </c>
      <c r="V11" s="68">
        <v>683.94629084336736</v>
      </c>
      <c r="W11" s="68">
        <v>393.05847321804424</v>
      </c>
      <c r="X11" s="68">
        <v>459.0097045336729</v>
      </c>
      <c r="Y11" s="68">
        <v>422.20942291393396</v>
      </c>
      <c r="Z11" s="68">
        <v>448.62674866718658</v>
      </c>
      <c r="AA11" s="67">
        <v>-86.77473660693235</v>
      </c>
      <c r="AB11" s="63"/>
    </row>
    <row r="12" spans="1:28">
      <c r="A12" s="75" t="s">
        <v>154</v>
      </c>
      <c r="B12" s="48" t="s">
        <v>8</v>
      </c>
      <c r="C12" s="69">
        <v>10.954242350000001</v>
      </c>
      <c r="D12" s="68">
        <v>10.954242350000001</v>
      </c>
      <c r="E12" s="68">
        <v>10.831157350000002</v>
      </c>
      <c r="F12" s="68">
        <v>10.91958735</v>
      </c>
      <c r="G12" s="68">
        <v>11.0387886</v>
      </c>
      <c r="H12" s="68">
        <v>11.15739235</v>
      </c>
      <c r="I12" s="68">
        <v>11.6572011</v>
      </c>
      <c r="J12" s="68">
        <v>12.12773235</v>
      </c>
      <c r="K12" s="68">
        <v>11.9785366</v>
      </c>
      <c r="L12" s="68">
        <v>12.567671600000002</v>
      </c>
      <c r="M12" s="68">
        <v>12.57119685</v>
      </c>
      <c r="N12" s="68">
        <v>12.182523100000001</v>
      </c>
      <c r="O12" s="68">
        <v>12.25691185</v>
      </c>
      <c r="P12" s="68">
        <v>12.591213100000001</v>
      </c>
      <c r="Q12" s="68">
        <v>12.869946850000002</v>
      </c>
      <c r="R12" s="68">
        <v>13.173178100000001</v>
      </c>
      <c r="S12" s="68">
        <v>13.655360600000002</v>
      </c>
      <c r="T12" s="68">
        <v>13.635822350000002</v>
      </c>
      <c r="U12" s="68">
        <v>13.678842350000002</v>
      </c>
      <c r="V12" s="68">
        <v>12.554431000000003</v>
      </c>
      <c r="W12" s="68">
        <v>8.3927240000000012</v>
      </c>
      <c r="X12" s="68">
        <v>9.3187534000000003</v>
      </c>
      <c r="Y12" s="68">
        <v>9.8172596000000016</v>
      </c>
      <c r="Z12" s="68">
        <v>9.5997696000000019</v>
      </c>
      <c r="AA12" s="67">
        <v>-12.364823661218338</v>
      </c>
      <c r="AB12" s="63"/>
    </row>
    <row r="13" spans="1:28">
      <c r="A13" s="75" t="s">
        <v>155</v>
      </c>
      <c r="B13" s="48" t="s">
        <v>44</v>
      </c>
      <c r="C13" s="69"/>
      <c r="D13" s="68"/>
      <c r="E13" s="68"/>
      <c r="F13" s="68"/>
      <c r="G13" s="68"/>
      <c r="H13" s="68"/>
      <c r="I13" s="68"/>
      <c r="J13" s="68"/>
      <c r="K13" s="68"/>
      <c r="L13" s="68"/>
      <c r="M13" s="68"/>
      <c r="N13" s="68">
        <v>1.0575529058470388E-2</v>
      </c>
      <c r="O13" s="68">
        <v>1.0971799451954336E-2</v>
      </c>
      <c r="P13" s="68">
        <v>1.1581911014496864E-2</v>
      </c>
      <c r="Q13" s="68">
        <v>1.1691058738038869E-2</v>
      </c>
      <c r="R13" s="68">
        <v>6.8268195747087881E-2</v>
      </c>
      <c r="S13" s="68">
        <v>7.2457690850474307E-2</v>
      </c>
      <c r="T13" s="68">
        <v>7.6542603000786857E-2</v>
      </c>
      <c r="U13" s="68">
        <v>8.05029097858663E-2</v>
      </c>
      <c r="V13" s="68">
        <v>8.5691829719345608E-2</v>
      </c>
      <c r="W13" s="68">
        <v>7.301024044403534E-2</v>
      </c>
      <c r="X13" s="68">
        <v>8.475822844114006E-2</v>
      </c>
      <c r="Y13" s="68">
        <v>8.699880080526641E-2</v>
      </c>
      <c r="Z13" s="68">
        <v>8.7392414869234505E-2</v>
      </c>
      <c r="AA13" s="67" t="s">
        <v>46</v>
      </c>
      <c r="AB13" s="63"/>
    </row>
    <row r="14" spans="1:28">
      <c r="A14" s="75" t="s">
        <v>156</v>
      </c>
      <c r="B14" s="48" t="s">
        <v>9</v>
      </c>
      <c r="C14" s="69">
        <v>79.168750000000003</v>
      </c>
      <c r="D14" s="68">
        <v>79.168750000000003</v>
      </c>
      <c r="E14" s="68">
        <v>78.845084249999999</v>
      </c>
      <c r="F14" s="68">
        <v>79.912727722500009</v>
      </c>
      <c r="G14" s="68">
        <v>80.895941140825016</v>
      </c>
      <c r="H14" s="68">
        <v>81.797257406600252</v>
      </c>
      <c r="I14" s="68">
        <v>82.654726509402238</v>
      </c>
      <c r="J14" s="68">
        <v>92.275087089120149</v>
      </c>
      <c r="K14" s="68">
        <v>88.692216121446563</v>
      </c>
      <c r="L14" s="68">
        <v>85.671176855303173</v>
      </c>
      <c r="M14" s="68">
        <v>96.14106538844409</v>
      </c>
      <c r="N14" s="68">
        <v>110.81692249270277</v>
      </c>
      <c r="O14" s="68">
        <v>111.35125665567458</v>
      </c>
      <c r="P14" s="68">
        <v>128.3569882653797</v>
      </c>
      <c r="Q14" s="68">
        <v>150.90574792869992</v>
      </c>
      <c r="R14" s="68">
        <v>121.14948390395769</v>
      </c>
      <c r="S14" s="68">
        <v>113.18873746002657</v>
      </c>
      <c r="T14" s="68">
        <v>102.07671790185648</v>
      </c>
      <c r="U14" s="68">
        <v>88.711738174675219</v>
      </c>
      <c r="V14" s="68">
        <v>95.185147555960611</v>
      </c>
      <c r="W14" s="68">
        <v>105.4499877936672</v>
      </c>
      <c r="X14" s="68">
        <v>71.453138985098718</v>
      </c>
      <c r="Y14" s="68">
        <v>83.673638790034843</v>
      </c>
      <c r="Z14" s="68">
        <v>92.107983512078121</v>
      </c>
      <c r="AA14" s="67">
        <v>16.343864860918124</v>
      </c>
      <c r="AB14" s="63"/>
    </row>
    <row r="15" spans="1:28">
      <c r="A15" s="75" t="s">
        <v>157</v>
      </c>
      <c r="B15" s="48" t="s">
        <v>10</v>
      </c>
      <c r="C15" s="69">
        <v>44.454000000000015</v>
      </c>
      <c r="D15" s="68">
        <v>44.454000000000015</v>
      </c>
      <c r="E15" s="68">
        <v>63.502300000000005</v>
      </c>
      <c r="F15" s="68">
        <v>89.273670000000024</v>
      </c>
      <c r="G15" s="68">
        <v>101.30044875000003</v>
      </c>
      <c r="H15" s="68">
        <v>122.202247525</v>
      </c>
      <c r="I15" s="68">
        <v>107.52714779093749</v>
      </c>
      <c r="J15" s="68">
        <v>61.126353000449946</v>
      </c>
      <c r="K15" s="68">
        <v>73.241706323289804</v>
      </c>
      <c r="L15" s="68">
        <v>59.611337748651614</v>
      </c>
      <c r="M15" s="68">
        <v>65.451591717085321</v>
      </c>
      <c r="N15" s="68">
        <v>59.308055476946045</v>
      </c>
      <c r="O15" s="68">
        <v>30.483128800546623</v>
      </c>
      <c r="P15" s="68">
        <v>25.102985193139034</v>
      </c>
      <c r="Q15" s="68">
        <v>31.454478169428118</v>
      </c>
      <c r="R15" s="68">
        <v>33.334237901487761</v>
      </c>
      <c r="S15" s="68">
        <v>21.909816466705664</v>
      </c>
      <c r="T15" s="68">
        <v>36.136184849345305</v>
      </c>
      <c r="U15" s="68">
        <v>30.482942787844856</v>
      </c>
      <c r="V15" s="68">
        <v>31.758269358714347</v>
      </c>
      <c r="W15" s="68">
        <v>36.897015458094394</v>
      </c>
      <c r="X15" s="68">
        <v>38.052619985717783</v>
      </c>
      <c r="Y15" s="68">
        <v>73.351502640633953</v>
      </c>
      <c r="Z15" s="68">
        <v>118.0487000796621</v>
      </c>
      <c r="AA15" s="67">
        <v>165.55248139573956</v>
      </c>
      <c r="AB15" s="63"/>
    </row>
    <row r="16" spans="1:28">
      <c r="A16" s="75" t="s">
        <v>158</v>
      </c>
      <c r="B16" s="48" t="s">
        <v>11</v>
      </c>
      <c r="C16" s="69"/>
      <c r="D16" s="68"/>
      <c r="E16" s="68">
        <v>5.0512650000000006E-2</v>
      </c>
      <c r="F16" s="68">
        <v>9.4711218750000006E-2</v>
      </c>
      <c r="G16" s="68">
        <v>1.4534097875000003</v>
      </c>
      <c r="H16" s="68">
        <v>3.1108583562500005</v>
      </c>
      <c r="I16" s="68">
        <v>3.2226893840000002</v>
      </c>
      <c r="J16" s="68">
        <v>3.4939386100000007</v>
      </c>
      <c r="K16" s="68">
        <v>2.9884368800000001</v>
      </c>
      <c r="L16" s="68">
        <v>2.9855832200000005</v>
      </c>
      <c r="M16" s="68">
        <v>3.0139226450000005</v>
      </c>
      <c r="N16" s="68">
        <v>2.7296811400000003</v>
      </c>
      <c r="O16" s="68">
        <v>1.7439758300000001</v>
      </c>
      <c r="P16" s="68">
        <v>1.4351233000000001</v>
      </c>
      <c r="Q16" s="68">
        <v>1.32799394</v>
      </c>
      <c r="R16" s="68">
        <v>1.0814989000000002</v>
      </c>
      <c r="S16" s="68">
        <v>1.0761692</v>
      </c>
      <c r="T16" s="68">
        <v>1.1538442000000002</v>
      </c>
      <c r="U16" s="68">
        <v>0.96591850000000012</v>
      </c>
      <c r="V16" s="68">
        <v>1.3497477199999999</v>
      </c>
      <c r="W16" s="68">
        <v>1.44025702</v>
      </c>
      <c r="X16" s="68">
        <v>1.8110409986000002</v>
      </c>
      <c r="Y16" s="68">
        <v>1.8538129405000001</v>
      </c>
      <c r="Z16" s="68">
        <v>1.9648486360000004</v>
      </c>
      <c r="AA16" s="67" t="s">
        <v>46</v>
      </c>
      <c r="AB16" s="63"/>
    </row>
    <row r="17" spans="1:28">
      <c r="A17" s="75" t="s">
        <v>59</v>
      </c>
      <c r="B17" s="48" t="s">
        <v>42</v>
      </c>
      <c r="C17" s="69">
        <v>10979.847123666854</v>
      </c>
      <c r="D17" s="68">
        <v>10979.847123666854</v>
      </c>
      <c r="E17" s="68">
        <v>11436.584415050345</v>
      </c>
      <c r="F17" s="68">
        <v>12268.701447540056</v>
      </c>
      <c r="G17" s="68">
        <v>13179.664942202269</v>
      </c>
      <c r="H17" s="68">
        <v>14361.662243853165</v>
      </c>
      <c r="I17" s="68">
        <v>15485.559176293369</v>
      </c>
      <c r="J17" s="68">
        <v>15318.511622930459</v>
      </c>
      <c r="K17" s="68">
        <v>13729.547142129031</v>
      </c>
      <c r="L17" s="68">
        <v>12932.596994192332</v>
      </c>
      <c r="M17" s="68">
        <v>10535.225473130367</v>
      </c>
      <c r="N17" s="68">
        <v>10514.258649653484</v>
      </c>
      <c r="O17" s="68">
        <v>9670.360343282071</v>
      </c>
      <c r="P17" s="68">
        <v>8523.8290323057372</v>
      </c>
      <c r="Q17" s="68">
        <v>7909.9297535489904</v>
      </c>
      <c r="R17" s="68">
        <v>7935.6571118371276</v>
      </c>
      <c r="S17" s="68">
        <v>7748.9125428917505</v>
      </c>
      <c r="T17" s="68">
        <v>7112.4700577802714</v>
      </c>
      <c r="U17" s="68">
        <v>6893.5609208925043</v>
      </c>
      <c r="V17" s="68">
        <v>6433.2859420989143</v>
      </c>
      <c r="W17" s="68">
        <v>6079.0074246316235</v>
      </c>
      <c r="X17" s="68">
        <v>6184.7684198556944</v>
      </c>
      <c r="Y17" s="68">
        <v>5994.424293052738</v>
      </c>
      <c r="Z17" s="68">
        <v>6042.2214287381657</v>
      </c>
      <c r="AA17" s="67">
        <v>-44.969894747311457</v>
      </c>
      <c r="AB17" s="63"/>
    </row>
    <row r="18" spans="1:28">
      <c r="A18" s="75" t="s">
        <v>321</v>
      </c>
      <c r="B18" s="48" t="s">
        <v>45</v>
      </c>
      <c r="C18" s="69">
        <v>11172.188156386756</v>
      </c>
      <c r="D18" s="68">
        <v>11172.188156386756</v>
      </c>
      <c r="E18" s="68">
        <v>11643.474687575783</v>
      </c>
      <c r="F18" s="68">
        <v>12475.434420678399</v>
      </c>
      <c r="G18" s="68">
        <v>13420.504356866542</v>
      </c>
      <c r="H18" s="68">
        <v>14648.690034107991</v>
      </c>
      <c r="I18" s="68">
        <v>15813.54492256601</v>
      </c>
      <c r="J18" s="68">
        <v>15658.716335767518</v>
      </c>
      <c r="K18" s="68">
        <v>14102.716026646101</v>
      </c>
      <c r="L18" s="68">
        <v>13262.324107112843</v>
      </c>
      <c r="M18" s="68">
        <v>10916.296915984676</v>
      </c>
      <c r="N18" s="68">
        <v>10904.870725925339</v>
      </c>
      <c r="O18" s="68">
        <v>10097.276513999026</v>
      </c>
      <c r="P18" s="68">
        <v>8919.0171096457761</v>
      </c>
      <c r="Q18" s="68">
        <v>8334.281918231809</v>
      </c>
      <c r="R18" s="68">
        <v>8485.4089755944933</v>
      </c>
      <c r="S18" s="68">
        <v>8209.6135247917537</v>
      </c>
      <c r="T18" s="68">
        <v>7523.0134512921577</v>
      </c>
      <c r="U18" s="68">
        <v>7361.1698981320351</v>
      </c>
      <c r="V18" s="68">
        <v>6939.018209349164</v>
      </c>
      <c r="W18" s="68">
        <v>6554.3910040705687</v>
      </c>
      <c r="X18" s="68">
        <v>6656.3730388243994</v>
      </c>
      <c r="Y18" s="68">
        <v>6466.252835726782</v>
      </c>
      <c r="Z18" s="68">
        <v>6450.9680119778595</v>
      </c>
      <c r="AA18" s="67">
        <v>-42.258688077231646</v>
      </c>
      <c r="AB18" s="63"/>
    </row>
    <row r="19" spans="1:28">
      <c r="A19" s="75" t="s">
        <v>159</v>
      </c>
      <c r="B19" s="48" t="s">
        <v>12</v>
      </c>
      <c r="C19" s="69">
        <v>114.93510000000002</v>
      </c>
      <c r="D19" s="68">
        <v>114.93510000000002</v>
      </c>
      <c r="E19" s="68">
        <v>82.521920000000009</v>
      </c>
      <c r="F19" s="68">
        <v>45.818690000000004</v>
      </c>
      <c r="G19" s="68">
        <v>30.001670000000004</v>
      </c>
      <c r="H19" s="68">
        <v>31.421330000000001</v>
      </c>
      <c r="I19" s="68">
        <v>71.286529999999999</v>
      </c>
      <c r="J19" s="68">
        <v>72.390710000000013</v>
      </c>
      <c r="K19" s="68">
        <v>70.6006</v>
      </c>
      <c r="L19" s="68">
        <v>56.282110000000003</v>
      </c>
      <c r="M19" s="68">
        <v>49.590110000000003</v>
      </c>
      <c r="N19" s="68">
        <v>53.97337000000001</v>
      </c>
      <c r="O19" s="68">
        <v>53.739150000000002</v>
      </c>
      <c r="P19" s="68">
        <v>57.907310000000003</v>
      </c>
      <c r="Q19" s="68">
        <v>61.590300000000006</v>
      </c>
      <c r="R19" s="68">
        <v>58.887209999999996</v>
      </c>
      <c r="S19" s="68">
        <v>65.87557000000001</v>
      </c>
      <c r="T19" s="68">
        <v>70.815700000000007</v>
      </c>
      <c r="U19" s="68">
        <v>52.893090000000001</v>
      </c>
      <c r="V19" s="68">
        <v>51.157950000000014</v>
      </c>
      <c r="W19" s="68">
        <v>49.81955</v>
      </c>
      <c r="X19" s="68">
        <v>35.068470000000005</v>
      </c>
      <c r="Y19" s="68">
        <v>35.821320000000007</v>
      </c>
      <c r="Z19" s="68">
        <v>36.851410000000001</v>
      </c>
      <c r="AA19" s="67">
        <v>-67.937201081305886</v>
      </c>
      <c r="AB19" s="63"/>
    </row>
    <row r="20" spans="1:28">
      <c r="A20" s="75" t="s">
        <v>160</v>
      </c>
      <c r="B20" s="48" t="s">
        <v>13</v>
      </c>
      <c r="C20" s="69">
        <v>2286.323170673566</v>
      </c>
      <c r="D20" s="68">
        <v>2286.323170673566</v>
      </c>
      <c r="E20" s="68">
        <v>2365.6925540328366</v>
      </c>
      <c r="F20" s="68">
        <v>2419.9444076510158</v>
      </c>
      <c r="G20" s="68">
        <v>2474.8409651020966</v>
      </c>
      <c r="H20" s="68">
        <v>2643.9317062873024</v>
      </c>
      <c r="I20" s="68">
        <v>2717.4344276447951</v>
      </c>
      <c r="J20" s="68">
        <v>2776.9838337227143</v>
      </c>
      <c r="K20" s="68">
        <v>2781.4107116146288</v>
      </c>
      <c r="L20" s="68">
        <v>2899.2124236122895</v>
      </c>
      <c r="M20" s="68">
        <v>2556.5165513584629</v>
      </c>
      <c r="N20" s="68">
        <v>2444.8251813892384</v>
      </c>
      <c r="O20" s="68">
        <v>1976.2890520975823</v>
      </c>
      <c r="P20" s="68">
        <v>1629.1466301824739</v>
      </c>
      <c r="Q20" s="68">
        <v>1608.0438125520009</v>
      </c>
      <c r="R20" s="68">
        <v>1641.0191062268527</v>
      </c>
      <c r="S20" s="68">
        <v>1376.0514219751326</v>
      </c>
      <c r="T20" s="68">
        <v>1242.216571453434</v>
      </c>
      <c r="U20" s="68">
        <v>1117.8656128112034</v>
      </c>
      <c r="V20" s="68">
        <v>1097.5523641393379</v>
      </c>
      <c r="W20" s="68">
        <v>927.81494042457791</v>
      </c>
      <c r="X20" s="68">
        <v>851.16673852187341</v>
      </c>
      <c r="Y20" s="68">
        <v>664.78279487296129</v>
      </c>
      <c r="Z20" s="68">
        <v>672.23392181399652</v>
      </c>
      <c r="AA20" s="67">
        <v>-70.59759834319695</v>
      </c>
      <c r="AB20" s="63"/>
    </row>
    <row r="21" spans="1:28">
      <c r="A21" s="75" t="s">
        <v>161</v>
      </c>
      <c r="B21" s="48" t="s">
        <v>14</v>
      </c>
      <c r="C21" s="69">
        <v>4641.6296206302204</v>
      </c>
      <c r="D21" s="68">
        <v>4641.6296206302204</v>
      </c>
      <c r="E21" s="68">
        <v>4974.8466046572512</v>
      </c>
      <c r="F21" s="68">
        <v>5490.5083526973449</v>
      </c>
      <c r="G21" s="68">
        <v>6261.7909583065693</v>
      </c>
      <c r="H21" s="68">
        <v>6550.7257044854405</v>
      </c>
      <c r="I21" s="68">
        <v>6779.1611241639175</v>
      </c>
      <c r="J21" s="68">
        <v>6459.805751858602</v>
      </c>
      <c r="K21" s="68">
        <v>6403.5690537815208</v>
      </c>
      <c r="L21" s="68">
        <v>6173.0291807871881</v>
      </c>
      <c r="M21" s="68">
        <v>4496.7139176975352</v>
      </c>
      <c r="N21" s="68">
        <v>4268.9779396768845</v>
      </c>
      <c r="O21" s="68">
        <v>3932.7855505441898</v>
      </c>
      <c r="P21" s="68">
        <v>3235.9764341100158</v>
      </c>
      <c r="Q21" s="68">
        <v>3180.5424884894205</v>
      </c>
      <c r="R21" s="68">
        <v>3400.0383670329052</v>
      </c>
      <c r="S21" s="68">
        <v>3480.0355939783035</v>
      </c>
      <c r="T21" s="68">
        <v>3397.889060502574</v>
      </c>
      <c r="U21" s="68">
        <v>3334.0429620750465</v>
      </c>
      <c r="V21" s="68">
        <v>3114.5608067272269</v>
      </c>
      <c r="W21" s="68">
        <v>3065.0482419990271</v>
      </c>
      <c r="X21" s="68">
        <v>3194.0432588515846</v>
      </c>
      <c r="Y21" s="68">
        <v>3315.6794625755879</v>
      </c>
      <c r="Z21" s="68">
        <v>3307.0307166431016</v>
      </c>
      <c r="AA21" s="67">
        <v>-28.752809100824216</v>
      </c>
      <c r="AB21" s="63"/>
    </row>
    <row r="22" spans="1:28">
      <c r="A22" s="75" t="s">
        <v>162</v>
      </c>
      <c r="B22" s="48" t="s">
        <v>15</v>
      </c>
      <c r="C22" s="69">
        <v>3.0701940000000008</v>
      </c>
      <c r="D22" s="68">
        <v>3.0701940000000008</v>
      </c>
      <c r="E22" s="68">
        <v>3.1645990000000004</v>
      </c>
      <c r="F22" s="68">
        <v>3.2613940000000001</v>
      </c>
      <c r="G22" s="68">
        <v>3.3535285000000004</v>
      </c>
      <c r="H22" s="68">
        <v>3.4480530000000007</v>
      </c>
      <c r="I22" s="68">
        <v>3.585</v>
      </c>
      <c r="J22" s="68">
        <v>3.6806000000000001</v>
      </c>
      <c r="K22" s="68">
        <v>3.7284000000000002</v>
      </c>
      <c r="L22" s="68">
        <v>3.7762000000000002</v>
      </c>
      <c r="M22" s="68">
        <v>3.8718000000000004</v>
      </c>
      <c r="N22" s="68">
        <v>3.9913000000000007</v>
      </c>
      <c r="O22" s="68">
        <v>4.0630000000000006</v>
      </c>
      <c r="P22" s="68">
        <v>4.2542</v>
      </c>
      <c r="Q22" s="68">
        <v>4.2542</v>
      </c>
      <c r="R22" s="68">
        <v>4.4693000000000005</v>
      </c>
      <c r="S22" s="68">
        <v>6.4530000000000012</v>
      </c>
      <c r="T22" s="68">
        <v>8.3650000000000002</v>
      </c>
      <c r="U22" s="68">
        <v>9.9184999999999999</v>
      </c>
      <c r="V22" s="68">
        <v>7.5285000000000011</v>
      </c>
      <c r="W22" s="68">
        <v>5.2580000000000009</v>
      </c>
      <c r="X22" s="68">
        <v>6.1423000000000005</v>
      </c>
      <c r="Y22" s="68">
        <v>5.1504500000000002</v>
      </c>
      <c r="Z22" s="68">
        <v>5.113746428571452</v>
      </c>
      <c r="AA22" s="67">
        <v>66.561019550277621</v>
      </c>
      <c r="AB22" s="63"/>
    </row>
    <row r="23" spans="1:28">
      <c r="A23" s="75" t="s">
        <v>163</v>
      </c>
      <c r="B23" s="48" t="s">
        <v>16</v>
      </c>
      <c r="C23" s="70">
        <v>73.050349999999995</v>
      </c>
      <c r="D23" s="68">
        <v>87.617400000000004</v>
      </c>
      <c r="E23" s="68">
        <v>102.49515000000001</v>
      </c>
      <c r="F23" s="68">
        <v>99.412049999999994</v>
      </c>
      <c r="G23" s="68">
        <v>129.83675000000002</v>
      </c>
      <c r="H23" s="68">
        <v>149.49450000000002</v>
      </c>
      <c r="I23" s="68">
        <v>169.59440000000001</v>
      </c>
      <c r="J23" s="68">
        <v>174.62774000000002</v>
      </c>
      <c r="K23" s="68">
        <v>211.30229000000003</v>
      </c>
      <c r="L23" s="68">
        <v>168.16040000000001</v>
      </c>
      <c r="M23" s="68">
        <v>205.48981000000001</v>
      </c>
      <c r="N23" s="68">
        <v>195.26300000000001</v>
      </c>
      <c r="O23" s="68">
        <v>226.02230000000003</v>
      </c>
      <c r="P23" s="68">
        <v>174.27402000000004</v>
      </c>
      <c r="Q23" s="68">
        <v>179.56070000000003</v>
      </c>
      <c r="R23" s="68">
        <v>329.62402000000003</v>
      </c>
      <c r="S23" s="68">
        <v>237.72374000000002</v>
      </c>
      <c r="T23" s="68">
        <v>185.77948000000001</v>
      </c>
      <c r="U23" s="68">
        <v>252.72577000000004</v>
      </c>
      <c r="V23" s="68">
        <v>275.50486000000001</v>
      </c>
      <c r="W23" s="68">
        <v>220.55398</v>
      </c>
      <c r="X23" s="68">
        <v>234.93867299999999</v>
      </c>
      <c r="Y23" s="68">
        <v>219.56043310000001</v>
      </c>
      <c r="Z23" s="68">
        <v>153.36357540000003</v>
      </c>
      <c r="AA23" s="67">
        <v>109.9422869294946</v>
      </c>
      <c r="AB23" s="63"/>
    </row>
    <row r="24" spans="1:28">
      <c r="A24" s="75" t="s">
        <v>164</v>
      </c>
      <c r="B24" s="48" t="s">
        <v>17</v>
      </c>
      <c r="C24" s="69">
        <v>1.1492912500000001</v>
      </c>
      <c r="D24" s="68">
        <v>1.1492912500000001</v>
      </c>
      <c r="E24" s="68">
        <v>1.3037449999999999</v>
      </c>
      <c r="F24" s="68">
        <v>1.3037449999999999</v>
      </c>
      <c r="G24" s="68">
        <v>1.3037449999999999</v>
      </c>
      <c r="H24" s="68">
        <v>1.3037449999999999</v>
      </c>
      <c r="I24" s="68">
        <v>1.3037449999999999</v>
      </c>
      <c r="J24" s="68">
        <v>1.3037449999999999</v>
      </c>
      <c r="K24" s="68">
        <v>1.3037449999999999</v>
      </c>
      <c r="L24" s="68">
        <v>1.3037449999999999</v>
      </c>
      <c r="M24" s="68">
        <v>1.3037449999999999</v>
      </c>
      <c r="N24" s="68">
        <v>1.3748475000000002</v>
      </c>
      <c r="O24" s="68">
        <v>1.3748475000000002</v>
      </c>
      <c r="P24" s="68">
        <v>1.3748475000000002</v>
      </c>
      <c r="Q24" s="68">
        <v>1.3748475000000002</v>
      </c>
      <c r="R24" s="68">
        <v>1.3781337500000002</v>
      </c>
      <c r="S24" s="68">
        <v>2.6388587500000003</v>
      </c>
      <c r="T24" s="68">
        <v>2.6388587500000003</v>
      </c>
      <c r="U24" s="68">
        <v>2.9973587499999996</v>
      </c>
      <c r="V24" s="68">
        <v>3.15141815</v>
      </c>
      <c r="W24" s="68">
        <v>3.1705381500000001</v>
      </c>
      <c r="X24" s="68">
        <v>4.8889481500000009</v>
      </c>
      <c r="Y24" s="68">
        <v>3.1920481499999998</v>
      </c>
      <c r="Z24" s="68">
        <v>5.5663100000000005</v>
      </c>
      <c r="AA24" s="67">
        <v>384.32544840135171</v>
      </c>
      <c r="AB24" s="63"/>
    </row>
    <row r="25" spans="1:28">
      <c r="A25" s="75" t="s">
        <v>165</v>
      </c>
      <c r="B25" s="48" t="s">
        <v>18</v>
      </c>
      <c r="C25" s="69">
        <v>35.513871522748389</v>
      </c>
      <c r="D25" s="68">
        <v>35.513871522748389</v>
      </c>
      <c r="E25" s="68">
        <v>40.743525474187571</v>
      </c>
      <c r="F25" s="68">
        <v>45.972984886112364</v>
      </c>
      <c r="G25" s="68">
        <v>55.456451703917907</v>
      </c>
      <c r="H25" s="68">
        <v>64.939727853545392</v>
      </c>
      <c r="I25" s="68">
        <v>82.931215241676625</v>
      </c>
      <c r="J25" s="68">
        <v>102.16531575592653</v>
      </c>
      <c r="K25" s="68">
        <v>132.20203126503392</v>
      </c>
      <c r="L25" s="68">
        <v>93.090168494795989</v>
      </c>
      <c r="M25" s="68">
        <v>67.380911021405069</v>
      </c>
      <c r="N25" s="68">
        <v>54.349719529099232</v>
      </c>
      <c r="O25" s="68">
        <v>67.840490108263282</v>
      </c>
      <c r="P25" s="68">
        <v>67.735453593685548</v>
      </c>
      <c r="Q25" s="68">
        <v>115.43431280442871</v>
      </c>
      <c r="R25" s="68">
        <v>68.830222240727522</v>
      </c>
      <c r="S25" s="68">
        <v>101.98039191726622</v>
      </c>
      <c r="T25" s="68">
        <v>63.396999106181767</v>
      </c>
      <c r="U25" s="68">
        <v>66.179551876993855</v>
      </c>
      <c r="V25" s="68">
        <v>57.496377670656798</v>
      </c>
      <c r="W25" s="68">
        <v>41.169157832040639</v>
      </c>
      <c r="X25" s="68">
        <v>34.735331399270692</v>
      </c>
      <c r="Y25" s="68">
        <v>47.664937497820375</v>
      </c>
      <c r="Z25" s="68">
        <v>39.211207803404662</v>
      </c>
      <c r="AA25" s="67">
        <v>10.410963722408994</v>
      </c>
      <c r="AB25" s="63"/>
    </row>
    <row r="26" spans="1:28">
      <c r="A26" s="75" t="s">
        <v>166</v>
      </c>
      <c r="B26" s="48" t="s">
        <v>19</v>
      </c>
      <c r="C26" s="69">
        <v>332.9232919404256</v>
      </c>
      <c r="D26" s="68">
        <v>332.9232919404256</v>
      </c>
      <c r="E26" s="68">
        <v>356.38821359446763</v>
      </c>
      <c r="F26" s="68">
        <v>358.26481728765793</v>
      </c>
      <c r="G26" s="68">
        <v>370.39691769319143</v>
      </c>
      <c r="H26" s="68">
        <v>415.66189080493473</v>
      </c>
      <c r="I26" s="68">
        <v>601.4546985840002</v>
      </c>
      <c r="J26" s="68">
        <v>682.5557425520002</v>
      </c>
      <c r="K26" s="68">
        <v>728.63548555999955</v>
      </c>
      <c r="L26" s="68">
        <v>604.80731410400017</v>
      </c>
      <c r="M26" s="68">
        <v>404.50640059999984</v>
      </c>
      <c r="N26" s="68">
        <v>493.43261239999987</v>
      </c>
      <c r="O26" s="68">
        <v>795.33816263733343</v>
      </c>
      <c r="P26" s="68">
        <v>739.72181981599977</v>
      </c>
      <c r="Q26" s="68">
        <v>467.55737700533365</v>
      </c>
      <c r="R26" s="68">
        <v>502.13607957290117</v>
      </c>
      <c r="S26" s="68">
        <v>465.38583518570567</v>
      </c>
      <c r="T26" s="68">
        <v>405.8741892448528</v>
      </c>
      <c r="U26" s="68">
        <v>427.55168550528253</v>
      </c>
      <c r="V26" s="68">
        <v>435.53467610459614</v>
      </c>
      <c r="W26" s="68">
        <v>398.01775873679549</v>
      </c>
      <c r="X26" s="68">
        <v>373.27294882174181</v>
      </c>
      <c r="Y26" s="68">
        <v>351.38132759796343</v>
      </c>
      <c r="Z26" s="68">
        <v>355.71538490036187</v>
      </c>
      <c r="AA26" s="67">
        <v>6.8460493788505383</v>
      </c>
      <c r="AB26" s="63"/>
    </row>
    <row r="27" spans="1:28">
      <c r="A27" s="75" t="s">
        <v>68</v>
      </c>
      <c r="B27" s="48" t="s">
        <v>20</v>
      </c>
      <c r="C27" s="69">
        <v>13167.848707387177</v>
      </c>
      <c r="D27" s="68">
        <v>13167.848707387177</v>
      </c>
      <c r="E27" s="68">
        <v>14677.859453007484</v>
      </c>
      <c r="F27" s="68">
        <v>16188.592798778987</v>
      </c>
      <c r="G27" s="68">
        <v>16194.223058290199</v>
      </c>
      <c r="H27" s="68">
        <v>15425.307632569982</v>
      </c>
      <c r="I27" s="68">
        <v>16961.452416990993</v>
      </c>
      <c r="J27" s="68">
        <v>17535.349589877482</v>
      </c>
      <c r="K27" s="68">
        <v>14998.115150488289</v>
      </c>
      <c r="L27" s="68">
        <v>13624.108921405408</v>
      </c>
      <c r="M27" s="68">
        <v>9309.9324417423431</v>
      </c>
      <c r="N27" s="68">
        <v>7188.494627625676</v>
      </c>
      <c r="O27" s="68">
        <v>5962.4175510274517</v>
      </c>
      <c r="P27" s="68">
        <v>5579.5019400514147</v>
      </c>
      <c r="Q27" s="68">
        <v>5253.9132028444446</v>
      </c>
      <c r="R27" s="68">
        <v>5095.8854535262026</v>
      </c>
      <c r="S27" s="68">
        <v>4807.9428646805009</v>
      </c>
      <c r="T27" s="68">
        <v>4910.855228331151</v>
      </c>
      <c r="U27" s="68">
        <v>4407.4516823200001</v>
      </c>
      <c r="V27" s="68">
        <v>3761.2159523321366</v>
      </c>
      <c r="W27" s="68">
        <v>1851.2729982122617</v>
      </c>
      <c r="X27" s="68">
        <v>1862.4246221068338</v>
      </c>
      <c r="Y27" s="68">
        <v>1637.8515367695998</v>
      </c>
      <c r="Z27" s="68">
        <v>1585.0885945310199</v>
      </c>
      <c r="AA27" s="67">
        <v>-87.962433122110653</v>
      </c>
      <c r="AB27" s="63"/>
    </row>
    <row r="28" spans="1:28">
      <c r="A28" s="75" t="s">
        <v>69</v>
      </c>
      <c r="B28" s="48" t="s">
        <v>21</v>
      </c>
      <c r="C28" s="69"/>
      <c r="D28" s="68"/>
      <c r="E28" s="68"/>
      <c r="F28" s="68"/>
      <c r="G28" s="68"/>
      <c r="H28" s="68"/>
      <c r="I28" s="68">
        <v>0.25117943999999998</v>
      </c>
      <c r="J28" s="68">
        <v>0.28733536000000004</v>
      </c>
      <c r="K28" s="68">
        <v>0.50811400000000007</v>
      </c>
      <c r="L28" s="68">
        <v>0.70969616000000024</v>
      </c>
      <c r="M28" s="68">
        <v>0.97724232000000011</v>
      </c>
      <c r="N28" s="68">
        <v>1.2750650000000001</v>
      </c>
      <c r="O28" s="68">
        <v>1.9768072400000001</v>
      </c>
      <c r="P28" s="68">
        <v>3.3819169200000001</v>
      </c>
      <c r="Q28" s="68">
        <v>4.4134504799999998</v>
      </c>
      <c r="R28" s="68">
        <v>5.3696130000000002</v>
      </c>
      <c r="S28" s="68">
        <v>7.530182560000001</v>
      </c>
      <c r="T28" s="68">
        <v>7.1239016800000012</v>
      </c>
      <c r="U28" s="68">
        <v>8.596313760000001</v>
      </c>
      <c r="V28" s="68">
        <v>10.076431200000002</v>
      </c>
      <c r="W28" s="68">
        <v>13.529273760000004</v>
      </c>
      <c r="X28" s="68">
        <v>12.253606479999998</v>
      </c>
      <c r="Y28" s="68">
        <v>12.453988860000003</v>
      </c>
      <c r="Z28" s="68">
        <v>13.68796498</v>
      </c>
      <c r="AA28" s="67" t="s">
        <v>46</v>
      </c>
      <c r="AB28" s="63"/>
    </row>
    <row r="29" spans="1:28">
      <c r="A29" s="75" t="s">
        <v>70</v>
      </c>
      <c r="B29" s="48" t="s">
        <v>22</v>
      </c>
      <c r="C29" s="69"/>
      <c r="D29" s="68"/>
      <c r="E29" s="68"/>
      <c r="F29" s="68"/>
      <c r="G29" s="68"/>
      <c r="H29" s="68"/>
      <c r="I29" s="68"/>
      <c r="J29" s="68">
        <v>2.3900000000000004E-4</v>
      </c>
      <c r="K29" s="68">
        <v>2.3900000000000004E-4</v>
      </c>
      <c r="L29" s="68">
        <v>2.3900000000000004E-4</v>
      </c>
      <c r="M29" s="68">
        <v>4.7800000000000004E-3</v>
      </c>
      <c r="N29" s="68">
        <v>9.1537000000000007E-2</v>
      </c>
      <c r="O29" s="68">
        <v>0.17327500000000001</v>
      </c>
      <c r="P29" s="68">
        <v>0.25525200000000003</v>
      </c>
      <c r="Q29" s="68">
        <v>0.26003200000000004</v>
      </c>
      <c r="R29" s="68">
        <v>0.27556700000000001</v>
      </c>
      <c r="S29" s="68">
        <v>0.26744100000000004</v>
      </c>
      <c r="T29" s="68">
        <v>5.9033000000000016E-2</v>
      </c>
      <c r="U29" s="68">
        <v>0.11950000000000001</v>
      </c>
      <c r="V29" s="68">
        <v>0.36328000000000005</v>
      </c>
      <c r="W29" s="68">
        <v>0.14244400000000002</v>
      </c>
      <c r="X29" s="68">
        <v>2.4617000000000003E-2</v>
      </c>
      <c r="Y29" s="68">
        <v>1.4101000000000002E-2</v>
      </c>
      <c r="Z29" s="68">
        <v>4.7800000000000007E-4</v>
      </c>
      <c r="AA29" s="67" t="s">
        <v>46</v>
      </c>
      <c r="AB29" s="63"/>
    </row>
    <row r="30" spans="1:28">
      <c r="A30" s="75" t="s">
        <v>71</v>
      </c>
      <c r="B30" s="48" t="s">
        <v>23</v>
      </c>
      <c r="C30" s="69"/>
      <c r="D30" s="68"/>
      <c r="E30" s="68"/>
      <c r="F30" s="68"/>
      <c r="G30" s="68"/>
      <c r="H30" s="68"/>
      <c r="I30" s="68">
        <v>4.7800000000000002E-2</v>
      </c>
      <c r="J30" s="68">
        <v>4.7800000000000002E-2</v>
      </c>
      <c r="K30" s="68">
        <v>8.1259999999999999E-2</v>
      </c>
      <c r="L30" s="68">
        <v>0.10038</v>
      </c>
      <c r="M30" s="68">
        <v>0.1356803</v>
      </c>
      <c r="N30" s="68">
        <v>0.32807530000000001</v>
      </c>
      <c r="O30" s="68">
        <v>0.25757030000000003</v>
      </c>
      <c r="P30" s="68">
        <v>0.35078030000000004</v>
      </c>
      <c r="Q30" s="68">
        <v>2.0345352999999999</v>
      </c>
      <c r="R30" s="68">
        <v>0.77859030000000007</v>
      </c>
      <c r="S30" s="68">
        <v>1.3502783</v>
      </c>
      <c r="T30" s="68">
        <v>1.1798713000000001</v>
      </c>
      <c r="U30" s="68">
        <v>0.87753630000000027</v>
      </c>
      <c r="V30" s="68">
        <v>3.2123273000000001</v>
      </c>
      <c r="W30" s="68">
        <v>2.7682653000000004</v>
      </c>
      <c r="X30" s="68">
        <v>5.8530383000000006</v>
      </c>
      <c r="Y30" s="68">
        <v>8.1173243000000017</v>
      </c>
      <c r="Z30" s="68">
        <v>4.1850573000000004</v>
      </c>
      <c r="AA30" s="67" t="s">
        <v>46</v>
      </c>
      <c r="AB30" s="63"/>
    </row>
    <row r="31" spans="1:28">
      <c r="A31" s="75" t="s">
        <v>72</v>
      </c>
      <c r="B31" s="48" t="s">
        <v>24</v>
      </c>
      <c r="C31" s="69">
        <v>1.1275279940232608</v>
      </c>
      <c r="D31" s="68">
        <v>1.1275279940232608</v>
      </c>
      <c r="E31" s="68">
        <v>1.2076641749476804</v>
      </c>
      <c r="F31" s="68">
        <v>1.2901485139499098</v>
      </c>
      <c r="G31" s="68">
        <v>1.3749575294491709</v>
      </c>
      <c r="H31" s="68">
        <v>1.4620679746804932</v>
      </c>
      <c r="I31" s="68">
        <v>1.5544733384656739</v>
      </c>
      <c r="J31" s="68">
        <v>1.7143481840851655</v>
      </c>
      <c r="K31" s="68">
        <v>1.8744704245775785</v>
      </c>
      <c r="L31" s="68">
        <v>1.9650031460936874</v>
      </c>
      <c r="M31" s="68">
        <v>2.0470842230288628</v>
      </c>
      <c r="N31" s="68">
        <v>2.1513748840826379</v>
      </c>
      <c r="O31" s="68">
        <v>2.8191594614980264</v>
      </c>
      <c r="P31" s="68">
        <v>3.3692837628324872</v>
      </c>
      <c r="Q31" s="68">
        <v>4.0869737200711667</v>
      </c>
      <c r="R31" s="68">
        <v>4.5958405614352769</v>
      </c>
      <c r="S31" s="68">
        <v>5.043204603358018</v>
      </c>
      <c r="T31" s="68">
        <v>5.7065597309461582</v>
      </c>
      <c r="U31" s="68">
        <v>6.1548322369129558</v>
      </c>
      <c r="V31" s="68">
        <v>6.5711132564998342</v>
      </c>
      <c r="W31" s="68">
        <v>6.9993236836955957</v>
      </c>
      <c r="X31" s="68">
        <v>7.3904013430943989</v>
      </c>
      <c r="Y31" s="68">
        <v>7.7536071703617147</v>
      </c>
      <c r="Z31" s="68">
        <v>8.1427522062063566</v>
      </c>
      <c r="AA31" s="67">
        <v>622.17738711313734</v>
      </c>
      <c r="AB31" s="63"/>
    </row>
    <row r="32" spans="1:28">
      <c r="A32" s="75" t="s">
        <v>73</v>
      </c>
      <c r="B32" s="48" t="s">
        <v>43</v>
      </c>
      <c r="C32" s="69">
        <v>1.11374E-2</v>
      </c>
      <c r="D32" s="68">
        <v>1.11374E-2</v>
      </c>
      <c r="E32" s="68">
        <v>1.11374E-2</v>
      </c>
      <c r="F32" s="68">
        <v>1.4958054000000003</v>
      </c>
      <c r="G32" s="68">
        <v>1.4958054000000003</v>
      </c>
      <c r="H32" s="68">
        <v>1.5004659000000002</v>
      </c>
      <c r="I32" s="68">
        <v>1.5056044</v>
      </c>
      <c r="J32" s="68">
        <v>1.5170764000000003</v>
      </c>
      <c r="K32" s="68">
        <v>1.5170764000000003</v>
      </c>
      <c r="L32" s="68">
        <v>1.5359574000000003</v>
      </c>
      <c r="M32" s="68">
        <v>1.5359574000000003</v>
      </c>
      <c r="N32" s="68">
        <v>1.5400204</v>
      </c>
      <c r="O32" s="68">
        <v>1.5615342239999999</v>
      </c>
      <c r="P32" s="68">
        <v>1.5677605803000003</v>
      </c>
      <c r="Q32" s="68">
        <v>2.1610203617999999</v>
      </c>
      <c r="R32" s="68">
        <v>1.6182875942000001</v>
      </c>
      <c r="S32" s="68">
        <v>1.6400489266000002</v>
      </c>
      <c r="T32" s="68">
        <v>1.6506294566000002</v>
      </c>
      <c r="U32" s="68">
        <v>1.6591526746000007</v>
      </c>
      <c r="V32" s="68">
        <v>1.8334425881000003</v>
      </c>
      <c r="W32" s="68">
        <v>1.5691085881000009</v>
      </c>
      <c r="X32" s="68">
        <v>1.7765605881000008</v>
      </c>
      <c r="Y32" s="68">
        <v>4.8063635881000009</v>
      </c>
      <c r="Z32" s="68">
        <v>0.47328931000000002</v>
      </c>
      <c r="AA32" s="67">
        <v>4149.5493562231759</v>
      </c>
      <c r="AB32" s="63"/>
    </row>
    <row r="33" spans="1:28">
      <c r="A33" s="75" t="s">
        <v>74</v>
      </c>
      <c r="B33" s="48" t="s">
        <v>25</v>
      </c>
      <c r="C33" s="69">
        <v>0.17550726000000003</v>
      </c>
      <c r="D33" s="68">
        <v>0.17550726000000003</v>
      </c>
      <c r="E33" s="68">
        <v>0.17702730000000003</v>
      </c>
      <c r="F33" s="68">
        <v>0.18558828000000002</v>
      </c>
      <c r="G33" s="68">
        <v>0.18644868000000003</v>
      </c>
      <c r="H33" s="68">
        <v>0.18687888000000002</v>
      </c>
      <c r="I33" s="68">
        <v>0.18826508</v>
      </c>
      <c r="J33" s="68">
        <v>0.1892402</v>
      </c>
      <c r="K33" s="68">
        <v>0.189527</v>
      </c>
      <c r="L33" s="68">
        <v>0.19029180000000001</v>
      </c>
      <c r="M33" s="68">
        <v>0.19057860000000001</v>
      </c>
      <c r="N33" s="68">
        <v>0.19086540000000002</v>
      </c>
      <c r="O33" s="68">
        <v>0.19124780000000002</v>
      </c>
      <c r="P33" s="68">
        <v>0.19306420000000002</v>
      </c>
      <c r="Q33" s="68">
        <v>0.200521</v>
      </c>
      <c r="R33" s="68">
        <v>0.12169880000000001</v>
      </c>
      <c r="S33" s="68">
        <v>0.15805070000000002</v>
      </c>
      <c r="T33" s="68">
        <v>0.16243635000000001</v>
      </c>
      <c r="U33" s="68">
        <v>0.1627112</v>
      </c>
      <c r="V33" s="68">
        <v>0.16224754</v>
      </c>
      <c r="W33" s="68">
        <v>0.16281158000000001</v>
      </c>
      <c r="X33" s="68">
        <v>0.16084700000000002</v>
      </c>
      <c r="Y33" s="68">
        <v>0.16285460000000002</v>
      </c>
      <c r="Z33" s="68">
        <v>0.16359550000000003</v>
      </c>
      <c r="AA33" s="67">
        <v>-6.7870468720211292</v>
      </c>
      <c r="AB33" s="63"/>
    </row>
    <row r="34" spans="1:28">
      <c r="A34" s="75" t="s">
        <v>75</v>
      </c>
      <c r="B34" s="48" t="s">
        <v>26</v>
      </c>
      <c r="C34" s="69">
        <v>218.27869999999999</v>
      </c>
      <c r="D34" s="68">
        <v>218.27869999999999</v>
      </c>
      <c r="E34" s="68">
        <v>133.9117</v>
      </c>
      <c r="F34" s="68">
        <v>143.08930000000001</v>
      </c>
      <c r="G34" s="68">
        <v>149.90080000000003</v>
      </c>
      <c r="H34" s="68">
        <v>191.2</v>
      </c>
      <c r="I34" s="68">
        <v>286.77610000000004</v>
      </c>
      <c r="J34" s="68">
        <v>295.06940000000003</v>
      </c>
      <c r="K34" s="68">
        <v>324.6576</v>
      </c>
      <c r="L34" s="68">
        <v>304.62940000000003</v>
      </c>
      <c r="M34" s="68">
        <v>295.33230000000003</v>
      </c>
      <c r="N34" s="68">
        <v>295.33230000000003</v>
      </c>
      <c r="O34" s="68">
        <v>307.95150000000001</v>
      </c>
      <c r="P34" s="68">
        <v>248.84680000000003</v>
      </c>
      <c r="Q34" s="68">
        <v>225.11410000000004</v>
      </c>
      <c r="R34" s="68">
        <v>253.45950000000002</v>
      </c>
      <c r="S34" s="68">
        <v>240.00380000000001</v>
      </c>
      <c r="T34" s="68">
        <v>199.01530000000002</v>
      </c>
      <c r="U34" s="68">
        <v>187.87790000000001</v>
      </c>
      <c r="V34" s="68">
        <v>183.79100000000003</v>
      </c>
      <c r="W34" s="68">
        <v>170.38310000000001</v>
      </c>
      <c r="X34" s="68">
        <v>184.10170000000002</v>
      </c>
      <c r="Y34" s="68">
        <v>146.62650000000002</v>
      </c>
      <c r="Z34" s="68">
        <v>196.05170000000001</v>
      </c>
      <c r="AA34" s="67">
        <v>-10.182853388809798</v>
      </c>
      <c r="AB34" s="63"/>
    </row>
    <row r="35" spans="1:28">
      <c r="A35" s="75" t="s">
        <v>76</v>
      </c>
      <c r="B35" s="48" t="s">
        <v>27</v>
      </c>
      <c r="C35" s="69">
        <v>15.204068936800002</v>
      </c>
      <c r="D35" s="68">
        <v>15.204068936800002</v>
      </c>
      <c r="E35" s="68">
        <v>15.773187686800002</v>
      </c>
      <c r="F35" s="68">
        <v>16.488562486800003</v>
      </c>
      <c r="G35" s="68">
        <v>16.929995486800003</v>
      </c>
      <c r="H35" s="68">
        <v>17.291344863920003</v>
      </c>
      <c r="I35" s="68">
        <v>17.877014363920004</v>
      </c>
      <c r="J35" s="68">
        <v>17.654146863920001</v>
      </c>
      <c r="K35" s="68">
        <v>18.172988245080003</v>
      </c>
      <c r="L35" s="68">
        <v>16.897300000000001</v>
      </c>
      <c r="M35" s="68">
        <v>16.060800000000004</v>
      </c>
      <c r="N35" s="68">
        <v>10.568387366000001</v>
      </c>
      <c r="O35" s="68">
        <v>10.913101846</v>
      </c>
      <c r="P35" s="68">
        <v>14.922991266000002</v>
      </c>
      <c r="Q35" s="68">
        <v>17.599992026000002</v>
      </c>
      <c r="R35" s="68">
        <v>22.311176755999998</v>
      </c>
      <c r="S35" s="68">
        <v>19.028358795999996</v>
      </c>
      <c r="T35" s="68">
        <v>15.47111769</v>
      </c>
      <c r="U35" s="68">
        <v>14.697505760000002</v>
      </c>
      <c r="V35" s="68">
        <v>15.12631478</v>
      </c>
      <c r="W35" s="68">
        <v>19.785976846000008</v>
      </c>
      <c r="X35" s="68">
        <v>20.462314820000007</v>
      </c>
      <c r="Y35" s="68">
        <v>17.619782660000002</v>
      </c>
      <c r="Z35" s="68">
        <v>20.195500000000003</v>
      </c>
      <c r="AA35" s="67">
        <v>32.829574003829443</v>
      </c>
      <c r="AB35" s="63"/>
    </row>
    <row r="36" spans="1:28">
      <c r="A36" s="75" t="s">
        <v>77</v>
      </c>
      <c r="B36" s="48" t="s">
        <v>28</v>
      </c>
      <c r="C36" s="69">
        <v>2199.782030314399</v>
      </c>
      <c r="D36" s="68">
        <v>2199.782030314399</v>
      </c>
      <c r="E36" s="68">
        <v>2079.1511034155665</v>
      </c>
      <c r="F36" s="68">
        <v>705.03254005209965</v>
      </c>
      <c r="G36" s="68">
        <v>737.7148178971097</v>
      </c>
      <c r="H36" s="68">
        <v>877.98010197665644</v>
      </c>
      <c r="I36" s="68">
        <v>607.79086730159577</v>
      </c>
      <c r="J36" s="68">
        <v>574.09906803500337</v>
      </c>
      <c r="K36" s="68">
        <v>579.8619135954242</v>
      </c>
      <c r="L36" s="68">
        <v>726.73892214157422</v>
      </c>
      <c r="M36" s="68">
        <v>873.9578969120065</v>
      </c>
      <c r="N36" s="68">
        <v>934.42091753699128</v>
      </c>
      <c r="O36" s="68">
        <v>791.20425831699652</v>
      </c>
      <c r="P36" s="68">
        <v>238.30394904645794</v>
      </c>
      <c r="Q36" s="68">
        <v>227.85517044481509</v>
      </c>
      <c r="R36" s="68">
        <v>276.04883041507384</v>
      </c>
      <c r="S36" s="68">
        <v>312.03206007212515</v>
      </c>
      <c r="T36" s="68">
        <v>212.08757313877157</v>
      </c>
      <c r="U36" s="68">
        <v>76.237120394060994</v>
      </c>
      <c r="V36" s="68">
        <v>65.395374156778303</v>
      </c>
      <c r="W36" s="68">
        <v>61.455261411954858</v>
      </c>
      <c r="X36" s="68">
        <v>75.382427538176358</v>
      </c>
      <c r="Y36" s="68">
        <v>60.715569922971497</v>
      </c>
      <c r="Z36" s="68">
        <v>60.326876706448701</v>
      </c>
      <c r="AA36" s="67">
        <v>-97.257597531250568</v>
      </c>
      <c r="AB36" s="63"/>
    </row>
    <row r="37" spans="1:28">
      <c r="A37" s="75" t="s">
        <v>78</v>
      </c>
      <c r="B37" s="48" t="s">
        <v>29</v>
      </c>
      <c r="C37" s="69"/>
      <c r="D37" s="68"/>
      <c r="E37" s="68"/>
      <c r="F37" s="68"/>
      <c r="G37" s="68"/>
      <c r="H37" s="68">
        <v>13.905454545454552</v>
      </c>
      <c r="I37" s="68">
        <v>30.526818181818186</v>
      </c>
      <c r="J37" s="68">
        <v>24.945690181818186</v>
      </c>
      <c r="K37" s="68">
        <v>24.015647030303032</v>
      </c>
      <c r="L37" s="68">
        <v>25.093203878787879</v>
      </c>
      <c r="M37" s="68">
        <v>24.636380727272734</v>
      </c>
      <c r="N37" s="68">
        <v>24.179557575757574</v>
      </c>
      <c r="O37" s="68">
        <v>23.960501184242428</v>
      </c>
      <c r="P37" s="68">
        <v>24.408700097527277</v>
      </c>
      <c r="Q37" s="68">
        <v>21.715451259213097</v>
      </c>
      <c r="R37" s="68">
        <v>23.435354394028838</v>
      </c>
      <c r="S37" s="68">
        <v>28.094217618875533</v>
      </c>
      <c r="T37" s="68">
        <v>34.803938684679842</v>
      </c>
      <c r="U37" s="68">
        <v>32.662024630986245</v>
      </c>
      <c r="V37" s="68">
        <v>34.456363149275617</v>
      </c>
      <c r="W37" s="68">
        <v>39.417128097199203</v>
      </c>
      <c r="X37" s="68">
        <v>37.074950066164298</v>
      </c>
      <c r="Y37" s="68">
        <v>40.903273595750107</v>
      </c>
      <c r="Z37" s="68">
        <v>42.06109673474419</v>
      </c>
      <c r="AA37" s="67" t="s">
        <v>46</v>
      </c>
      <c r="AB37" s="63"/>
    </row>
    <row r="38" spans="1:28">
      <c r="A38" s="75" t="s">
        <v>79</v>
      </c>
      <c r="B38" s="48" t="s">
        <v>30</v>
      </c>
      <c r="C38" s="69"/>
      <c r="D38" s="68"/>
      <c r="E38" s="68"/>
      <c r="F38" s="68"/>
      <c r="G38" s="68"/>
      <c r="H38" s="68"/>
      <c r="I38" s="68">
        <v>6.827521766739018</v>
      </c>
      <c r="J38" s="68">
        <v>7.0463366564775169</v>
      </c>
      <c r="K38" s="68">
        <v>8.6429342183400006</v>
      </c>
      <c r="L38" s="68">
        <v>9.1860988060072373</v>
      </c>
      <c r="M38" s="68">
        <v>10.040695824749127</v>
      </c>
      <c r="N38" s="68">
        <v>9.7032828178206838</v>
      </c>
      <c r="O38" s="68">
        <v>11.244867247653122</v>
      </c>
      <c r="P38" s="68">
        <v>10.000847546515253</v>
      </c>
      <c r="Q38" s="68">
        <v>16.328242397936503</v>
      </c>
      <c r="R38" s="68">
        <v>25.693222178932352</v>
      </c>
      <c r="S38" s="68">
        <v>25.698995145008791</v>
      </c>
      <c r="T38" s="68">
        <v>26.243781363584894</v>
      </c>
      <c r="U38" s="68">
        <v>36.973383161338454</v>
      </c>
      <c r="V38" s="68">
        <v>35.631201588713097</v>
      </c>
      <c r="W38" s="68">
        <v>40.893346680062052</v>
      </c>
      <c r="X38" s="68">
        <v>43.566644092761919</v>
      </c>
      <c r="Y38" s="68">
        <v>43.640961675848885</v>
      </c>
      <c r="Z38" s="68">
        <v>45.231642136670409</v>
      </c>
      <c r="AA38" s="67" t="s">
        <v>46</v>
      </c>
      <c r="AB38" s="63"/>
    </row>
    <row r="39" spans="1:28">
      <c r="A39" s="75" t="s">
        <v>80</v>
      </c>
      <c r="B39" s="48" t="s">
        <v>31</v>
      </c>
      <c r="C39" s="70">
        <v>0.38301184000000005</v>
      </c>
      <c r="D39" s="68">
        <v>0.38301184000000005</v>
      </c>
      <c r="E39" s="68">
        <v>0.41742784000000005</v>
      </c>
      <c r="F39" s="68">
        <v>0.39161584000000005</v>
      </c>
      <c r="G39" s="68">
        <v>0.41838384000000001</v>
      </c>
      <c r="H39" s="68">
        <v>0.58185984000000013</v>
      </c>
      <c r="I39" s="68">
        <v>0.76560304000000012</v>
      </c>
      <c r="J39" s="68">
        <v>1.1971892400000002</v>
      </c>
      <c r="K39" s="68">
        <v>1.1100833000000001</v>
      </c>
      <c r="L39" s="68">
        <v>1.19790146</v>
      </c>
      <c r="M39" s="68">
        <v>1.3481293029171226</v>
      </c>
      <c r="N39" s="68">
        <v>6.6293564394787401</v>
      </c>
      <c r="O39" s="68">
        <v>10.988575628792599</v>
      </c>
      <c r="P39" s="68">
        <v>9.4413077204192177</v>
      </c>
      <c r="Q39" s="68">
        <v>8.3509965313325196</v>
      </c>
      <c r="R39" s="68">
        <v>11.089219286248991</v>
      </c>
      <c r="S39" s="68">
        <v>12.674343872004005</v>
      </c>
      <c r="T39" s="68">
        <v>19.09532946892395</v>
      </c>
      <c r="U39" s="68">
        <v>23.430118913226565</v>
      </c>
      <c r="V39" s="68">
        <v>26.684472437870578</v>
      </c>
      <c r="W39" s="68">
        <v>36.908152718330797</v>
      </c>
      <c r="X39" s="68">
        <v>47.525921580020459</v>
      </c>
      <c r="Y39" s="68">
        <v>38.433026705921343</v>
      </c>
      <c r="Z39" s="68">
        <v>40.788471272082155</v>
      </c>
      <c r="AA39" s="67" t="s">
        <v>47</v>
      </c>
      <c r="AB39" s="63"/>
    </row>
    <row r="40" spans="1:28">
      <c r="A40" s="75" t="s">
        <v>81</v>
      </c>
      <c r="B40" s="48" t="s">
        <v>32</v>
      </c>
      <c r="C40" s="69">
        <v>1202.4946990266667</v>
      </c>
      <c r="D40" s="68">
        <v>1202.4946990266667</v>
      </c>
      <c r="E40" s="68">
        <v>1092.4685474933337</v>
      </c>
      <c r="F40" s="68">
        <v>353.88913073999993</v>
      </c>
      <c r="G40" s="68">
        <v>169.69112648666666</v>
      </c>
      <c r="H40" s="68">
        <v>101.85158195333334</v>
      </c>
      <c r="I40" s="68">
        <v>416.26972247999998</v>
      </c>
      <c r="J40" s="68">
        <v>1054.6143118166667</v>
      </c>
      <c r="K40" s="68">
        <v>1052.8641610233335</v>
      </c>
      <c r="L40" s="68">
        <v>845.33449398999994</v>
      </c>
      <c r="M40" s="68">
        <v>681.38814278666666</v>
      </c>
      <c r="N40" s="68">
        <v>696.51553147333357</v>
      </c>
      <c r="O40" s="68">
        <v>867.00316848000011</v>
      </c>
      <c r="P40" s="68">
        <v>940.03955131999987</v>
      </c>
      <c r="Q40" s="68">
        <v>1101.15211378</v>
      </c>
      <c r="R40" s="68">
        <v>1236.0196751600001</v>
      </c>
      <c r="S40" s="68">
        <v>1340.0367628200001</v>
      </c>
      <c r="T40" s="68">
        <v>1361.1070243300005</v>
      </c>
      <c r="U40" s="68">
        <v>1391.4627800000001</v>
      </c>
      <c r="V40" s="68">
        <v>830.88222852000013</v>
      </c>
      <c r="W40" s="68">
        <v>790.62969795000004</v>
      </c>
      <c r="X40" s="68">
        <v>667.51679948000003</v>
      </c>
      <c r="Y40" s="68">
        <v>509.41717140000009</v>
      </c>
      <c r="Z40" s="68">
        <v>5968.8136953996691</v>
      </c>
      <c r="AA40" s="67">
        <v>396.36923141790118</v>
      </c>
      <c r="AB40" s="63"/>
    </row>
    <row r="41" spans="1:28">
      <c r="A41" s="75" t="s">
        <v>82</v>
      </c>
      <c r="B41" s="48" t="s">
        <v>33</v>
      </c>
      <c r="C41" s="69">
        <v>3.107E-2</v>
      </c>
      <c r="D41" s="68">
        <v>3.107E-2</v>
      </c>
      <c r="E41" s="68">
        <v>3.338830000000001E-2</v>
      </c>
      <c r="F41" s="68">
        <v>3.8551417000000004E-2</v>
      </c>
      <c r="G41" s="68">
        <v>6.565090283000001E-2</v>
      </c>
      <c r="H41" s="68">
        <v>9.2686453938017017</v>
      </c>
      <c r="I41" s="68">
        <v>9.9094499398636842</v>
      </c>
      <c r="J41" s="68">
        <v>10.755600440465047</v>
      </c>
      <c r="K41" s="68">
        <v>11.336364436060396</v>
      </c>
      <c r="L41" s="68">
        <v>12.239706791699792</v>
      </c>
      <c r="M41" s="68">
        <v>12.684217723782794</v>
      </c>
      <c r="N41" s="68">
        <v>13.114484546544967</v>
      </c>
      <c r="O41" s="68">
        <v>13.477830701079517</v>
      </c>
      <c r="P41" s="68">
        <v>14.417118394068723</v>
      </c>
      <c r="Q41" s="68">
        <v>15.026514210128036</v>
      </c>
      <c r="R41" s="68">
        <v>15.526090068026756</v>
      </c>
      <c r="S41" s="68">
        <v>16.271859167346488</v>
      </c>
      <c r="T41" s="68">
        <v>16.812039575673023</v>
      </c>
      <c r="U41" s="68">
        <v>17.438116179916289</v>
      </c>
      <c r="V41" s="68">
        <v>18.511315018117127</v>
      </c>
      <c r="W41" s="68">
        <v>19.388556867935957</v>
      </c>
      <c r="X41" s="68">
        <v>19.9023502992566</v>
      </c>
      <c r="Y41" s="68">
        <v>20.743932796264033</v>
      </c>
      <c r="Z41" s="68">
        <v>21.402629468301392</v>
      </c>
      <c r="AA41" s="67" t="s">
        <v>47</v>
      </c>
      <c r="AB41" s="63"/>
    </row>
    <row r="42" spans="1:28">
      <c r="A42" s="75" t="s">
        <v>83</v>
      </c>
      <c r="B42" s="48" t="s">
        <v>34</v>
      </c>
      <c r="C42" s="70">
        <v>10.241150000000001</v>
      </c>
      <c r="D42" s="68">
        <v>10.303290000000002</v>
      </c>
      <c r="E42" s="68">
        <v>10.1097</v>
      </c>
      <c r="F42" s="68">
        <v>10.133600000000001</v>
      </c>
      <c r="G42" s="68">
        <v>11.048970000000001</v>
      </c>
      <c r="H42" s="68">
        <v>11.359670000000001</v>
      </c>
      <c r="I42" s="68">
        <v>12.717190000000002</v>
      </c>
      <c r="J42" s="68">
        <v>13.49872</v>
      </c>
      <c r="K42" s="68">
        <v>13.89307</v>
      </c>
      <c r="L42" s="68">
        <v>13.386389999999999</v>
      </c>
      <c r="M42" s="68">
        <v>16.106210000000001</v>
      </c>
      <c r="N42" s="68">
        <v>15.738150000000001</v>
      </c>
      <c r="O42" s="68">
        <v>16.108600000000003</v>
      </c>
      <c r="P42" s="68">
        <v>17.334670000000003</v>
      </c>
      <c r="Q42" s="68">
        <v>17.91544</v>
      </c>
      <c r="R42" s="68">
        <v>18.312180000000005</v>
      </c>
      <c r="S42" s="68">
        <v>18.864670325000002</v>
      </c>
      <c r="T42" s="68">
        <v>18.262562380858832</v>
      </c>
      <c r="U42" s="68">
        <v>17.543413093542863</v>
      </c>
      <c r="V42" s="68">
        <v>16.678166038052115</v>
      </c>
      <c r="W42" s="68">
        <v>15.918868655000027</v>
      </c>
      <c r="X42" s="68">
        <v>16.542497330000025</v>
      </c>
      <c r="Y42" s="68">
        <v>16.505178675000028</v>
      </c>
      <c r="Z42" s="68">
        <v>17.061761875000027</v>
      </c>
      <c r="AA42" s="67">
        <v>66.600058343057427</v>
      </c>
      <c r="AB42" s="63"/>
    </row>
    <row r="43" spans="1:28">
      <c r="A43" s="75" t="s">
        <v>84</v>
      </c>
      <c r="B43" s="48" t="s">
        <v>35</v>
      </c>
      <c r="C43" s="69">
        <v>66.92</v>
      </c>
      <c r="D43" s="68">
        <v>66.92</v>
      </c>
      <c r="E43" s="68">
        <v>72.894999999999996</v>
      </c>
      <c r="F43" s="68">
        <v>75.882499999999993</v>
      </c>
      <c r="G43" s="68">
        <v>80.280100000000004</v>
      </c>
      <c r="H43" s="68">
        <v>89.338200000000015</v>
      </c>
      <c r="I43" s="68">
        <v>108.3387</v>
      </c>
      <c r="J43" s="68">
        <v>114.77954446</v>
      </c>
      <c r="K43" s="68">
        <v>129.89424838100001</v>
      </c>
      <c r="L43" s="68">
        <v>139.09119433160001</v>
      </c>
      <c r="M43" s="68">
        <v>172.49811290960002</v>
      </c>
      <c r="N43" s="68">
        <v>198.34986501480003</v>
      </c>
      <c r="O43" s="68">
        <v>174.09509757340004</v>
      </c>
      <c r="P43" s="68">
        <v>193.91856424619999</v>
      </c>
      <c r="Q43" s="68">
        <v>187.89482206040003</v>
      </c>
      <c r="R43" s="68">
        <v>219.33651356980005</v>
      </c>
      <c r="S43" s="68">
        <v>224.75073008820002</v>
      </c>
      <c r="T43" s="68">
        <v>254.93134364240001</v>
      </c>
      <c r="U43" s="68">
        <v>262.57709842860004</v>
      </c>
      <c r="V43" s="68">
        <v>264.25142805730002</v>
      </c>
      <c r="W43" s="68">
        <v>241.87504421430003</v>
      </c>
      <c r="X43" s="68">
        <v>241.1484727662</v>
      </c>
      <c r="Y43" s="68">
        <v>246.81676103090004</v>
      </c>
      <c r="Z43" s="68">
        <v>219.8110658514</v>
      </c>
      <c r="AA43" s="67">
        <v>228.46841878571428</v>
      </c>
      <c r="AB43" s="63"/>
    </row>
    <row r="44" spans="1:28">
      <c r="A44" s="75" t="s">
        <v>85</v>
      </c>
      <c r="B44" s="48" t="s">
        <v>36</v>
      </c>
      <c r="C44" s="69">
        <v>107.4867606</v>
      </c>
      <c r="D44" s="68">
        <v>107.4867606</v>
      </c>
      <c r="E44" s="68">
        <v>108.51013613400001</v>
      </c>
      <c r="F44" s="68">
        <v>108.39963136266</v>
      </c>
      <c r="G44" s="68">
        <v>96.657575839033399</v>
      </c>
      <c r="H44" s="68">
        <v>100.20421728664309</v>
      </c>
      <c r="I44" s="68">
        <v>126.68138396057999</v>
      </c>
      <c r="J44" s="68">
        <v>108.40283419700397</v>
      </c>
      <c r="K44" s="68">
        <v>153.0980568914355</v>
      </c>
      <c r="L44" s="68">
        <v>99.378575987830757</v>
      </c>
      <c r="M44" s="68">
        <v>101.65066806890331</v>
      </c>
      <c r="N44" s="68">
        <v>93.594782411911879</v>
      </c>
      <c r="O44" s="68">
        <v>111.48786390204664</v>
      </c>
      <c r="P44" s="68">
        <v>103.85339613602548</v>
      </c>
      <c r="Q44" s="68">
        <v>68.877100945722006</v>
      </c>
      <c r="R44" s="68">
        <v>81.208241616198407</v>
      </c>
      <c r="S44" s="68">
        <v>142.48488674491577</v>
      </c>
      <c r="T44" s="68">
        <v>111.30759975261195</v>
      </c>
      <c r="U44" s="68">
        <v>151.49202876540249</v>
      </c>
      <c r="V44" s="68">
        <v>83.868741060439859</v>
      </c>
      <c r="W44" s="68">
        <v>80.913743268849018</v>
      </c>
      <c r="X44" s="68">
        <v>72.399043121722869</v>
      </c>
      <c r="Y44" s="68">
        <v>60.248156902805007</v>
      </c>
      <c r="Z44" s="68">
        <v>55.087781465292679</v>
      </c>
      <c r="AA44" s="67">
        <v>-48.749240224760591</v>
      </c>
      <c r="AB44" s="63"/>
    </row>
    <row r="45" spans="1:28">
      <c r="A45" s="75" t="s">
        <v>86</v>
      </c>
      <c r="B45" s="48" t="s">
        <v>37</v>
      </c>
      <c r="C45" s="69">
        <v>143.61619883550662</v>
      </c>
      <c r="D45" s="68">
        <v>143.61619883550662</v>
      </c>
      <c r="E45" s="68">
        <v>145.92239046454662</v>
      </c>
      <c r="F45" s="68">
        <v>148.21411223054665</v>
      </c>
      <c r="G45" s="68">
        <v>126.35011888672463</v>
      </c>
      <c r="H45" s="68">
        <v>112.04348741951263</v>
      </c>
      <c r="I45" s="68">
        <v>97.732399517670629</v>
      </c>
      <c r="J45" s="68">
        <v>94.417783006800633</v>
      </c>
      <c r="K45" s="68">
        <v>130.60772432745861</v>
      </c>
      <c r="L45" s="68">
        <v>160.18322458736486</v>
      </c>
      <c r="M45" s="68">
        <v>146.89529298506594</v>
      </c>
      <c r="N45" s="68">
        <v>157.78596897152701</v>
      </c>
      <c r="O45" s="68">
        <v>157.09143678482002</v>
      </c>
      <c r="P45" s="68">
        <v>168.2702635111867</v>
      </c>
      <c r="Q45" s="68">
        <v>174.06265559318373</v>
      </c>
      <c r="R45" s="68">
        <v>189.8402595178641</v>
      </c>
      <c r="S45" s="68">
        <v>212.99346881202692</v>
      </c>
      <c r="T45" s="68">
        <v>200.87178595818085</v>
      </c>
      <c r="U45" s="68">
        <v>185.74797685554381</v>
      </c>
      <c r="V45" s="68">
        <v>244.71653525889639</v>
      </c>
      <c r="W45" s="68">
        <v>187.12238992660357</v>
      </c>
      <c r="X45" s="68">
        <v>154.7685432160423</v>
      </c>
      <c r="Y45" s="68">
        <v>164.36669684057753</v>
      </c>
      <c r="Z45" s="68">
        <v>223.98501418656485</v>
      </c>
      <c r="AA45" s="67">
        <v>55.960828933447893</v>
      </c>
      <c r="AB45" s="63"/>
    </row>
    <row r="46" spans="1:28">
      <c r="A46" s="75" t="s">
        <v>87</v>
      </c>
      <c r="B46" s="48" t="s">
        <v>38</v>
      </c>
      <c r="C46" s="69"/>
      <c r="D46" s="68"/>
      <c r="E46" s="68"/>
      <c r="F46" s="68"/>
      <c r="G46" s="68"/>
      <c r="H46" s="68"/>
      <c r="I46" s="68"/>
      <c r="J46" s="68">
        <v>373.84380000000004</v>
      </c>
      <c r="K46" s="68">
        <v>611.09910000000002</v>
      </c>
      <c r="L46" s="68">
        <v>659.64</v>
      </c>
      <c r="M46" s="68">
        <v>516.81360000000006</v>
      </c>
      <c r="N46" s="68">
        <v>322.88900000000001</v>
      </c>
      <c r="O46" s="68">
        <v>308.4534000000001</v>
      </c>
      <c r="P46" s="68">
        <v>476.75720000000007</v>
      </c>
      <c r="Q46" s="68">
        <v>479.43400000000003</v>
      </c>
      <c r="R46" s="68">
        <v>704.57200000000012</v>
      </c>
      <c r="S46" s="68">
        <v>858.72700000000009</v>
      </c>
      <c r="T46" s="68">
        <v>911.10934699999984</v>
      </c>
      <c r="U46" s="68">
        <v>952.10926761500002</v>
      </c>
      <c r="V46" s="68">
        <v>843.09686381893505</v>
      </c>
      <c r="W46" s="68">
        <v>803.47131121944403</v>
      </c>
      <c r="X46" s="68">
        <v>875.78372922919391</v>
      </c>
      <c r="Y46" s="68">
        <v>950.22534621367549</v>
      </c>
      <c r="Z46" s="68">
        <v>971.13030383037574</v>
      </c>
      <c r="AA46" s="67" t="s">
        <v>46</v>
      </c>
      <c r="AB46" s="63"/>
    </row>
    <row r="47" spans="1:28">
      <c r="A47" s="75" t="s">
        <v>88</v>
      </c>
      <c r="B47" s="48" t="s">
        <v>39</v>
      </c>
      <c r="C47" s="69">
        <v>8.1260000000000013E-3</v>
      </c>
      <c r="D47" s="68">
        <v>8.1260000000000013E-3</v>
      </c>
      <c r="E47" s="68">
        <v>2.0315E-2</v>
      </c>
      <c r="F47" s="68">
        <v>3.2384500000000004E-2</v>
      </c>
      <c r="G47" s="68">
        <v>6.2259500000000009E-2</v>
      </c>
      <c r="H47" s="68">
        <v>6.7756499999999997E-2</v>
      </c>
      <c r="I47" s="68">
        <v>7.0624500000000007E-2</v>
      </c>
      <c r="J47" s="68">
        <v>7.3492500000000002E-2</v>
      </c>
      <c r="K47" s="68">
        <v>0.13372050000000002</v>
      </c>
      <c r="L47" s="68">
        <v>0.20315000000000003</v>
      </c>
      <c r="M47" s="68">
        <v>0.32193300000000002</v>
      </c>
      <c r="N47" s="68">
        <v>0.44203050000000005</v>
      </c>
      <c r="O47" s="68">
        <v>0.48720150000000007</v>
      </c>
      <c r="P47" s="68">
        <v>1.1229415</v>
      </c>
      <c r="Q47" s="68">
        <v>2.0850360000000001</v>
      </c>
      <c r="R47" s="68">
        <v>3.2250660000000004</v>
      </c>
      <c r="S47" s="68">
        <v>4.6756765000000007</v>
      </c>
      <c r="T47" s="68">
        <v>4.4811304999999999</v>
      </c>
      <c r="U47" s="68">
        <v>5.4496780000000005</v>
      </c>
      <c r="V47" s="68">
        <v>9.7877670000000006</v>
      </c>
      <c r="W47" s="68">
        <v>9.8101134999999999</v>
      </c>
      <c r="X47" s="68">
        <v>10.179010000000002</v>
      </c>
      <c r="Y47" s="68">
        <v>8.8191000000000006</v>
      </c>
      <c r="Z47" s="68">
        <v>11.519800000000002</v>
      </c>
      <c r="AA47" s="67" t="s">
        <v>47</v>
      </c>
      <c r="AB47" s="63"/>
    </row>
    <row r="48" spans="1:28">
      <c r="A48" s="75" t="s">
        <v>89</v>
      </c>
      <c r="B48" s="48" t="s">
        <v>40</v>
      </c>
      <c r="C48" s="69">
        <v>987.40103978513696</v>
      </c>
      <c r="D48" s="68">
        <v>987.40103978513696</v>
      </c>
      <c r="E48" s="68">
        <v>1029.244024142102</v>
      </c>
      <c r="F48" s="68">
        <v>1071.4838829757273</v>
      </c>
      <c r="G48" s="68">
        <v>1114.1537225534655</v>
      </c>
      <c r="H48" s="68">
        <v>1157.2902242984635</v>
      </c>
      <c r="I48" s="68">
        <v>1200.934107863736</v>
      </c>
      <c r="J48" s="68">
        <v>1245.1306598148785</v>
      </c>
      <c r="K48" s="68">
        <v>1219.3058375598282</v>
      </c>
      <c r="L48" s="68">
        <v>1271.4515881059665</v>
      </c>
      <c r="M48" s="68">
        <v>1449.9983925736522</v>
      </c>
      <c r="N48" s="68">
        <v>1787.151242414704</v>
      </c>
      <c r="O48" s="68">
        <v>1400.5458099186405</v>
      </c>
      <c r="P48" s="68">
        <v>1443.5556069588488</v>
      </c>
      <c r="Q48" s="68">
        <v>1260.5807116099536</v>
      </c>
      <c r="R48" s="68">
        <v>1045.78536867821</v>
      </c>
      <c r="S48" s="68">
        <v>986.00010375555871</v>
      </c>
      <c r="T48" s="68">
        <v>739.27554411789993</v>
      </c>
      <c r="U48" s="68">
        <v>746.22102062550437</v>
      </c>
      <c r="V48" s="68">
        <v>584.9028197632208</v>
      </c>
      <c r="W48" s="68">
        <v>561.31120953362142</v>
      </c>
      <c r="X48" s="68">
        <v>647.77220064999858</v>
      </c>
      <c r="Y48" s="68">
        <v>559.32764252622962</v>
      </c>
      <c r="Z48" s="68">
        <v>542.16052192458858</v>
      </c>
      <c r="AA48" s="67">
        <v>-45.092166193934204</v>
      </c>
      <c r="AB48" s="63"/>
    </row>
    <row r="49" spans="1:28" ht="13.8" thickBot="1">
      <c r="A49" s="76" t="s">
        <v>90</v>
      </c>
      <c r="B49" s="43" t="s">
        <v>41</v>
      </c>
      <c r="C49" s="66">
        <v>32634.532160407907</v>
      </c>
      <c r="D49" s="65">
        <v>32634.532160407907</v>
      </c>
      <c r="E49" s="65">
        <v>31252.915953355121</v>
      </c>
      <c r="F49" s="65">
        <v>31446.624296649316</v>
      </c>
      <c r="G49" s="65">
        <v>30902.906554623816</v>
      </c>
      <c r="H49" s="65">
        <v>29402.59337748231</v>
      </c>
      <c r="I49" s="65">
        <v>27959.510177404329</v>
      </c>
      <c r="J49" s="65">
        <v>27202.992857874033</v>
      </c>
      <c r="K49" s="65">
        <v>25361.964515261549</v>
      </c>
      <c r="L49" s="65">
        <v>22239.004881964924</v>
      </c>
      <c r="M49" s="65">
        <v>21971.755305434548</v>
      </c>
      <c r="N49" s="65">
        <v>18766.786270353728</v>
      </c>
      <c r="O49" s="65">
        <v>17888.061639811243</v>
      </c>
      <c r="P49" s="65">
        <v>16821.185169381119</v>
      </c>
      <c r="Q49" s="65">
        <v>16524.213120726399</v>
      </c>
      <c r="R49" s="65">
        <v>15212.972776699489</v>
      </c>
      <c r="S49" s="65">
        <v>14650.89777329242</v>
      </c>
      <c r="T49" s="65">
        <v>13308.438330696008</v>
      </c>
      <c r="U49" s="65">
        <v>11754.370041471064</v>
      </c>
      <c r="V49" s="65">
        <v>10733.356867385593</v>
      </c>
      <c r="W49" s="65">
        <v>9594.7941447753856</v>
      </c>
      <c r="X49" s="65">
        <v>9817.1828089018745</v>
      </c>
      <c r="Y49" s="65">
        <v>10814.599189238341</v>
      </c>
      <c r="Z49" s="65">
        <v>8386.9999184574117</v>
      </c>
      <c r="AA49" s="64">
        <v>-74.300229348369555</v>
      </c>
      <c r="AB49" s="63"/>
    </row>
    <row r="51" spans="1:28" hidden="1"/>
    <row r="52" spans="1:28" ht="15.6" hidden="1">
      <c r="A52" s="61" t="s">
        <v>226</v>
      </c>
      <c r="B52" s="61"/>
      <c r="C52" s="62"/>
      <c r="D52" s="61"/>
      <c r="E52" s="61"/>
      <c r="F52" s="61"/>
      <c r="G52" s="61"/>
      <c r="H52" s="61"/>
      <c r="I52" s="61"/>
      <c r="J52" s="61"/>
      <c r="K52" s="61"/>
      <c r="L52" s="61"/>
      <c r="M52" s="61"/>
      <c r="N52" s="61"/>
      <c r="O52" s="61"/>
      <c r="P52" s="61"/>
      <c r="Q52" s="61"/>
      <c r="R52" s="61"/>
      <c r="S52" s="61"/>
      <c r="T52" s="61"/>
      <c r="U52" s="61"/>
      <c r="V52" s="61"/>
      <c r="W52" s="61"/>
      <c r="X52" s="61"/>
      <c r="Y52" s="61"/>
      <c r="Z52" s="61"/>
      <c r="AA52" s="61"/>
    </row>
    <row r="53" spans="1:28" ht="3.75" hidden="1" customHeight="1">
      <c r="A53" s="59"/>
      <c r="B53" s="59"/>
      <c r="C53" s="60"/>
      <c r="D53" s="59"/>
      <c r="E53" s="59"/>
      <c r="F53" s="59"/>
      <c r="G53" s="59"/>
      <c r="H53" s="59"/>
      <c r="I53" s="59"/>
      <c r="J53" s="59"/>
      <c r="K53" s="59"/>
      <c r="L53" s="59"/>
      <c r="M53" s="59"/>
      <c r="N53" s="59"/>
      <c r="O53" s="59"/>
      <c r="P53" s="59"/>
      <c r="Q53" s="59"/>
      <c r="R53" s="59"/>
      <c r="S53" s="59"/>
      <c r="T53" s="59"/>
      <c r="U53" s="59"/>
      <c r="V53" s="59"/>
      <c r="W53" s="59"/>
      <c r="X53" s="59"/>
      <c r="Y53" s="59"/>
      <c r="Z53" s="59"/>
      <c r="AA53" s="59"/>
    </row>
    <row r="54" spans="1:28" ht="13.5" hidden="1" customHeight="1" thickBot="1">
      <c r="B54" s="57"/>
      <c r="C54" s="58"/>
      <c r="D54" s="57"/>
      <c r="E54" s="57"/>
      <c r="F54" s="57"/>
      <c r="G54" s="57"/>
      <c r="H54" s="57"/>
      <c r="I54" s="57"/>
      <c r="J54" s="57"/>
      <c r="K54" s="57"/>
      <c r="L54" s="57"/>
      <c r="M54" s="57"/>
      <c r="N54" s="57"/>
      <c r="O54" s="57"/>
      <c r="P54" s="57"/>
      <c r="Q54" s="57"/>
      <c r="R54" s="57"/>
      <c r="S54" s="57"/>
      <c r="T54" s="57"/>
      <c r="U54" s="57"/>
      <c r="V54" s="57"/>
      <c r="W54" s="57"/>
      <c r="X54" s="57"/>
      <c r="Y54" s="57"/>
      <c r="Z54" s="57"/>
      <c r="AA54" s="57"/>
    </row>
    <row r="55" spans="1:28" s="73" customFormat="1" ht="25.8" hidden="1" thickBot="1">
      <c r="A55" s="74"/>
      <c r="B55" s="74"/>
      <c r="C55" s="77" t="s">
        <v>224</v>
      </c>
      <c r="D55" s="78">
        <v>1990</v>
      </c>
      <c r="E55" s="78">
        <v>1991</v>
      </c>
      <c r="F55" s="78">
        <v>1992</v>
      </c>
      <c r="G55" s="78">
        <v>1993</v>
      </c>
      <c r="H55" s="78">
        <v>1994</v>
      </c>
      <c r="I55" s="78">
        <v>1995</v>
      </c>
      <c r="J55" s="78">
        <v>1996</v>
      </c>
      <c r="K55" s="78">
        <v>1997</v>
      </c>
      <c r="L55" s="78">
        <v>1998</v>
      </c>
      <c r="M55" s="78">
        <v>1999</v>
      </c>
      <c r="N55" s="78">
        <v>2000</v>
      </c>
      <c r="O55" s="78">
        <v>2001</v>
      </c>
      <c r="P55" s="78">
        <v>2002</v>
      </c>
      <c r="Q55" s="78">
        <v>2003</v>
      </c>
      <c r="R55" s="78">
        <v>2004</v>
      </c>
      <c r="S55" s="78">
        <v>2005</v>
      </c>
      <c r="T55" s="78">
        <v>2006</v>
      </c>
      <c r="U55" s="78">
        <v>2007</v>
      </c>
      <c r="V55" s="78">
        <v>2008</v>
      </c>
      <c r="W55" s="78">
        <v>2009</v>
      </c>
      <c r="X55" s="79">
        <v>2010</v>
      </c>
      <c r="Y55" s="79">
        <v>2011</v>
      </c>
      <c r="Z55" s="79">
        <v>2012</v>
      </c>
      <c r="AA55" s="80" t="s">
        <v>225</v>
      </c>
    </row>
    <row r="56" spans="1:28" ht="53.25" hidden="1" customHeight="1" thickBot="1">
      <c r="A56" s="74"/>
      <c r="B56" s="56"/>
      <c r="C56" s="55" t="s">
        <v>0</v>
      </c>
      <c r="D56" s="54">
        <v>1990</v>
      </c>
      <c r="E56" s="54">
        <v>1991</v>
      </c>
      <c r="F56" s="54">
        <v>1992</v>
      </c>
      <c r="G56" s="54">
        <v>1993</v>
      </c>
      <c r="H56" s="54">
        <v>1994</v>
      </c>
      <c r="I56" s="54">
        <v>1995</v>
      </c>
      <c r="J56" s="54">
        <v>1996</v>
      </c>
      <c r="K56" s="54">
        <v>1997</v>
      </c>
      <c r="L56" s="54">
        <v>1998</v>
      </c>
      <c r="M56" s="54">
        <v>1999</v>
      </c>
      <c r="N56" s="54">
        <v>2000</v>
      </c>
      <c r="O56" s="54">
        <v>2001</v>
      </c>
      <c r="P56" s="54">
        <v>2002</v>
      </c>
      <c r="Q56" s="54">
        <v>2003</v>
      </c>
      <c r="R56" s="54">
        <v>2004</v>
      </c>
      <c r="S56" s="54">
        <v>2005</v>
      </c>
      <c r="T56" s="54">
        <v>2006</v>
      </c>
      <c r="U56" s="54">
        <v>2007</v>
      </c>
      <c r="V56" s="54">
        <v>2008</v>
      </c>
      <c r="W56" s="54">
        <v>2009</v>
      </c>
      <c r="X56" s="54">
        <v>2010</v>
      </c>
      <c r="Y56" s="54">
        <v>2011</v>
      </c>
      <c r="Z56" s="54">
        <v>2012</v>
      </c>
      <c r="AA56" s="53" t="s">
        <v>1</v>
      </c>
    </row>
    <row r="57" spans="1:28" hidden="1">
      <c r="A57" s="75" t="s">
        <v>148</v>
      </c>
      <c r="B57" s="48" t="s">
        <v>2</v>
      </c>
      <c r="C57" s="52">
        <f t="shared" ref="C57:Z57" si="0">C6/1000</f>
        <v>0.22119922909976444</v>
      </c>
      <c r="D57" s="51">
        <f t="shared" si="0"/>
        <v>0.22119922909976444</v>
      </c>
      <c r="E57" s="51">
        <f t="shared" si="0"/>
        <v>0.23999041767445556</v>
      </c>
      <c r="F57" s="51">
        <f t="shared" si="0"/>
        <v>0.25876870549263203</v>
      </c>
      <c r="G57" s="51">
        <f t="shared" si="0"/>
        <v>0.27753262432221293</v>
      </c>
      <c r="H57" s="51">
        <f t="shared" si="0"/>
        <v>0.29627707964395178</v>
      </c>
      <c r="I57" s="51">
        <f t="shared" si="0"/>
        <v>0.31689301726860047</v>
      </c>
      <c r="J57" s="51">
        <f t="shared" si="0"/>
        <v>0.28266174673486194</v>
      </c>
      <c r="K57" s="51">
        <f t="shared" si="0"/>
        <v>0.2604641366622657</v>
      </c>
      <c r="L57" s="51">
        <f t="shared" si="0"/>
        <v>0.23409265226974516</v>
      </c>
      <c r="M57" s="51">
        <f t="shared" si="0"/>
        <v>0.20552658350636582</v>
      </c>
      <c r="N57" s="51">
        <f t="shared" si="0"/>
        <v>0.19985005508369233</v>
      </c>
      <c r="O57" s="51">
        <f t="shared" si="0"/>
        <v>0.20601628048718934</v>
      </c>
      <c r="P57" s="51">
        <f t="shared" si="0"/>
        <v>0.21225235148520502</v>
      </c>
      <c r="Q57" s="51">
        <f t="shared" si="0"/>
        <v>0.21624022457354436</v>
      </c>
      <c r="R57" s="51">
        <f t="shared" si="0"/>
        <v>0.21778294421090588</v>
      </c>
      <c r="S57" s="51">
        <f t="shared" si="0"/>
        <v>0.19084780938627308</v>
      </c>
      <c r="T57" s="51">
        <f t="shared" si="0"/>
        <v>0.1808369253581821</v>
      </c>
      <c r="U57" s="51">
        <f t="shared" si="0"/>
        <v>0.17004473763336256</v>
      </c>
      <c r="V57" s="51">
        <f t="shared" si="0"/>
        <v>0.15840009355256773</v>
      </c>
      <c r="W57" s="51">
        <f t="shared" si="0"/>
        <v>0.143230925030609</v>
      </c>
      <c r="X57" s="51">
        <f t="shared" si="0"/>
        <v>0.14518594456735998</v>
      </c>
      <c r="Y57" s="51">
        <f t="shared" si="0"/>
        <v>0.13413662013465008</v>
      </c>
      <c r="Z57" s="50">
        <f t="shared" si="0"/>
        <v>0.13411125181983052</v>
      </c>
      <c r="AA57" s="49">
        <f t="shared" ref="AA57:AA100" si="1">AA6</f>
        <v>-39.370832183441209</v>
      </c>
    </row>
    <row r="58" spans="1:28" hidden="1">
      <c r="A58" s="75" t="s">
        <v>149</v>
      </c>
      <c r="B58" s="48" t="s">
        <v>3</v>
      </c>
      <c r="C58" s="47">
        <f t="shared" ref="C58:Z58" si="2">C7/1000</f>
        <v>0.49336598641955787</v>
      </c>
      <c r="D58" s="46">
        <f t="shared" si="2"/>
        <v>0.49336598641955787</v>
      </c>
      <c r="E58" s="46">
        <f t="shared" si="2"/>
        <v>0.64381511406900294</v>
      </c>
      <c r="F58" s="46">
        <f t="shared" si="2"/>
        <v>0.68797138171844818</v>
      </c>
      <c r="G58" s="46">
        <f t="shared" si="2"/>
        <v>0.77992764936789305</v>
      </c>
      <c r="H58" s="46">
        <f t="shared" si="2"/>
        <v>0.97087924661733838</v>
      </c>
      <c r="I58" s="46">
        <f t="shared" si="2"/>
        <v>1.1531972556667833</v>
      </c>
      <c r="J58" s="46">
        <f t="shared" si="2"/>
        <v>1.2336863633181583</v>
      </c>
      <c r="K58" s="46">
        <f t="shared" si="2"/>
        <v>1.1388095741875259</v>
      </c>
      <c r="L58" s="46">
        <f t="shared" si="2"/>
        <v>0.9118413568568936</v>
      </c>
      <c r="M58" s="46">
        <f t="shared" si="2"/>
        <v>0.70898351810472149</v>
      </c>
      <c r="N58" s="46">
        <f t="shared" si="2"/>
        <v>0.60224652320981387</v>
      </c>
      <c r="O58" s="46">
        <f t="shared" si="2"/>
        <v>0.65968791171598307</v>
      </c>
      <c r="P58" s="46">
        <f t="shared" si="2"/>
        <v>0.64288996175253088</v>
      </c>
      <c r="Q58" s="46">
        <f t="shared" si="2"/>
        <v>0.5755780813084449</v>
      </c>
      <c r="R58" s="46">
        <f t="shared" si="2"/>
        <v>0.50707073369100009</v>
      </c>
      <c r="S58" s="46">
        <f t="shared" si="2"/>
        <v>0.51712325933928927</v>
      </c>
      <c r="T58" s="46">
        <f t="shared" si="2"/>
        <v>0.47487880993132303</v>
      </c>
      <c r="U58" s="46">
        <f t="shared" si="2"/>
        <v>0.38421594384460001</v>
      </c>
      <c r="V58" s="46">
        <f t="shared" si="2"/>
        <v>0.3908711990551556</v>
      </c>
      <c r="W58" s="46">
        <f t="shared" si="2"/>
        <v>0.3575354549817446</v>
      </c>
      <c r="X58" s="46">
        <f t="shared" si="2"/>
        <v>0.3515004902676</v>
      </c>
      <c r="Y58" s="46">
        <f t="shared" si="2"/>
        <v>0.32152977459160009</v>
      </c>
      <c r="Z58" s="45">
        <f t="shared" si="2"/>
        <v>0.32617537208926267</v>
      </c>
      <c r="AA58" s="44">
        <f t="shared" si="1"/>
        <v>-33.88774640579225</v>
      </c>
    </row>
    <row r="59" spans="1:28" hidden="1">
      <c r="A59" s="75" t="s">
        <v>150</v>
      </c>
      <c r="B59" s="48" t="s">
        <v>4</v>
      </c>
      <c r="C59" s="47">
        <f t="shared" ref="C59:Z59" si="3">C8/1000</f>
        <v>0</v>
      </c>
      <c r="D59" s="46">
        <f t="shared" si="3"/>
        <v>0</v>
      </c>
      <c r="E59" s="46">
        <f t="shared" si="3"/>
        <v>0</v>
      </c>
      <c r="F59" s="46">
        <f t="shared" si="3"/>
        <v>0</v>
      </c>
      <c r="G59" s="46">
        <f t="shared" si="3"/>
        <v>0</v>
      </c>
      <c r="H59" s="46">
        <f t="shared" si="3"/>
        <v>0</v>
      </c>
      <c r="I59" s="46">
        <f t="shared" si="3"/>
        <v>7.17E-6</v>
      </c>
      <c r="J59" s="46">
        <f t="shared" si="3"/>
        <v>4.6844000000000001E-5</v>
      </c>
      <c r="K59" s="46">
        <f t="shared" si="3"/>
        <v>2.4043400000000001E-4</v>
      </c>
      <c r="L59" s="46">
        <f t="shared" si="3"/>
        <v>2.7771800000000004E-4</v>
      </c>
      <c r="M59" s="46">
        <f t="shared" si="3"/>
        <v>3.7188400000000001E-4</v>
      </c>
      <c r="N59" s="46">
        <f t="shared" si="3"/>
        <v>4.0630000000000006E-4</v>
      </c>
      <c r="O59" s="46">
        <f t="shared" si="3"/>
        <v>4.6366000000000007E-4</v>
      </c>
      <c r="P59" s="46">
        <f t="shared" si="3"/>
        <v>4.9520800000000002E-4</v>
      </c>
      <c r="Q59" s="46">
        <f t="shared" si="3"/>
        <v>6.9071000000000009E-4</v>
      </c>
      <c r="R59" s="46">
        <f t="shared" si="3"/>
        <v>1.0257880000000001E-3</v>
      </c>
      <c r="S59" s="46">
        <f t="shared" si="3"/>
        <v>1.4818000000000001E-3</v>
      </c>
      <c r="T59" s="46">
        <f t="shared" si="3"/>
        <v>1.8699360000000002E-3</v>
      </c>
      <c r="U59" s="46">
        <f t="shared" si="3"/>
        <v>2.270022E-3</v>
      </c>
      <c r="V59" s="46">
        <f t="shared" si="3"/>
        <v>2.3900000000000002E-3</v>
      </c>
      <c r="W59" s="46">
        <f t="shared" si="3"/>
        <v>2.4199706000000002E-3</v>
      </c>
      <c r="X59" s="46">
        <f t="shared" si="3"/>
        <v>2.4199706000000002E-3</v>
      </c>
      <c r="Y59" s="46">
        <f t="shared" si="3"/>
        <v>2.3597904000000006E-3</v>
      </c>
      <c r="Z59" s="45">
        <f t="shared" si="3"/>
        <v>2.2653615000000002E-3</v>
      </c>
      <c r="AA59" s="44" t="str">
        <f t="shared" si="1"/>
        <v/>
      </c>
    </row>
    <row r="60" spans="1:28" hidden="1">
      <c r="A60" s="75" t="s">
        <v>151</v>
      </c>
      <c r="B60" s="48" t="s">
        <v>5</v>
      </c>
      <c r="C60" s="47">
        <f t="shared" ref="C60:Z60" si="4">C9/1000</f>
        <v>1.6507193445000004</v>
      </c>
      <c r="D60" s="46">
        <f t="shared" si="4"/>
        <v>1.6507193445000004</v>
      </c>
      <c r="E60" s="46">
        <f t="shared" si="4"/>
        <v>1.5644881445000001</v>
      </c>
      <c r="F60" s="46">
        <f t="shared" si="4"/>
        <v>1.7320510444999999</v>
      </c>
      <c r="G60" s="46">
        <f t="shared" si="4"/>
        <v>1.6647964445000003</v>
      </c>
      <c r="H60" s="46">
        <f t="shared" si="4"/>
        <v>2.0235832445000002</v>
      </c>
      <c r="I60" s="46">
        <f t="shared" si="4"/>
        <v>2.2425897677431004</v>
      </c>
      <c r="J60" s="46">
        <f t="shared" si="4"/>
        <v>2.1585632710431004</v>
      </c>
      <c r="K60" s="46">
        <f t="shared" si="4"/>
        <v>0.56436675734310049</v>
      </c>
      <c r="L60" s="46">
        <f t="shared" si="4"/>
        <v>0.30969545564310047</v>
      </c>
      <c r="M60" s="46">
        <f t="shared" si="4"/>
        <v>0.15463211437287341</v>
      </c>
      <c r="N60" s="46">
        <f t="shared" si="4"/>
        <v>0.15038023318140972</v>
      </c>
      <c r="O60" s="46">
        <f t="shared" si="4"/>
        <v>0.14522323511047733</v>
      </c>
      <c r="P60" s="46">
        <f t="shared" si="4"/>
        <v>0.12088303864166303</v>
      </c>
      <c r="Q60" s="46">
        <f t="shared" si="4"/>
        <v>0.10595366768679879</v>
      </c>
      <c r="R60" s="46">
        <f t="shared" si="4"/>
        <v>9.3717221958776714E-2</v>
      </c>
      <c r="S60" s="46">
        <f t="shared" si="4"/>
        <v>9.4666425487091546E-2</v>
      </c>
      <c r="T60" s="46">
        <f t="shared" si="4"/>
        <v>8.0006165001228785E-2</v>
      </c>
      <c r="U60" s="46">
        <f t="shared" si="4"/>
        <v>8.232630806000002E-2</v>
      </c>
      <c r="V60" s="46">
        <f t="shared" si="4"/>
        <v>9.0701585060000006E-2</v>
      </c>
      <c r="W60" s="46">
        <f t="shared" si="4"/>
        <v>9.7719336770133336E-2</v>
      </c>
      <c r="X60" s="46">
        <f t="shared" si="4"/>
        <v>0.10656432843680001</v>
      </c>
      <c r="Y60" s="46">
        <f t="shared" si="4"/>
        <v>0.11633793827543522</v>
      </c>
      <c r="Z60" s="45">
        <f t="shared" si="4"/>
        <v>0.11700196460582352</v>
      </c>
      <c r="AA60" s="44">
        <f t="shared" si="1"/>
        <v>-92.912061944650972</v>
      </c>
    </row>
    <row r="61" spans="1:28" hidden="1">
      <c r="A61" s="75" t="s">
        <v>152</v>
      </c>
      <c r="B61" s="48" t="s">
        <v>6</v>
      </c>
      <c r="C61" s="47">
        <f t="shared" ref="C61:Z61" si="5">C10/1000</f>
        <v>3.4592242826301535E-3</v>
      </c>
      <c r="D61" s="46">
        <f t="shared" si="5"/>
        <v>3.8721311299019985E-3</v>
      </c>
      <c r="E61" s="46">
        <f t="shared" si="5"/>
        <v>4.0967147354363225E-3</v>
      </c>
      <c r="F61" s="46">
        <f t="shared" si="5"/>
        <v>4.3343241900916417E-3</v>
      </c>
      <c r="G61" s="46">
        <f t="shared" si="5"/>
        <v>4.5857149931169431E-3</v>
      </c>
      <c r="H61" s="46">
        <f t="shared" si="5"/>
        <v>4.8516864627177331E-3</v>
      </c>
      <c r="I61" s="46">
        <f t="shared" si="5"/>
        <v>5.1330842775553628E-3</v>
      </c>
      <c r="J61" s="46">
        <f t="shared" si="5"/>
        <v>5.4308031656535747E-3</v>
      </c>
      <c r="K61" s="46">
        <f t="shared" si="5"/>
        <v>5.745789749261483E-3</v>
      </c>
      <c r="L61" s="46">
        <f t="shared" si="5"/>
        <v>6.0790455547186477E-3</v>
      </c>
      <c r="M61" s="46">
        <f t="shared" si="5"/>
        <v>6.4316301968923165E-3</v>
      </c>
      <c r="N61" s="46">
        <f t="shared" si="5"/>
        <v>6.8046647483120714E-3</v>
      </c>
      <c r="O61" s="46">
        <f t="shared" si="5"/>
        <v>7.1993353037141843E-3</v>
      </c>
      <c r="P61" s="46">
        <f t="shared" si="5"/>
        <v>7.6168967513296076E-3</v>
      </c>
      <c r="Q61" s="46">
        <f t="shared" si="5"/>
        <v>8.0586767629067229E-3</v>
      </c>
      <c r="R61" s="46">
        <f t="shared" si="5"/>
        <v>8.5260800151553042E-3</v>
      </c>
      <c r="S61" s="46">
        <f t="shared" si="5"/>
        <v>8.5589161793001422E-3</v>
      </c>
      <c r="T61" s="46">
        <f t="shared" si="5"/>
        <v>8.8927139102928481E-3</v>
      </c>
      <c r="U61" s="46">
        <f t="shared" si="5"/>
        <v>9.2395297527942625E-3</v>
      </c>
      <c r="V61" s="46">
        <f t="shared" si="5"/>
        <v>9.5998714131532489E-3</v>
      </c>
      <c r="W61" s="46">
        <f t="shared" si="5"/>
        <v>9.9742663982662176E-3</v>
      </c>
      <c r="X61" s="46">
        <f t="shared" si="5"/>
        <v>1.306932971302395E-2</v>
      </c>
      <c r="Y61" s="46">
        <f t="shared" si="5"/>
        <v>1.4873310921665701E-2</v>
      </c>
      <c r="Z61" s="45">
        <f t="shared" si="5"/>
        <v>1.1962742736618586E-2</v>
      </c>
      <c r="AA61" s="44">
        <f t="shared" si="1"/>
        <v>245.82154145619458</v>
      </c>
    </row>
    <row r="62" spans="1:28" hidden="1">
      <c r="A62" s="75" t="s">
        <v>153</v>
      </c>
      <c r="B62" s="48" t="s">
        <v>7</v>
      </c>
      <c r="C62" s="47">
        <f t="shared" ref="C62:Z62" si="6">C11/1000</f>
        <v>3.3921951898693035</v>
      </c>
      <c r="D62" s="46">
        <f t="shared" si="6"/>
        <v>3.3921951898693035</v>
      </c>
      <c r="E62" s="46">
        <f t="shared" si="6"/>
        <v>3.8736723634245962</v>
      </c>
      <c r="F62" s="46">
        <f t="shared" si="6"/>
        <v>2.6911186109434215</v>
      </c>
      <c r="G62" s="46">
        <f t="shared" si="6"/>
        <v>2.4986930112246513</v>
      </c>
      <c r="H62" s="46">
        <f t="shared" si="6"/>
        <v>2.5701799666723519</v>
      </c>
      <c r="I62" s="46">
        <f t="shared" si="6"/>
        <v>2.3955588256134748</v>
      </c>
      <c r="J62" s="46">
        <f t="shared" si="6"/>
        <v>1.8612518210083684</v>
      </c>
      <c r="K62" s="46">
        <f t="shared" si="6"/>
        <v>1.9230000291269378</v>
      </c>
      <c r="L62" s="46">
        <f t="shared" si="6"/>
        <v>2.478260986602761</v>
      </c>
      <c r="M62" s="46">
        <f t="shared" si="6"/>
        <v>2.534012422985739</v>
      </c>
      <c r="N62" s="46">
        <f t="shared" si="6"/>
        <v>3.0518630543372836</v>
      </c>
      <c r="O62" s="46">
        <f t="shared" si="6"/>
        <v>2.6885764471399978</v>
      </c>
      <c r="P62" s="46">
        <f t="shared" si="6"/>
        <v>3.1694153346512608</v>
      </c>
      <c r="Q62" s="46">
        <f t="shared" si="6"/>
        <v>2.7874568176544297</v>
      </c>
      <c r="R62" s="46">
        <f t="shared" si="6"/>
        <v>2.4568773651711138</v>
      </c>
      <c r="S62" s="46">
        <f t="shared" si="6"/>
        <v>1.4921404625614534</v>
      </c>
      <c r="T62" s="46">
        <f t="shared" si="6"/>
        <v>1.5958960414737289</v>
      </c>
      <c r="U62" s="46">
        <f t="shared" si="6"/>
        <v>0.77198282637226812</v>
      </c>
      <c r="V62" s="46">
        <f t="shared" si="6"/>
        <v>0.68394629084336733</v>
      </c>
      <c r="W62" s="46">
        <f t="shared" si="6"/>
        <v>0.39305847321804427</v>
      </c>
      <c r="X62" s="46">
        <f t="shared" si="6"/>
        <v>0.4590097045336729</v>
      </c>
      <c r="Y62" s="46">
        <f t="shared" si="6"/>
        <v>0.42220942291393398</v>
      </c>
      <c r="Z62" s="45">
        <f t="shared" si="6"/>
        <v>0.44862674866718655</v>
      </c>
      <c r="AA62" s="44">
        <f t="shared" si="1"/>
        <v>-86.77473660693235</v>
      </c>
    </row>
    <row r="63" spans="1:28" hidden="1">
      <c r="A63" s="75" t="s">
        <v>154</v>
      </c>
      <c r="B63" s="48" t="s">
        <v>8</v>
      </c>
      <c r="C63" s="47">
        <f t="shared" ref="C63:Z63" si="7">C12/1000</f>
        <v>1.0954242350000001E-2</v>
      </c>
      <c r="D63" s="46">
        <f t="shared" si="7"/>
        <v>1.0954242350000001E-2</v>
      </c>
      <c r="E63" s="46">
        <f t="shared" si="7"/>
        <v>1.0831157350000002E-2</v>
      </c>
      <c r="F63" s="46">
        <f t="shared" si="7"/>
        <v>1.0919587350000001E-2</v>
      </c>
      <c r="G63" s="46">
        <f t="shared" si="7"/>
        <v>1.10387886E-2</v>
      </c>
      <c r="H63" s="46">
        <f t="shared" si="7"/>
        <v>1.115739235E-2</v>
      </c>
      <c r="I63" s="46">
        <f t="shared" si="7"/>
        <v>1.16572011E-2</v>
      </c>
      <c r="J63" s="46">
        <f t="shared" si="7"/>
        <v>1.212773235E-2</v>
      </c>
      <c r="K63" s="46">
        <f t="shared" si="7"/>
        <v>1.1978536600000001E-2</v>
      </c>
      <c r="L63" s="46">
        <f t="shared" si="7"/>
        <v>1.2567671600000002E-2</v>
      </c>
      <c r="M63" s="46">
        <f t="shared" si="7"/>
        <v>1.2571196849999999E-2</v>
      </c>
      <c r="N63" s="46">
        <f t="shared" si="7"/>
        <v>1.21825231E-2</v>
      </c>
      <c r="O63" s="46">
        <f t="shared" si="7"/>
        <v>1.225691185E-2</v>
      </c>
      <c r="P63" s="46">
        <f t="shared" si="7"/>
        <v>1.2591213100000002E-2</v>
      </c>
      <c r="Q63" s="46">
        <f t="shared" si="7"/>
        <v>1.2869946850000001E-2</v>
      </c>
      <c r="R63" s="46">
        <f t="shared" si="7"/>
        <v>1.3173178100000002E-2</v>
      </c>
      <c r="S63" s="46">
        <f t="shared" si="7"/>
        <v>1.3655360600000001E-2</v>
      </c>
      <c r="T63" s="46">
        <f t="shared" si="7"/>
        <v>1.3635822350000002E-2</v>
      </c>
      <c r="U63" s="46">
        <f t="shared" si="7"/>
        <v>1.3678842350000001E-2</v>
      </c>
      <c r="V63" s="46">
        <f t="shared" si="7"/>
        <v>1.2554431000000003E-2</v>
      </c>
      <c r="W63" s="46">
        <f t="shared" si="7"/>
        <v>8.3927240000000007E-3</v>
      </c>
      <c r="X63" s="46">
        <f t="shared" si="7"/>
        <v>9.3187534000000009E-3</v>
      </c>
      <c r="Y63" s="46">
        <f t="shared" si="7"/>
        <v>9.8172596000000011E-3</v>
      </c>
      <c r="Z63" s="45">
        <f t="shared" si="7"/>
        <v>9.5997696000000021E-3</v>
      </c>
      <c r="AA63" s="44">
        <f t="shared" si="1"/>
        <v>-12.364823661218338</v>
      </c>
    </row>
    <row r="64" spans="1:28" hidden="1">
      <c r="A64" s="75" t="s">
        <v>155</v>
      </c>
      <c r="B64" s="48" t="s">
        <v>44</v>
      </c>
      <c r="C64" s="47">
        <f t="shared" ref="C64:Z64" si="8">C13/1000</f>
        <v>0</v>
      </c>
      <c r="D64" s="46">
        <f t="shared" si="8"/>
        <v>0</v>
      </c>
      <c r="E64" s="46">
        <f t="shared" si="8"/>
        <v>0</v>
      </c>
      <c r="F64" s="46">
        <f t="shared" si="8"/>
        <v>0</v>
      </c>
      <c r="G64" s="46">
        <f t="shared" si="8"/>
        <v>0</v>
      </c>
      <c r="H64" s="46">
        <f t="shared" si="8"/>
        <v>0</v>
      </c>
      <c r="I64" s="46">
        <f t="shared" si="8"/>
        <v>0</v>
      </c>
      <c r="J64" s="46">
        <f t="shared" si="8"/>
        <v>0</v>
      </c>
      <c r="K64" s="46">
        <f t="shared" si="8"/>
        <v>0</v>
      </c>
      <c r="L64" s="46">
        <f t="shared" si="8"/>
        <v>0</v>
      </c>
      <c r="M64" s="46">
        <f t="shared" si="8"/>
        <v>0</v>
      </c>
      <c r="N64" s="46">
        <f t="shared" si="8"/>
        <v>1.0575529058470388E-5</v>
      </c>
      <c r="O64" s="46">
        <f t="shared" si="8"/>
        <v>1.0971799451954335E-5</v>
      </c>
      <c r="P64" s="46">
        <f t="shared" si="8"/>
        <v>1.1581911014496864E-5</v>
      </c>
      <c r="Q64" s="46">
        <f t="shared" si="8"/>
        <v>1.1691058738038869E-5</v>
      </c>
      <c r="R64" s="46">
        <f t="shared" si="8"/>
        <v>6.8268195747087882E-5</v>
      </c>
      <c r="S64" s="46">
        <f t="shared" si="8"/>
        <v>7.2457690850474308E-5</v>
      </c>
      <c r="T64" s="46">
        <f t="shared" si="8"/>
        <v>7.6542603000786863E-5</v>
      </c>
      <c r="U64" s="46">
        <f t="shared" si="8"/>
        <v>8.0502909785866295E-5</v>
      </c>
      <c r="V64" s="46">
        <f t="shared" si="8"/>
        <v>8.5691829719345601E-5</v>
      </c>
      <c r="W64" s="46">
        <f t="shared" si="8"/>
        <v>7.3010240444035336E-5</v>
      </c>
      <c r="X64" s="46">
        <f t="shared" si="8"/>
        <v>8.4758228441140059E-5</v>
      </c>
      <c r="Y64" s="46">
        <f t="shared" si="8"/>
        <v>8.6998800805266415E-5</v>
      </c>
      <c r="Z64" s="45">
        <f t="shared" si="8"/>
        <v>8.7392414869234499E-5</v>
      </c>
      <c r="AA64" s="44" t="str">
        <f t="shared" si="1"/>
        <v/>
      </c>
    </row>
    <row r="65" spans="1:27" hidden="1">
      <c r="A65" s="75" t="s">
        <v>156</v>
      </c>
      <c r="B65" s="48" t="s">
        <v>9</v>
      </c>
      <c r="C65" s="47">
        <f t="shared" ref="C65:Z65" si="9">C14/1000</f>
        <v>7.9168749999999996E-2</v>
      </c>
      <c r="D65" s="46">
        <f t="shared" si="9"/>
        <v>7.9168749999999996E-2</v>
      </c>
      <c r="E65" s="46">
        <f t="shared" si="9"/>
        <v>7.8845084250000003E-2</v>
      </c>
      <c r="F65" s="46">
        <f t="shared" si="9"/>
        <v>7.9912727722500007E-2</v>
      </c>
      <c r="G65" s="46">
        <f t="shared" si="9"/>
        <v>8.0895941140825017E-2</v>
      </c>
      <c r="H65" s="46">
        <f t="shared" si="9"/>
        <v>8.1797257406600252E-2</v>
      </c>
      <c r="I65" s="46">
        <f t="shared" si="9"/>
        <v>8.265472650940224E-2</v>
      </c>
      <c r="J65" s="46">
        <f t="shared" si="9"/>
        <v>9.2275087089120147E-2</v>
      </c>
      <c r="K65" s="46">
        <f t="shared" si="9"/>
        <v>8.8692216121446565E-2</v>
      </c>
      <c r="L65" s="46">
        <f t="shared" si="9"/>
        <v>8.5671176855303177E-2</v>
      </c>
      <c r="M65" s="46">
        <f t="shared" si="9"/>
        <v>9.6141065388444094E-2</v>
      </c>
      <c r="N65" s="46">
        <f t="shared" si="9"/>
        <v>0.11081692249270278</v>
      </c>
      <c r="O65" s="46">
        <f t="shared" si="9"/>
        <v>0.11135125665567458</v>
      </c>
      <c r="P65" s="46">
        <f t="shared" si="9"/>
        <v>0.1283569882653797</v>
      </c>
      <c r="Q65" s="46">
        <f t="shared" si="9"/>
        <v>0.15090574792869993</v>
      </c>
      <c r="R65" s="46">
        <f t="shared" si="9"/>
        <v>0.12114948390395769</v>
      </c>
      <c r="S65" s="46">
        <f t="shared" si="9"/>
        <v>0.11318873746002657</v>
      </c>
      <c r="T65" s="46">
        <f t="shared" si="9"/>
        <v>0.10207671790185649</v>
      </c>
      <c r="U65" s="46">
        <f t="shared" si="9"/>
        <v>8.8711738174675217E-2</v>
      </c>
      <c r="V65" s="46">
        <f t="shared" si="9"/>
        <v>9.5185147555960609E-2</v>
      </c>
      <c r="W65" s="46">
        <f t="shared" si="9"/>
        <v>0.10544998779366721</v>
      </c>
      <c r="X65" s="46">
        <f t="shared" si="9"/>
        <v>7.1453138985098724E-2</v>
      </c>
      <c r="Y65" s="46">
        <f t="shared" si="9"/>
        <v>8.3673638790034838E-2</v>
      </c>
      <c r="Z65" s="45">
        <f t="shared" si="9"/>
        <v>9.210798351207812E-2</v>
      </c>
      <c r="AA65" s="44">
        <f t="shared" si="1"/>
        <v>16.343864860918124</v>
      </c>
    </row>
    <row r="66" spans="1:27" hidden="1">
      <c r="A66" s="75" t="s">
        <v>157</v>
      </c>
      <c r="B66" s="48" t="s">
        <v>10</v>
      </c>
      <c r="C66" s="47">
        <f t="shared" ref="C66:Z66" si="10">C15/1000</f>
        <v>4.4454000000000014E-2</v>
      </c>
      <c r="D66" s="46">
        <f t="shared" si="10"/>
        <v>4.4454000000000014E-2</v>
      </c>
      <c r="E66" s="46">
        <f t="shared" si="10"/>
        <v>6.3502300000000012E-2</v>
      </c>
      <c r="F66" s="46">
        <f t="shared" si="10"/>
        <v>8.9273670000000027E-2</v>
      </c>
      <c r="G66" s="46">
        <f t="shared" si="10"/>
        <v>0.10130044875000004</v>
      </c>
      <c r="H66" s="46">
        <f t="shared" si="10"/>
        <v>0.122202247525</v>
      </c>
      <c r="I66" s="46">
        <f t="shared" si="10"/>
        <v>0.10752714779093749</v>
      </c>
      <c r="J66" s="46">
        <f t="shared" si="10"/>
        <v>6.1126353000449947E-2</v>
      </c>
      <c r="K66" s="46">
        <f t="shared" si="10"/>
        <v>7.3241706323289801E-2</v>
      </c>
      <c r="L66" s="46">
        <f t="shared" si="10"/>
        <v>5.9611337748651613E-2</v>
      </c>
      <c r="M66" s="46">
        <f t="shared" si="10"/>
        <v>6.5451591717085325E-2</v>
      </c>
      <c r="N66" s="46">
        <f t="shared" si="10"/>
        <v>5.9308055476946044E-2</v>
      </c>
      <c r="O66" s="46">
        <f t="shared" si="10"/>
        <v>3.0483128800546624E-2</v>
      </c>
      <c r="P66" s="46">
        <f t="shared" si="10"/>
        <v>2.5102985193139034E-2</v>
      </c>
      <c r="Q66" s="46">
        <f t="shared" si="10"/>
        <v>3.1454478169428118E-2</v>
      </c>
      <c r="R66" s="46">
        <f t="shared" si="10"/>
        <v>3.3334237901487762E-2</v>
      </c>
      <c r="S66" s="46">
        <f t="shared" si="10"/>
        <v>2.1909816466705662E-2</v>
      </c>
      <c r="T66" s="46">
        <f t="shared" si="10"/>
        <v>3.6136184849345304E-2</v>
      </c>
      <c r="U66" s="46">
        <f t="shared" si="10"/>
        <v>3.0482942787844854E-2</v>
      </c>
      <c r="V66" s="46">
        <f t="shared" si="10"/>
        <v>3.1758269358714349E-2</v>
      </c>
      <c r="W66" s="46">
        <f t="shared" si="10"/>
        <v>3.6897015458094394E-2</v>
      </c>
      <c r="X66" s="46">
        <f t="shared" si="10"/>
        <v>3.8052619985717781E-2</v>
      </c>
      <c r="Y66" s="46">
        <f t="shared" si="10"/>
        <v>7.3351502640633948E-2</v>
      </c>
      <c r="Z66" s="45">
        <f t="shared" si="10"/>
        <v>0.1180487000796621</v>
      </c>
      <c r="AA66" s="44">
        <f t="shared" si="1"/>
        <v>165.55248139573956</v>
      </c>
    </row>
    <row r="67" spans="1:27" hidden="1">
      <c r="A67" s="75" t="s">
        <v>158</v>
      </c>
      <c r="B67" s="48" t="s">
        <v>11</v>
      </c>
      <c r="C67" s="47">
        <f t="shared" ref="C67:Z67" si="11">C16/1000</f>
        <v>0</v>
      </c>
      <c r="D67" s="46">
        <f t="shared" si="11"/>
        <v>0</v>
      </c>
      <c r="E67" s="46">
        <f t="shared" si="11"/>
        <v>5.0512650000000005E-5</v>
      </c>
      <c r="F67" s="46">
        <f t="shared" si="11"/>
        <v>9.4711218750000002E-5</v>
      </c>
      <c r="G67" s="46">
        <f t="shared" si="11"/>
        <v>1.4534097875000002E-3</v>
      </c>
      <c r="H67" s="46">
        <f t="shared" si="11"/>
        <v>3.1108583562500006E-3</v>
      </c>
      <c r="I67" s="46">
        <f t="shared" si="11"/>
        <v>3.2226893840000001E-3</v>
      </c>
      <c r="J67" s="46">
        <f t="shared" si="11"/>
        <v>3.4939386100000009E-3</v>
      </c>
      <c r="K67" s="46">
        <f t="shared" si="11"/>
        <v>2.9884368800000001E-3</v>
      </c>
      <c r="L67" s="46">
        <f t="shared" si="11"/>
        <v>2.9855832200000004E-3</v>
      </c>
      <c r="M67" s="46">
        <f t="shared" si="11"/>
        <v>3.0139226450000005E-3</v>
      </c>
      <c r="N67" s="46">
        <f t="shared" si="11"/>
        <v>2.7296811400000002E-3</v>
      </c>
      <c r="O67" s="46">
        <f t="shared" si="11"/>
        <v>1.7439758300000002E-3</v>
      </c>
      <c r="P67" s="46">
        <f t="shared" si="11"/>
        <v>1.4351233000000001E-3</v>
      </c>
      <c r="Q67" s="46">
        <f t="shared" si="11"/>
        <v>1.3279939400000001E-3</v>
      </c>
      <c r="R67" s="46">
        <f t="shared" si="11"/>
        <v>1.0814989000000001E-3</v>
      </c>
      <c r="S67" s="46">
        <f t="shared" si="11"/>
        <v>1.0761692000000002E-3</v>
      </c>
      <c r="T67" s="46">
        <f t="shared" si="11"/>
        <v>1.1538442000000003E-3</v>
      </c>
      <c r="U67" s="46">
        <f t="shared" si="11"/>
        <v>9.6591850000000013E-4</v>
      </c>
      <c r="V67" s="46">
        <f t="shared" si="11"/>
        <v>1.3497477199999998E-3</v>
      </c>
      <c r="W67" s="46">
        <f t="shared" si="11"/>
        <v>1.44025702E-3</v>
      </c>
      <c r="X67" s="46">
        <f t="shared" si="11"/>
        <v>1.8110409986000003E-3</v>
      </c>
      <c r="Y67" s="46">
        <f t="shared" si="11"/>
        <v>1.8538129405000002E-3</v>
      </c>
      <c r="Z67" s="45">
        <f t="shared" si="11"/>
        <v>1.9648486360000004E-3</v>
      </c>
      <c r="AA67" s="44" t="str">
        <f t="shared" si="1"/>
        <v/>
      </c>
    </row>
    <row r="68" spans="1:27" hidden="1">
      <c r="A68" s="75" t="s">
        <v>59</v>
      </c>
      <c r="B68" s="48" t="s">
        <v>42</v>
      </c>
      <c r="C68" s="47">
        <f t="shared" ref="C68:Z68" si="12">C17/1000</f>
        <v>10.979847123666854</v>
      </c>
      <c r="D68" s="46">
        <f t="shared" si="12"/>
        <v>10.979847123666854</v>
      </c>
      <c r="E68" s="46">
        <f t="shared" si="12"/>
        <v>11.436584415050346</v>
      </c>
      <c r="F68" s="46">
        <f t="shared" si="12"/>
        <v>12.268701447540055</v>
      </c>
      <c r="G68" s="46">
        <f t="shared" si="12"/>
        <v>13.179664942202269</v>
      </c>
      <c r="H68" s="46">
        <f t="shared" si="12"/>
        <v>14.361662243853164</v>
      </c>
      <c r="I68" s="46">
        <f t="shared" si="12"/>
        <v>15.48555917629337</v>
      </c>
      <c r="J68" s="46">
        <f t="shared" si="12"/>
        <v>15.318511622930458</v>
      </c>
      <c r="K68" s="46">
        <f t="shared" si="12"/>
        <v>13.72954714212903</v>
      </c>
      <c r="L68" s="46">
        <f t="shared" si="12"/>
        <v>12.932596994192332</v>
      </c>
      <c r="M68" s="46">
        <f t="shared" si="12"/>
        <v>10.535225473130367</v>
      </c>
      <c r="N68" s="46">
        <f t="shared" si="12"/>
        <v>10.514258649653485</v>
      </c>
      <c r="O68" s="46">
        <f t="shared" si="12"/>
        <v>9.6703603432820717</v>
      </c>
      <c r="P68" s="46">
        <f t="shared" si="12"/>
        <v>8.5238290323057377</v>
      </c>
      <c r="Q68" s="46">
        <f t="shared" si="12"/>
        <v>7.9099297535489903</v>
      </c>
      <c r="R68" s="46">
        <f t="shared" si="12"/>
        <v>7.935657111837128</v>
      </c>
      <c r="S68" s="46">
        <f t="shared" si="12"/>
        <v>7.7489125428917509</v>
      </c>
      <c r="T68" s="46">
        <f t="shared" si="12"/>
        <v>7.1124700577802713</v>
      </c>
      <c r="U68" s="46">
        <f t="shared" si="12"/>
        <v>6.8935609208925044</v>
      </c>
      <c r="V68" s="46">
        <f t="shared" si="12"/>
        <v>6.4332859420989141</v>
      </c>
      <c r="W68" s="46">
        <f t="shared" si="12"/>
        <v>6.0790074246316239</v>
      </c>
      <c r="X68" s="46">
        <f t="shared" si="12"/>
        <v>6.1847684198556943</v>
      </c>
      <c r="Y68" s="46">
        <f t="shared" si="12"/>
        <v>5.9944242930527381</v>
      </c>
      <c r="Z68" s="45">
        <f t="shared" si="12"/>
        <v>6.0422214287381655</v>
      </c>
      <c r="AA68" s="44">
        <f t="shared" si="1"/>
        <v>-44.969894747311457</v>
      </c>
    </row>
    <row r="69" spans="1:27" hidden="1">
      <c r="A69" s="75" t="s">
        <v>321</v>
      </c>
      <c r="B69" s="48" t="s">
        <v>45</v>
      </c>
      <c r="C69" s="47">
        <f t="shared" ref="C69:Z69" si="13">C18/1000</f>
        <v>11.172188156386756</v>
      </c>
      <c r="D69" s="46">
        <f t="shared" si="13"/>
        <v>11.172188156386756</v>
      </c>
      <c r="E69" s="46">
        <f t="shared" si="13"/>
        <v>11.643474687575782</v>
      </c>
      <c r="F69" s="46">
        <f t="shared" si="13"/>
        <v>12.475434420678399</v>
      </c>
      <c r="G69" s="46">
        <f t="shared" si="13"/>
        <v>13.420504356866543</v>
      </c>
      <c r="H69" s="46">
        <f t="shared" si="13"/>
        <v>14.648690034107991</v>
      </c>
      <c r="I69" s="46">
        <f t="shared" si="13"/>
        <v>15.81354492256601</v>
      </c>
      <c r="J69" s="46">
        <f t="shared" si="13"/>
        <v>15.658716335767519</v>
      </c>
      <c r="K69" s="46">
        <f t="shared" si="13"/>
        <v>14.102716026646101</v>
      </c>
      <c r="L69" s="46">
        <f t="shared" si="13"/>
        <v>13.262324107112843</v>
      </c>
      <c r="M69" s="46">
        <f t="shared" si="13"/>
        <v>10.916296915984676</v>
      </c>
      <c r="N69" s="46">
        <f t="shared" si="13"/>
        <v>10.904870725925338</v>
      </c>
      <c r="O69" s="46">
        <f t="shared" si="13"/>
        <v>10.097276513999025</v>
      </c>
      <c r="P69" s="46">
        <f t="shared" si="13"/>
        <v>8.9190171096457753</v>
      </c>
      <c r="Q69" s="46">
        <f t="shared" si="13"/>
        <v>8.3342819182318095</v>
      </c>
      <c r="R69" s="46">
        <f t="shared" si="13"/>
        <v>8.4854089755944937</v>
      </c>
      <c r="S69" s="46">
        <f t="shared" si="13"/>
        <v>8.2096135247917541</v>
      </c>
      <c r="T69" s="46">
        <f t="shared" si="13"/>
        <v>7.523013451292158</v>
      </c>
      <c r="U69" s="46">
        <f t="shared" si="13"/>
        <v>7.3611698981320348</v>
      </c>
      <c r="V69" s="46">
        <f t="shared" si="13"/>
        <v>6.9390182093491637</v>
      </c>
      <c r="W69" s="46">
        <f t="shared" si="13"/>
        <v>6.5543910040705686</v>
      </c>
      <c r="X69" s="46">
        <f t="shared" si="13"/>
        <v>6.6563730388243991</v>
      </c>
      <c r="Y69" s="46">
        <f t="shared" si="13"/>
        <v>6.4662528357267819</v>
      </c>
      <c r="Z69" s="45">
        <f t="shared" si="13"/>
        <v>6.4509680119778592</v>
      </c>
      <c r="AA69" s="44">
        <f t="shared" si="1"/>
        <v>-42.258688077231646</v>
      </c>
    </row>
    <row r="70" spans="1:27" hidden="1">
      <c r="A70" s="75" t="s">
        <v>159</v>
      </c>
      <c r="B70" s="48" t="s">
        <v>12</v>
      </c>
      <c r="C70" s="47">
        <f t="shared" ref="C70:Z70" si="14">C19/1000</f>
        <v>0.11493510000000003</v>
      </c>
      <c r="D70" s="46">
        <f t="shared" si="14"/>
        <v>0.11493510000000003</v>
      </c>
      <c r="E70" s="46">
        <f t="shared" si="14"/>
        <v>8.2521920000000012E-2</v>
      </c>
      <c r="F70" s="46">
        <f t="shared" si="14"/>
        <v>4.5818690000000002E-2</v>
      </c>
      <c r="G70" s="46">
        <f t="shared" si="14"/>
        <v>3.0001670000000005E-2</v>
      </c>
      <c r="H70" s="46">
        <f t="shared" si="14"/>
        <v>3.1421330000000004E-2</v>
      </c>
      <c r="I70" s="46">
        <f t="shared" si="14"/>
        <v>7.1286530000000001E-2</v>
      </c>
      <c r="J70" s="46">
        <f t="shared" si="14"/>
        <v>7.2390710000000011E-2</v>
      </c>
      <c r="K70" s="46">
        <f t="shared" si="14"/>
        <v>7.0600599999999999E-2</v>
      </c>
      <c r="L70" s="46">
        <f t="shared" si="14"/>
        <v>5.6282110000000003E-2</v>
      </c>
      <c r="M70" s="46">
        <f t="shared" si="14"/>
        <v>4.959011E-2</v>
      </c>
      <c r="N70" s="46">
        <f t="shared" si="14"/>
        <v>5.3973370000000007E-2</v>
      </c>
      <c r="O70" s="46">
        <f t="shared" si="14"/>
        <v>5.3739149999999999E-2</v>
      </c>
      <c r="P70" s="46">
        <f t="shared" si="14"/>
        <v>5.7907310000000004E-2</v>
      </c>
      <c r="Q70" s="46">
        <f t="shared" si="14"/>
        <v>6.1590300000000008E-2</v>
      </c>
      <c r="R70" s="46">
        <f t="shared" si="14"/>
        <v>5.8887209999999995E-2</v>
      </c>
      <c r="S70" s="46">
        <f t="shared" si="14"/>
        <v>6.5875570000000008E-2</v>
      </c>
      <c r="T70" s="46">
        <f t="shared" si="14"/>
        <v>7.0815700000000009E-2</v>
      </c>
      <c r="U70" s="46">
        <f t="shared" si="14"/>
        <v>5.2893090000000004E-2</v>
      </c>
      <c r="V70" s="46">
        <f t="shared" si="14"/>
        <v>5.1157950000000015E-2</v>
      </c>
      <c r="W70" s="46">
        <f t="shared" si="14"/>
        <v>4.9819549999999997E-2</v>
      </c>
      <c r="X70" s="46">
        <f t="shared" si="14"/>
        <v>3.5068470000000004E-2</v>
      </c>
      <c r="Y70" s="46">
        <f t="shared" si="14"/>
        <v>3.5821320000000004E-2</v>
      </c>
      <c r="Z70" s="45">
        <f t="shared" si="14"/>
        <v>3.6851410000000001E-2</v>
      </c>
      <c r="AA70" s="44">
        <f t="shared" si="1"/>
        <v>-67.937201081305886</v>
      </c>
    </row>
    <row r="71" spans="1:27" hidden="1">
      <c r="A71" s="75" t="s">
        <v>160</v>
      </c>
      <c r="B71" s="48" t="s">
        <v>13</v>
      </c>
      <c r="C71" s="47">
        <f t="shared" ref="C71:Z71" si="15">C20/1000</f>
        <v>2.2863231706735658</v>
      </c>
      <c r="D71" s="46">
        <f t="shared" si="15"/>
        <v>2.2863231706735658</v>
      </c>
      <c r="E71" s="46">
        <f t="shared" si="15"/>
        <v>2.3656925540328366</v>
      </c>
      <c r="F71" s="46">
        <f t="shared" si="15"/>
        <v>2.4199444076510157</v>
      </c>
      <c r="G71" s="46">
        <f t="shared" si="15"/>
        <v>2.4748409651020964</v>
      </c>
      <c r="H71" s="46">
        <f t="shared" si="15"/>
        <v>2.6439317062873022</v>
      </c>
      <c r="I71" s="46">
        <f t="shared" si="15"/>
        <v>2.717434427644795</v>
      </c>
      <c r="J71" s="46">
        <f t="shared" si="15"/>
        <v>2.7769838337227144</v>
      </c>
      <c r="K71" s="46">
        <f t="shared" si="15"/>
        <v>2.7814107116146287</v>
      </c>
      <c r="L71" s="46">
        <f t="shared" si="15"/>
        <v>2.8992124236122896</v>
      </c>
      <c r="M71" s="46">
        <f t="shared" si="15"/>
        <v>2.5565165513584631</v>
      </c>
      <c r="N71" s="46">
        <f t="shared" si="15"/>
        <v>2.4448251813892385</v>
      </c>
      <c r="O71" s="46">
        <f t="shared" si="15"/>
        <v>1.9762890520975822</v>
      </c>
      <c r="P71" s="46">
        <f t="shared" si="15"/>
        <v>1.629146630182474</v>
      </c>
      <c r="Q71" s="46">
        <f t="shared" si="15"/>
        <v>1.6080438125520009</v>
      </c>
      <c r="R71" s="46">
        <f t="shared" si="15"/>
        <v>1.6410191062268527</v>
      </c>
      <c r="S71" s="46">
        <f t="shared" si="15"/>
        <v>1.3760514219751325</v>
      </c>
      <c r="T71" s="46">
        <f t="shared" si="15"/>
        <v>1.2422165714534339</v>
      </c>
      <c r="U71" s="46">
        <f t="shared" si="15"/>
        <v>1.1178656128112034</v>
      </c>
      <c r="V71" s="46">
        <f t="shared" si="15"/>
        <v>1.0975523641393379</v>
      </c>
      <c r="W71" s="46">
        <f t="shared" si="15"/>
        <v>0.92781494042457791</v>
      </c>
      <c r="X71" s="46">
        <f t="shared" si="15"/>
        <v>0.85116673852187341</v>
      </c>
      <c r="Y71" s="46">
        <f t="shared" si="15"/>
        <v>0.66478279487296132</v>
      </c>
      <c r="Z71" s="45">
        <f t="shared" si="15"/>
        <v>0.67223392181399655</v>
      </c>
      <c r="AA71" s="44">
        <f t="shared" si="1"/>
        <v>-70.59759834319695</v>
      </c>
    </row>
    <row r="72" spans="1:27" hidden="1">
      <c r="A72" s="75" t="s">
        <v>161</v>
      </c>
      <c r="B72" s="48" t="s">
        <v>14</v>
      </c>
      <c r="C72" s="47">
        <f t="shared" ref="C72:Z72" si="16">C21/1000</f>
        <v>4.6416296206302201</v>
      </c>
      <c r="D72" s="46">
        <f t="shared" si="16"/>
        <v>4.6416296206302201</v>
      </c>
      <c r="E72" s="46">
        <f t="shared" si="16"/>
        <v>4.9748466046572508</v>
      </c>
      <c r="F72" s="46">
        <f t="shared" si="16"/>
        <v>5.4905083526973453</v>
      </c>
      <c r="G72" s="46">
        <f t="shared" si="16"/>
        <v>6.2617909583065696</v>
      </c>
      <c r="H72" s="46">
        <f t="shared" si="16"/>
        <v>6.5507257044854406</v>
      </c>
      <c r="I72" s="46">
        <f t="shared" si="16"/>
        <v>6.7791611241639176</v>
      </c>
      <c r="J72" s="46">
        <f t="shared" si="16"/>
        <v>6.4598057518586023</v>
      </c>
      <c r="K72" s="46">
        <f t="shared" si="16"/>
        <v>6.4035690537815206</v>
      </c>
      <c r="L72" s="46">
        <f t="shared" si="16"/>
        <v>6.1730291807871884</v>
      </c>
      <c r="M72" s="46">
        <f t="shared" si="16"/>
        <v>4.4967139176975355</v>
      </c>
      <c r="N72" s="46">
        <f t="shared" si="16"/>
        <v>4.2689779396768843</v>
      </c>
      <c r="O72" s="46">
        <f t="shared" si="16"/>
        <v>3.9327855505441898</v>
      </c>
      <c r="P72" s="46">
        <f t="shared" si="16"/>
        <v>3.2359764341100159</v>
      </c>
      <c r="Q72" s="46">
        <f t="shared" si="16"/>
        <v>3.1805424884894204</v>
      </c>
      <c r="R72" s="46">
        <f t="shared" si="16"/>
        <v>3.4000383670329053</v>
      </c>
      <c r="S72" s="46">
        <f t="shared" si="16"/>
        <v>3.4800355939783034</v>
      </c>
      <c r="T72" s="46">
        <f t="shared" si="16"/>
        <v>3.3978890605025742</v>
      </c>
      <c r="U72" s="46">
        <f t="shared" si="16"/>
        <v>3.3340429620750465</v>
      </c>
      <c r="V72" s="46">
        <f t="shared" si="16"/>
        <v>3.1145608067272268</v>
      </c>
      <c r="W72" s="46">
        <f t="shared" si="16"/>
        <v>3.065048241999027</v>
      </c>
      <c r="X72" s="46">
        <f t="shared" si="16"/>
        <v>3.1940432588515848</v>
      </c>
      <c r="Y72" s="46">
        <f t="shared" si="16"/>
        <v>3.3156794625755879</v>
      </c>
      <c r="Z72" s="45">
        <f t="shared" si="16"/>
        <v>3.3070307166431014</v>
      </c>
      <c r="AA72" s="44">
        <f t="shared" si="1"/>
        <v>-28.752809100824216</v>
      </c>
    </row>
    <row r="73" spans="1:27" hidden="1">
      <c r="A73" s="75" t="s">
        <v>162</v>
      </c>
      <c r="B73" s="48" t="s">
        <v>15</v>
      </c>
      <c r="C73" s="47">
        <f t="shared" ref="C73:Z73" si="17">C22/1000</f>
        <v>3.0701940000000009E-3</v>
      </c>
      <c r="D73" s="46">
        <f t="shared" si="17"/>
        <v>3.0701940000000009E-3</v>
      </c>
      <c r="E73" s="46">
        <f t="shared" si="17"/>
        <v>3.1645990000000006E-3</v>
      </c>
      <c r="F73" s="46">
        <f t="shared" si="17"/>
        <v>3.2613939999999999E-3</v>
      </c>
      <c r="G73" s="46">
        <f t="shared" si="17"/>
        <v>3.3535285000000003E-3</v>
      </c>
      <c r="H73" s="46">
        <f t="shared" si="17"/>
        <v>3.4480530000000008E-3</v>
      </c>
      <c r="I73" s="46">
        <f t="shared" si="17"/>
        <v>3.5850000000000001E-3</v>
      </c>
      <c r="J73" s="46">
        <f t="shared" si="17"/>
        <v>3.6806E-3</v>
      </c>
      <c r="K73" s="46">
        <f t="shared" si="17"/>
        <v>3.7284000000000002E-3</v>
      </c>
      <c r="L73" s="46">
        <f t="shared" si="17"/>
        <v>3.7762000000000004E-3</v>
      </c>
      <c r="M73" s="46">
        <f t="shared" si="17"/>
        <v>3.8718000000000003E-3</v>
      </c>
      <c r="N73" s="46">
        <f t="shared" si="17"/>
        <v>3.9913000000000006E-3</v>
      </c>
      <c r="O73" s="46">
        <f t="shared" si="17"/>
        <v>4.0630000000000006E-3</v>
      </c>
      <c r="P73" s="46">
        <f t="shared" si="17"/>
        <v>4.2541999999999996E-3</v>
      </c>
      <c r="Q73" s="46">
        <f t="shared" si="17"/>
        <v>4.2541999999999996E-3</v>
      </c>
      <c r="R73" s="46">
        <f t="shared" si="17"/>
        <v>4.4693000000000007E-3</v>
      </c>
      <c r="S73" s="46">
        <f t="shared" si="17"/>
        <v>6.4530000000000013E-3</v>
      </c>
      <c r="T73" s="46">
        <f t="shared" si="17"/>
        <v>8.3650000000000009E-3</v>
      </c>
      <c r="U73" s="46">
        <f t="shared" si="17"/>
        <v>9.9185000000000002E-3</v>
      </c>
      <c r="V73" s="46">
        <f t="shared" si="17"/>
        <v>7.5285000000000013E-3</v>
      </c>
      <c r="W73" s="46">
        <f t="shared" si="17"/>
        <v>5.2580000000000005E-3</v>
      </c>
      <c r="X73" s="46">
        <f t="shared" si="17"/>
        <v>6.1423000000000007E-3</v>
      </c>
      <c r="Y73" s="46">
        <f t="shared" si="17"/>
        <v>5.15045E-3</v>
      </c>
      <c r="Z73" s="45">
        <f t="shared" si="17"/>
        <v>5.1137464285714524E-3</v>
      </c>
      <c r="AA73" s="44">
        <f t="shared" si="1"/>
        <v>66.561019550277621</v>
      </c>
    </row>
    <row r="74" spans="1:27" hidden="1">
      <c r="A74" s="75" t="s">
        <v>163</v>
      </c>
      <c r="B74" s="48" t="s">
        <v>16</v>
      </c>
      <c r="C74" s="47">
        <f t="shared" ref="C74:Z74" si="18">C23/1000</f>
        <v>7.305035E-2</v>
      </c>
      <c r="D74" s="46">
        <f t="shared" si="18"/>
        <v>8.7617399999999998E-2</v>
      </c>
      <c r="E74" s="46">
        <f t="shared" si="18"/>
        <v>0.10249515000000001</v>
      </c>
      <c r="F74" s="46">
        <f t="shared" si="18"/>
        <v>9.9412049999999988E-2</v>
      </c>
      <c r="G74" s="46">
        <f t="shared" si="18"/>
        <v>0.12983675000000003</v>
      </c>
      <c r="H74" s="46">
        <f t="shared" si="18"/>
        <v>0.14949450000000003</v>
      </c>
      <c r="I74" s="46">
        <f t="shared" si="18"/>
        <v>0.16959440000000001</v>
      </c>
      <c r="J74" s="46">
        <f t="shared" si="18"/>
        <v>0.17462774</v>
      </c>
      <c r="K74" s="46">
        <f t="shared" si="18"/>
        <v>0.21130229000000003</v>
      </c>
      <c r="L74" s="46">
        <f t="shared" si="18"/>
        <v>0.16816040000000002</v>
      </c>
      <c r="M74" s="46">
        <f t="shared" si="18"/>
        <v>0.20548980999999999</v>
      </c>
      <c r="N74" s="46">
        <f t="shared" si="18"/>
        <v>0.19526299999999999</v>
      </c>
      <c r="O74" s="46">
        <f t="shared" si="18"/>
        <v>0.22602230000000004</v>
      </c>
      <c r="P74" s="46">
        <f t="shared" si="18"/>
        <v>0.17427402000000003</v>
      </c>
      <c r="Q74" s="46">
        <f t="shared" si="18"/>
        <v>0.17956070000000002</v>
      </c>
      <c r="R74" s="46">
        <f t="shared" si="18"/>
        <v>0.32962402000000002</v>
      </c>
      <c r="S74" s="46">
        <f t="shared" si="18"/>
        <v>0.23772374000000002</v>
      </c>
      <c r="T74" s="46">
        <f t="shared" si="18"/>
        <v>0.18577948</v>
      </c>
      <c r="U74" s="46">
        <f t="shared" si="18"/>
        <v>0.25272577000000002</v>
      </c>
      <c r="V74" s="46">
        <f t="shared" si="18"/>
        <v>0.27550486000000002</v>
      </c>
      <c r="W74" s="46">
        <f t="shared" si="18"/>
        <v>0.22055397999999998</v>
      </c>
      <c r="X74" s="46">
        <f t="shared" si="18"/>
        <v>0.23493867299999999</v>
      </c>
      <c r="Y74" s="46">
        <f t="shared" si="18"/>
        <v>0.21956043310000001</v>
      </c>
      <c r="Z74" s="45">
        <f t="shared" si="18"/>
        <v>0.15336357540000004</v>
      </c>
      <c r="AA74" s="44">
        <f t="shared" si="1"/>
        <v>109.9422869294946</v>
      </c>
    </row>
    <row r="75" spans="1:27" hidden="1">
      <c r="A75" s="75" t="s">
        <v>164</v>
      </c>
      <c r="B75" s="48" t="s">
        <v>17</v>
      </c>
      <c r="C75" s="47">
        <f t="shared" ref="C75:Z75" si="19">C24/1000</f>
        <v>1.1492912500000001E-3</v>
      </c>
      <c r="D75" s="46">
        <f t="shared" si="19"/>
        <v>1.1492912500000001E-3</v>
      </c>
      <c r="E75" s="46">
        <f t="shared" si="19"/>
        <v>1.303745E-3</v>
      </c>
      <c r="F75" s="46">
        <f t="shared" si="19"/>
        <v>1.303745E-3</v>
      </c>
      <c r="G75" s="46">
        <f t="shared" si="19"/>
        <v>1.303745E-3</v>
      </c>
      <c r="H75" s="46">
        <f t="shared" si="19"/>
        <v>1.303745E-3</v>
      </c>
      <c r="I75" s="46">
        <f t="shared" si="19"/>
        <v>1.303745E-3</v>
      </c>
      <c r="J75" s="46">
        <f t="shared" si="19"/>
        <v>1.303745E-3</v>
      </c>
      <c r="K75" s="46">
        <f t="shared" si="19"/>
        <v>1.303745E-3</v>
      </c>
      <c r="L75" s="46">
        <f t="shared" si="19"/>
        <v>1.303745E-3</v>
      </c>
      <c r="M75" s="46">
        <f t="shared" si="19"/>
        <v>1.303745E-3</v>
      </c>
      <c r="N75" s="46">
        <f t="shared" si="19"/>
        <v>1.3748475000000002E-3</v>
      </c>
      <c r="O75" s="46">
        <f t="shared" si="19"/>
        <v>1.3748475000000002E-3</v>
      </c>
      <c r="P75" s="46">
        <f t="shared" si="19"/>
        <v>1.3748475000000002E-3</v>
      </c>
      <c r="Q75" s="46">
        <f t="shared" si="19"/>
        <v>1.3748475000000002E-3</v>
      </c>
      <c r="R75" s="46">
        <f t="shared" si="19"/>
        <v>1.3781337500000002E-3</v>
      </c>
      <c r="S75" s="46">
        <f t="shared" si="19"/>
        <v>2.63885875E-3</v>
      </c>
      <c r="T75" s="46">
        <f t="shared" si="19"/>
        <v>2.63885875E-3</v>
      </c>
      <c r="U75" s="46">
        <f t="shared" si="19"/>
        <v>2.9973587499999995E-3</v>
      </c>
      <c r="V75" s="46">
        <f t="shared" si="19"/>
        <v>3.1514181499999998E-3</v>
      </c>
      <c r="W75" s="46">
        <f t="shared" si="19"/>
        <v>3.1705381499999999E-3</v>
      </c>
      <c r="X75" s="46">
        <f t="shared" si="19"/>
        <v>4.8889481500000009E-3</v>
      </c>
      <c r="Y75" s="46">
        <f t="shared" si="19"/>
        <v>3.1920481499999997E-3</v>
      </c>
      <c r="Z75" s="45">
        <f t="shared" si="19"/>
        <v>5.5663100000000005E-3</v>
      </c>
      <c r="AA75" s="44">
        <f t="shared" si="1"/>
        <v>384.32544840135171</v>
      </c>
    </row>
    <row r="76" spans="1:27" hidden="1">
      <c r="A76" s="75" t="s">
        <v>165</v>
      </c>
      <c r="B76" s="48" t="s">
        <v>18</v>
      </c>
      <c r="C76" s="47">
        <f t="shared" ref="C76:Z76" si="20">C25/1000</f>
        <v>3.5513871522748389E-2</v>
      </c>
      <c r="D76" s="46">
        <f t="shared" si="20"/>
        <v>3.5513871522748389E-2</v>
      </c>
      <c r="E76" s="46">
        <f t="shared" si="20"/>
        <v>4.0743525474187574E-2</v>
      </c>
      <c r="F76" s="46">
        <f t="shared" si="20"/>
        <v>4.5972984886112365E-2</v>
      </c>
      <c r="G76" s="46">
        <f t="shared" si="20"/>
        <v>5.5456451703917907E-2</v>
      </c>
      <c r="H76" s="46">
        <f t="shared" si="20"/>
        <v>6.493972785354539E-2</v>
      </c>
      <c r="I76" s="46">
        <f t="shared" si="20"/>
        <v>8.2931215241676626E-2</v>
      </c>
      <c r="J76" s="46">
        <f t="shared" si="20"/>
        <v>0.10216531575592652</v>
      </c>
      <c r="K76" s="46">
        <f t="shared" si="20"/>
        <v>0.13220203126503394</v>
      </c>
      <c r="L76" s="46">
        <f t="shared" si="20"/>
        <v>9.3090168494795983E-2</v>
      </c>
      <c r="M76" s="46">
        <f t="shared" si="20"/>
        <v>6.7380911021405074E-2</v>
      </c>
      <c r="N76" s="46">
        <f t="shared" si="20"/>
        <v>5.4349719529099234E-2</v>
      </c>
      <c r="O76" s="46">
        <f t="shared" si="20"/>
        <v>6.7840490108263277E-2</v>
      </c>
      <c r="P76" s="46">
        <f t="shared" si="20"/>
        <v>6.7735453593685546E-2</v>
      </c>
      <c r="Q76" s="46">
        <f t="shared" si="20"/>
        <v>0.11543431280442872</v>
      </c>
      <c r="R76" s="46">
        <f t="shared" si="20"/>
        <v>6.8830222240727518E-2</v>
      </c>
      <c r="S76" s="46">
        <f t="shared" si="20"/>
        <v>0.10198039191726621</v>
      </c>
      <c r="T76" s="46">
        <f t="shared" si="20"/>
        <v>6.3396999106181767E-2</v>
      </c>
      <c r="U76" s="46">
        <f t="shared" si="20"/>
        <v>6.6179551876993856E-2</v>
      </c>
      <c r="V76" s="46">
        <f t="shared" si="20"/>
        <v>5.7496377670656795E-2</v>
      </c>
      <c r="W76" s="46">
        <f t="shared" si="20"/>
        <v>4.1169157832040643E-2</v>
      </c>
      <c r="X76" s="46">
        <f t="shared" si="20"/>
        <v>3.4735331399270694E-2</v>
      </c>
      <c r="Y76" s="46">
        <f t="shared" si="20"/>
        <v>4.7664937497820373E-2</v>
      </c>
      <c r="Z76" s="45">
        <f t="shared" si="20"/>
        <v>3.921120780340466E-2</v>
      </c>
      <c r="AA76" s="44">
        <f t="shared" si="1"/>
        <v>10.410963722408994</v>
      </c>
    </row>
    <row r="77" spans="1:27" hidden="1">
      <c r="A77" s="75" t="s">
        <v>166</v>
      </c>
      <c r="B77" s="48" t="s">
        <v>19</v>
      </c>
      <c r="C77" s="47">
        <f t="shared" ref="C77:Z77" si="21">C26/1000</f>
        <v>0.33292329194042558</v>
      </c>
      <c r="D77" s="46">
        <f t="shared" si="21"/>
        <v>0.33292329194042558</v>
      </c>
      <c r="E77" s="46">
        <f t="shared" si="21"/>
        <v>0.35638821359446765</v>
      </c>
      <c r="F77" s="46">
        <f t="shared" si="21"/>
        <v>0.35826481728765791</v>
      </c>
      <c r="G77" s="46">
        <f t="shared" si="21"/>
        <v>0.37039691769319144</v>
      </c>
      <c r="H77" s="46">
        <f t="shared" si="21"/>
        <v>0.41566189080493471</v>
      </c>
      <c r="I77" s="46">
        <f t="shared" si="21"/>
        <v>0.60145469858400025</v>
      </c>
      <c r="J77" s="46">
        <f t="shared" si="21"/>
        <v>0.68255574255200024</v>
      </c>
      <c r="K77" s="46">
        <f t="shared" si="21"/>
        <v>0.72863548555999957</v>
      </c>
      <c r="L77" s="46">
        <f t="shared" si="21"/>
        <v>0.60480731410400013</v>
      </c>
      <c r="M77" s="46">
        <f t="shared" si="21"/>
        <v>0.40450640059999982</v>
      </c>
      <c r="N77" s="46">
        <f t="shared" si="21"/>
        <v>0.49343261239999986</v>
      </c>
      <c r="O77" s="46">
        <f t="shared" si="21"/>
        <v>0.79533816263733348</v>
      </c>
      <c r="P77" s="46">
        <f t="shared" si="21"/>
        <v>0.73972181981599971</v>
      </c>
      <c r="Q77" s="46">
        <f t="shared" si="21"/>
        <v>0.46755737700533367</v>
      </c>
      <c r="R77" s="46">
        <f t="shared" si="21"/>
        <v>0.50213607957290118</v>
      </c>
      <c r="S77" s="46">
        <f t="shared" si="21"/>
        <v>0.4653858351857057</v>
      </c>
      <c r="T77" s="46">
        <f t="shared" si="21"/>
        <v>0.4058741892448528</v>
      </c>
      <c r="U77" s="46">
        <f t="shared" si="21"/>
        <v>0.42755168550528255</v>
      </c>
      <c r="V77" s="46">
        <f t="shared" si="21"/>
        <v>0.43553467610459612</v>
      </c>
      <c r="W77" s="46">
        <f t="shared" si="21"/>
        <v>0.39801775873679551</v>
      </c>
      <c r="X77" s="46">
        <f t="shared" si="21"/>
        <v>0.37327294882174178</v>
      </c>
      <c r="Y77" s="46">
        <f t="shared" si="21"/>
        <v>0.35138132759796342</v>
      </c>
      <c r="Z77" s="45">
        <f t="shared" si="21"/>
        <v>0.35571538490036186</v>
      </c>
      <c r="AA77" s="44">
        <f t="shared" si="1"/>
        <v>6.8460493788505383</v>
      </c>
    </row>
    <row r="78" spans="1:27" hidden="1">
      <c r="A78" s="75" t="s">
        <v>68</v>
      </c>
      <c r="B78" s="48" t="s">
        <v>20</v>
      </c>
      <c r="C78" s="47">
        <f t="shared" ref="C78:Z78" si="22">C27/1000</f>
        <v>13.167848707387176</v>
      </c>
      <c r="D78" s="46">
        <f t="shared" si="22"/>
        <v>13.167848707387176</v>
      </c>
      <c r="E78" s="46">
        <f t="shared" si="22"/>
        <v>14.677859453007484</v>
      </c>
      <c r="F78" s="46">
        <f t="shared" si="22"/>
        <v>16.188592798778988</v>
      </c>
      <c r="G78" s="46">
        <f t="shared" si="22"/>
        <v>16.194223058290198</v>
      </c>
      <c r="H78" s="46">
        <f t="shared" si="22"/>
        <v>15.425307632569982</v>
      </c>
      <c r="I78" s="46">
        <f t="shared" si="22"/>
        <v>16.961452416990994</v>
      </c>
      <c r="J78" s="46">
        <f t="shared" si="22"/>
        <v>17.53534958987748</v>
      </c>
      <c r="K78" s="46">
        <f t="shared" si="22"/>
        <v>14.998115150488289</v>
      </c>
      <c r="L78" s="46">
        <f t="shared" si="22"/>
        <v>13.624108921405409</v>
      </c>
      <c r="M78" s="46">
        <f t="shared" si="22"/>
        <v>9.3099324417423439</v>
      </c>
      <c r="N78" s="46">
        <f t="shared" si="22"/>
        <v>7.1884946276256763</v>
      </c>
      <c r="O78" s="46">
        <f t="shared" si="22"/>
        <v>5.9624175510274515</v>
      </c>
      <c r="P78" s="46">
        <f t="shared" si="22"/>
        <v>5.579501940051415</v>
      </c>
      <c r="Q78" s="46">
        <f t="shared" si="22"/>
        <v>5.2539132028444451</v>
      </c>
      <c r="R78" s="46">
        <f t="shared" si="22"/>
        <v>5.0958854535262024</v>
      </c>
      <c r="S78" s="46">
        <f t="shared" si="22"/>
        <v>4.8079428646805011</v>
      </c>
      <c r="T78" s="46">
        <f t="shared" si="22"/>
        <v>4.9108552283311511</v>
      </c>
      <c r="U78" s="46">
        <f t="shared" si="22"/>
        <v>4.4074516823200005</v>
      </c>
      <c r="V78" s="46">
        <f t="shared" si="22"/>
        <v>3.7612159523321367</v>
      </c>
      <c r="W78" s="46">
        <f t="shared" si="22"/>
        <v>1.8512729982122615</v>
      </c>
      <c r="X78" s="46">
        <f t="shared" si="22"/>
        <v>1.8624246221068339</v>
      </c>
      <c r="Y78" s="46">
        <f t="shared" si="22"/>
        <v>1.6378515367695998</v>
      </c>
      <c r="Z78" s="45">
        <f t="shared" si="22"/>
        <v>1.5850885945310198</v>
      </c>
      <c r="AA78" s="44">
        <f t="shared" si="1"/>
        <v>-87.962433122110653</v>
      </c>
    </row>
    <row r="79" spans="1:27" hidden="1">
      <c r="A79" s="75" t="s">
        <v>69</v>
      </c>
      <c r="B79" s="48" t="s">
        <v>21</v>
      </c>
      <c r="C79" s="47">
        <f t="shared" ref="C79:Z79" si="23">C28/1000</f>
        <v>0</v>
      </c>
      <c r="D79" s="46">
        <f t="shared" si="23"/>
        <v>0</v>
      </c>
      <c r="E79" s="46">
        <f t="shared" si="23"/>
        <v>0</v>
      </c>
      <c r="F79" s="46">
        <f t="shared" si="23"/>
        <v>0</v>
      </c>
      <c r="G79" s="46">
        <f t="shared" si="23"/>
        <v>0</v>
      </c>
      <c r="H79" s="46">
        <f t="shared" si="23"/>
        <v>0</v>
      </c>
      <c r="I79" s="46">
        <f t="shared" si="23"/>
        <v>2.5117943999999995E-4</v>
      </c>
      <c r="J79" s="46">
        <f t="shared" si="23"/>
        <v>2.8733536000000002E-4</v>
      </c>
      <c r="K79" s="46">
        <f t="shared" si="23"/>
        <v>5.0811400000000005E-4</v>
      </c>
      <c r="L79" s="46">
        <f t="shared" si="23"/>
        <v>7.0969616000000023E-4</v>
      </c>
      <c r="M79" s="46">
        <f t="shared" si="23"/>
        <v>9.7724232000000015E-4</v>
      </c>
      <c r="N79" s="46">
        <f t="shared" si="23"/>
        <v>1.2750650000000001E-3</v>
      </c>
      <c r="O79" s="46">
        <f t="shared" si="23"/>
        <v>1.97680724E-3</v>
      </c>
      <c r="P79" s="46">
        <f t="shared" si="23"/>
        <v>3.3819169200000002E-3</v>
      </c>
      <c r="Q79" s="46">
        <f t="shared" si="23"/>
        <v>4.41345048E-3</v>
      </c>
      <c r="R79" s="46">
        <f t="shared" si="23"/>
        <v>5.3696130000000005E-3</v>
      </c>
      <c r="S79" s="46">
        <f t="shared" si="23"/>
        <v>7.5301825600000011E-3</v>
      </c>
      <c r="T79" s="46">
        <f t="shared" si="23"/>
        <v>7.1239016800000009E-3</v>
      </c>
      <c r="U79" s="46">
        <f t="shared" si="23"/>
        <v>8.5963137600000017E-3</v>
      </c>
      <c r="V79" s="46">
        <f t="shared" si="23"/>
        <v>1.0076431200000001E-2</v>
      </c>
      <c r="W79" s="46">
        <f t="shared" si="23"/>
        <v>1.3529273760000004E-2</v>
      </c>
      <c r="X79" s="46">
        <f t="shared" si="23"/>
        <v>1.2253606479999998E-2</v>
      </c>
      <c r="Y79" s="46">
        <f t="shared" si="23"/>
        <v>1.2453988860000003E-2</v>
      </c>
      <c r="Z79" s="45">
        <f t="shared" si="23"/>
        <v>1.368796498E-2</v>
      </c>
      <c r="AA79" s="44" t="str">
        <f t="shared" si="1"/>
        <v/>
      </c>
    </row>
    <row r="80" spans="1:27" hidden="1">
      <c r="A80" s="75" t="s">
        <v>70</v>
      </c>
      <c r="B80" s="48" t="s">
        <v>22</v>
      </c>
      <c r="C80" s="47">
        <f t="shared" ref="C80:Z80" si="24">C29/1000</f>
        <v>0</v>
      </c>
      <c r="D80" s="46">
        <f t="shared" si="24"/>
        <v>0</v>
      </c>
      <c r="E80" s="46">
        <f t="shared" si="24"/>
        <v>0</v>
      </c>
      <c r="F80" s="46">
        <f t="shared" si="24"/>
        <v>0</v>
      </c>
      <c r="G80" s="46">
        <f t="shared" si="24"/>
        <v>0</v>
      </c>
      <c r="H80" s="46">
        <f t="shared" si="24"/>
        <v>0</v>
      </c>
      <c r="I80" s="46">
        <f t="shared" si="24"/>
        <v>0</v>
      </c>
      <c r="J80" s="46">
        <f t="shared" si="24"/>
        <v>2.3900000000000006E-7</v>
      </c>
      <c r="K80" s="46">
        <f t="shared" si="24"/>
        <v>2.3900000000000006E-7</v>
      </c>
      <c r="L80" s="46">
        <f t="shared" si="24"/>
        <v>2.3900000000000006E-7</v>
      </c>
      <c r="M80" s="46">
        <f t="shared" si="24"/>
        <v>4.78E-6</v>
      </c>
      <c r="N80" s="46">
        <f t="shared" si="24"/>
        <v>9.1537000000000001E-5</v>
      </c>
      <c r="O80" s="46">
        <f t="shared" si="24"/>
        <v>1.7327500000000002E-4</v>
      </c>
      <c r="P80" s="46">
        <f t="shared" si="24"/>
        <v>2.5525200000000003E-4</v>
      </c>
      <c r="Q80" s="46">
        <f t="shared" si="24"/>
        <v>2.6003200000000005E-4</v>
      </c>
      <c r="R80" s="46">
        <f t="shared" si="24"/>
        <v>2.75567E-4</v>
      </c>
      <c r="S80" s="46">
        <f t="shared" si="24"/>
        <v>2.6744100000000004E-4</v>
      </c>
      <c r="T80" s="46">
        <f t="shared" si="24"/>
        <v>5.9033000000000016E-5</v>
      </c>
      <c r="U80" s="46">
        <f t="shared" si="24"/>
        <v>1.195E-4</v>
      </c>
      <c r="V80" s="46">
        <f t="shared" si="24"/>
        <v>3.6328000000000006E-4</v>
      </c>
      <c r="W80" s="46">
        <f t="shared" si="24"/>
        <v>1.4244400000000001E-4</v>
      </c>
      <c r="X80" s="46">
        <f t="shared" si="24"/>
        <v>2.4617000000000005E-5</v>
      </c>
      <c r="Y80" s="46">
        <f t="shared" si="24"/>
        <v>1.4101000000000003E-5</v>
      </c>
      <c r="Z80" s="45">
        <f t="shared" si="24"/>
        <v>4.7800000000000012E-7</v>
      </c>
      <c r="AA80" s="44" t="str">
        <f t="shared" si="1"/>
        <v/>
      </c>
    </row>
    <row r="81" spans="1:27" hidden="1">
      <c r="A81" s="75" t="s">
        <v>71</v>
      </c>
      <c r="B81" s="48" t="s">
        <v>23</v>
      </c>
      <c r="C81" s="47">
        <f t="shared" ref="C81:Z81" si="25">C30/1000</f>
        <v>0</v>
      </c>
      <c r="D81" s="46">
        <f t="shared" si="25"/>
        <v>0</v>
      </c>
      <c r="E81" s="46">
        <f t="shared" si="25"/>
        <v>0</v>
      </c>
      <c r="F81" s="46">
        <f t="shared" si="25"/>
        <v>0</v>
      </c>
      <c r="G81" s="46">
        <f t="shared" si="25"/>
        <v>0</v>
      </c>
      <c r="H81" s="46">
        <f t="shared" si="25"/>
        <v>0</v>
      </c>
      <c r="I81" s="46">
        <f t="shared" si="25"/>
        <v>4.7800000000000003E-5</v>
      </c>
      <c r="J81" s="46">
        <f t="shared" si="25"/>
        <v>4.7800000000000003E-5</v>
      </c>
      <c r="K81" s="46">
        <f t="shared" si="25"/>
        <v>8.1260000000000005E-5</v>
      </c>
      <c r="L81" s="46">
        <f t="shared" si="25"/>
        <v>1.0038E-4</v>
      </c>
      <c r="M81" s="46">
        <f t="shared" si="25"/>
        <v>1.356803E-4</v>
      </c>
      <c r="N81" s="46">
        <f t="shared" si="25"/>
        <v>3.2807530000000004E-4</v>
      </c>
      <c r="O81" s="46">
        <f t="shared" si="25"/>
        <v>2.5757030000000004E-4</v>
      </c>
      <c r="P81" s="46">
        <f t="shared" si="25"/>
        <v>3.5078030000000002E-4</v>
      </c>
      <c r="Q81" s="46">
        <f t="shared" si="25"/>
        <v>2.0345352999999997E-3</v>
      </c>
      <c r="R81" s="46">
        <f t="shared" si="25"/>
        <v>7.7859030000000011E-4</v>
      </c>
      <c r="S81" s="46">
        <f t="shared" si="25"/>
        <v>1.3502783E-3</v>
      </c>
      <c r="T81" s="46">
        <f t="shared" si="25"/>
        <v>1.1798713E-3</v>
      </c>
      <c r="U81" s="46">
        <f t="shared" si="25"/>
        <v>8.7753630000000026E-4</v>
      </c>
      <c r="V81" s="46">
        <f t="shared" si="25"/>
        <v>3.2123273000000002E-3</v>
      </c>
      <c r="W81" s="46">
        <f t="shared" si="25"/>
        <v>2.7682653000000003E-3</v>
      </c>
      <c r="X81" s="46">
        <f t="shared" si="25"/>
        <v>5.8530383000000002E-3</v>
      </c>
      <c r="Y81" s="46">
        <f t="shared" si="25"/>
        <v>8.117324300000001E-3</v>
      </c>
      <c r="Z81" s="45">
        <f t="shared" si="25"/>
        <v>4.1850573000000004E-3</v>
      </c>
      <c r="AA81" s="44" t="str">
        <f t="shared" si="1"/>
        <v/>
      </c>
    </row>
    <row r="82" spans="1:27" hidden="1">
      <c r="A82" s="75" t="s">
        <v>72</v>
      </c>
      <c r="B82" s="48" t="s">
        <v>24</v>
      </c>
      <c r="C82" s="47">
        <f t="shared" ref="C82:Z82" si="26">C31/1000</f>
        <v>1.1275279940232608E-3</v>
      </c>
      <c r="D82" s="46">
        <f t="shared" si="26"/>
        <v>1.1275279940232608E-3</v>
      </c>
      <c r="E82" s="46">
        <f t="shared" si="26"/>
        <v>1.2076641749476805E-3</v>
      </c>
      <c r="F82" s="46">
        <f t="shared" si="26"/>
        <v>1.2901485139499098E-3</v>
      </c>
      <c r="G82" s="46">
        <f t="shared" si="26"/>
        <v>1.3749575294491709E-3</v>
      </c>
      <c r="H82" s="46">
        <f t="shared" si="26"/>
        <v>1.4620679746804933E-3</v>
      </c>
      <c r="I82" s="46">
        <f t="shared" si="26"/>
        <v>1.5544733384656739E-3</v>
      </c>
      <c r="J82" s="46">
        <f t="shared" si="26"/>
        <v>1.7143481840851656E-3</v>
      </c>
      <c r="K82" s="46">
        <f t="shared" si="26"/>
        <v>1.8744704245775784E-3</v>
      </c>
      <c r="L82" s="46">
        <f t="shared" si="26"/>
        <v>1.9650031460936874E-3</v>
      </c>
      <c r="M82" s="46">
        <f t="shared" si="26"/>
        <v>2.047084223028863E-3</v>
      </c>
      <c r="N82" s="46">
        <f t="shared" si="26"/>
        <v>2.151374884082638E-3</v>
      </c>
      <c r="O82" s="46">
        <f t="shared" si="26"/>
        <v>2.8191594614980263E-3</v>
      </c>
      <c r="P82" s="46">
        <f t="shared" si="26"/>
        <v>3.3692837628324871E-3</v>
      </c>
      <c r="Q82" s="46">
        <f t="shared" si="26"/>
        <v>4.0869737200711666E-3</v>
      </c>
      <c r="R82" s="46">
        <f t="shared" si="26"/>
        <v>4.5958405614352771E-3</v>
      </c>
      <c r="S82" s="46">
        <f t="shared" si="26"/>
        <v>5.043204603358018E-3</v>
      </c>
      <c r="T82" s="46">
        <f t="shared" si="26"/>
        <v>5.7065597309461586E-3</v>
      </c>
      <c r="U82" s="46">
        <f t="shared" si="26"/>
        <v>6.1548322369129561E-3</v>
      </c>
      <c r="V82" s="46">
        <f t="shared" si="26"/>
        <v>6.5711132564998343E-3</v>
      </c>
      <c r="W82" s="46">
        <f t="shared" si="26"/>
        <v>6.9993236836955958E-3</v>
      </c>
      <c r="X82" s="46">
        <f t="shared" si="26"/>
        <v>7.3904013430943988E-3</v>
      </c>
      <c r="Y82" s="46">
        <f t="shared" si="26"/>
        <v>7.7536071703617144E-3</v>
      </c>
      <c r="Z82" s="45">
        <f t="shared" si="26"/>
        <v>8.1427522062063572E-3</v>
      </c>
      <c r="AA82" s="44">
        <f t="shared" si="1"/>
        <v>622.17738711313734</v>
      </c>
    </row>
    <row r="83" spans="1:27" hidden="1">
      <c r="A83" s="75" t="s">
        <v>73</v>
      </c>
      <c r="B83" s="48" t="s">
        <v>43</v>
      </c>
      <c r="C83" s="47">
        <f t="shared" ref="C83:Z83" si="27">C32/1000</f>
        <v>1.1137400000000001E-5</v>
      </c>
      <c r="D83" s="46">
        <f t="shared" si="27"/>
        <v>1.1137400000000001E-5</v>
      </c>
      <c r="E83" s="46">
        <f t="shared" si="27"/>
        <v>1.1137400000000001E-5</v>
      </c>
      <c r="F83" s="46">
        <f t="shared" si="27"/>
        <v>1.4958054000000004E-3</v>
      </c>
      <c r="G83" s="46">
        <f t="shared" si="27"/>
        <v>1.4958054000000004E-3</v>
      </c>
      <c r="H83" s="46">
        <f t="shared" si="27"/>
        <v>1.5004659000000002E-3</v>
      </c>
      <c r="I83" s="46">
        <f t="shared" si="27"/>
        <v>1.5056043999999999E-3</v>
      </c>
      <c r="J83" s="46">
        <f t="shared" si="27"/>
        <v>1.5170764000000004E-3</v>
      </c>
      <c r="K83" s="46">
        <f t="shared" si="27"/>
        <v>1.5170764000000004E-3</v>
      </c>
      <c r="L83" s="46">
        <f t="shared" si="27"/>
        <v>1.5359574000000003E-3</v>
      </c>
      <c r="M83" s="46">
        <f t="shared" si="27"/>
        <v>1.5359574000000003E-3</v>
      </c>
      <c r="N83" s="46">
        <f t="shared" si="27"/>
        <v>1.5400203999999999E-3</v>
      </c>
      <c r="O83" s="46">
        <f t="shared" si="27"/>
        <v>1.5615342239999998E-3</v>
      </c>
      <c r="P83" s="46">
        <f t="shared" si="27"/>
        <v>1.5677605803000004E-3</v>
      </c>
      <c r="Q83" s="46">
        <f t="shared" si="27"/>
        <v>2.1610203617999997E-3</v>
      </c>
      <c r="R83" s="46">
        <f t="shared" si="27"/>
        <v>1.6182875942000001E-3</v>
      </c>
      <c r="S83" s="46">
        <f t="shared" si="27"/>
        <v>1.6400489266000001E-3</v>
      </c>
      <c r="T83" s="46">
        <f t="shared" si="27"/>
        <v>1.6506294566000002E-3</v>
      </c>
      <c r="U83" s="46">
        <f t="shared" si="27"/>
        <v>1.6591526746000008E-3</v>
      </c>
      <c r="V83" s="46">
        <f t="shared" si="27"/>
        <v>1.8334425881000004E-3</v>
      </c>
      <c r="W83" s="46">
        <f t="shared" si="27"/>
        <v>1.5691085881000008E-3</v>
      </c>
      <c r="X83" s="46">
        <f t="shared" si="27"/>
        <v>1.7765605881000009E-3</v>
      </c>
      <c r="Y83" s="46">
        <f t="shared" si="27"/>
        <v>4.8063635881000011E-3</v>
      </c>
      <c r="Z83" s="45">
        <f t="shared" si="27"/>
        <v>4.7328931000000001E-4</v>
      </c>
      <c r="AA83" s="44">
        <f t="shared" si="1"/>
        <v>4149.5493562231759</v>
      </c>
    </row>
    <row r="84" spans="1:27" hidden="1">
      <c r="A84" s="75" t="s">
        <v>74</v>
      </c>
      <c r="B84" s="48" t="s">
        <v>25</v>
      </c>
      <c r="C84" s="47">
        <f t="shared" ref="C84:Z84" si="28">C33/1000</f>
        <v>1.7550726000000003E-4</v>
      </c>
      <c r="D84" s="46">
        <f t="shared" si="28"/>
        <v>1.7550726000000003E-4</v>
      </c>
      <c r="E84" s="46">
        <f t="shared" si="28"/>
        <v>1.7702730000000003E-4</v>
      </c>
      <c r="F84" s="46">
        <f t="shared" si="28"/>
        <v>1.8558828000000003E-4</v>
      </c>
      <c r="G84" s="46">
        <f t="shared" si="28"/>
        <v>1.8644868000000002E-4</v>
      </c>
      <c r="H84" s="46">
        <f t="shared" si="28"/>
        <v>1.8687888000000003E-4</v>
      </c>
      <c r="I84" s="46">
        <f t="shared" si="28"/>
        <v>1.8826507999999999E-4</v>
      </c>
      <c r="J84" s="46">
        <f t="shared" si="28"/>
        <v>1.8924019999999998E-4</v>
      </c>
      <c r="K84" s="46">
        <f t="shared" si="28"/>
        <v>1.8952699999999999E-4</v>
      </c>
      <c r="L84" s="46">
        <f t="shared" si="28"/>
        <v>1.9029180000000001E-4</v>
      </c>
      <c r="M84" s="46">
        <f t="shared" si="28"/>
        <v>1.9057860000000002E-4</v>
      </c>
      <c r="N84" s="46">
        <f t="shared" si="28"/>
        <v>1.9086540000000002E-4</v>
      </c>
      <c r="O84" s="46">
        <f t="shared" si="28"/>
        <v>1.9124780000000002E-4</v>
      </c>
      <c r="P84" s="46">
        <f t="shared" si="28"/>
        <v>1.9306420000000002E-4</v>
      </c>
      <c r="Q84" s="46">
        <f t="shared" si="28"/>
        <v>2.00521E-4</v>
      </c>
      <c r="R84" s="46">
        <f t="shared" si="28"/>
        <v>1.2169880000000001E-4</v>
      </c>
      <c r="S84" s="46">
        <f t="shared" si="28"/>
        <v>1.5805070000000001E-4</v>
      </c>
      <c r="T84" s="46">
        <f t="shared" si="28"/>
        <v>1.6243635E-4</v>
      </c>
      <c r="U84" s="46">
        <f t="shared" si="28"/>
        <v>1.6271119999999999E-4</v>
      </c>
      <c r="V84" s="46">
        <f t="shared" si="28"/>
        <v>1.6224754E-4</v>
      </c>
      <c r="W84" s="46">
        <f t="shared" si="28"/>
        <v>1.6281158000000002E-4</v>
      </c>
      <c r="X84" s="46">
        <f t="shared" si="28"/>
        <v>1.6084700000000001E-4</v>
      </c>
      <c r="Y84" s="46">
        <f t="shared" si="28"/>
        <v>1.6285460000000002E-4</v>
      </c>
      <c r="Z84" s="45">
        <f t="shared" si="28"/>
        <v>1.6359550000000003E-4</v>
      </c>
      <c r="AA84" s="44">
        <f t="shared" si="1"/>
        <v>-6.7870468720211292</v>
      </c>
    </row>
    <row r="85" spans="1:27" hidden="1">
      <c r="A85" s="75" t="s">
        <v>75</v>
      </c>
      <c r="B85" s="48" t="s">
        <v>26</v>
      </c>
      <c r="C85" s="47">
        <f t="shared" ref="C85:Z85" si="29">C34/1000</f>
        <v>0.21827869999999999</v>
      </c>
      <c r="D85" s="46">
        <f t="shared" si="29"/>
        <v>0.21827869999999999</v>
      </c>
      <c r="E85" s="46">
        <f t="shared" si="29"/>
        <v>0.13391169999999999</v>
      </c>
      <c r="F85" s="46">
        <f t="shared" si="29"/>
        <v>0.1430893</v>
      </c>
      <c r="G85" s="46">
        <f t="shared" si="29"/>
        <v>0.14990080000000003</v>
      </c>
      <c r="H85" s="46">
        <f t="shared" si="29"/>
        <v>0.19119999999999998</v>
      </c>
      <c r="I85" s="46">
        <f t="shared" si="29"/>
        <v>0.28677610000000003</v>
      </c>
      <c r="J85" s="46">
        <f t="shared" si="29"/>
        <v>0.29506940000000004</v>
      </c>
      <c r="K85" s="46">
        <f t="shared" si="29"/>
        <v>0.32465759999999999</v>
      </c>
      <c r="L85" s="46">
        <f t="shared" si="29"/>
        <v>0.30462940000000005</v>
      </c>
      <c r="M85" s="46">
        <f t="shared" si="29"/>
        <v>0.29533230000000005</v>
      </c>
      <c r="N85" s="46">
        <f t="shared" si="29"/>
        <v>0.29533230000000005</v>
      </c>
      <c r="O85" s="46">
        <f t="shared" si="29"/>
        <v>0.30795149999999999</v>
      </c>
      <c r="P85" s="46">
        <f t="shared" si="29"/>
        <v>0.24884680000000003</v>
      </c>
      <c r="Q85" s="46">
        <f t="shared" si="29"/>
        <v>0.22511410000000004</v>
      </c>
      <c r="R85" s="46">
        <f t="shared" si="29"/>
        <v>0.2534595</v>
      </c>
      <c r="S85" s="46">
        <f t="shared" si="29"/>
        <v>0.24000380000000002</v>
      </c>
      <c r="T85" s="46">
        <f t="shared" si="29"/>
        <v>0.19901530000000003</v>
      </c>
      <c r="U85" s="46">
        <f t="shared" si="29"/>
        <v>0.18787790000000001</v>
      </c>
      <c r="V85" s="46">
        <f t="shared" si="29"/>
        <v>0.18379100000000004</v>
      </c>
      <c r="W85" s="46">
        <f t="shared" si="29"/>
        <v>0.17038310000000001</v>
      </c>
      <c r="X85" s="46">
        <f t="shared" si="29"/>
        <v>0.18410170000000003</v>
      </c>
      <c r="Y85" s="46">
        <f t="shared" si="29"/>
        <v>0.14662650000000002</v>
      </c>
      <c r="Z85" s="45">
        <f t="shared" si="29"/>
        <v>0.19605170000000002</v>
      </c>
      <c r="AA85" s="44">
        <f t="shared" si="1"/>
        <v>-10.182853388809798</v>
      </c>
    </row>
    <row r="86" spans="1:27" hidden="1">
      <c r="A86" s="75" t="s">
        <v>76</v>
      </c>
      <c r="B86" s="48" t="s">
        <v>27</v>
      </c>
      <c r="C86" s="47">
        <f t="shared" ref="C86:Z86" si="30">C35/1000</f>
        <v>1.5204068936800002E-2</v>
      </c>
      <c r="D86" s="46">
        <f t="shared" si="30"/>
        <v>1.5204068936800002E-2</v>
      </c>
      <c r="E86" s="46">
        <f t="shared" si="30"/>
        <v>1.5773187686800003E-2</v>
      </c>
      <c r="F86" s="46">
        <f t="shared" si="30"/>
        <v>1.6488562486800001E-2</v>
      </c>
      <c r="G86" s="46">
        <f t="shared" si="30"/>
        <v>1.6929995486800003E-2</v>
      </c>
      <c r="H86" s="46">
        <f t="shared" si="30"/>
        <v>1.7291344863920002E-2</v>
      </c>
      <c r="I86" s="46">
        <f t="shared" si="30"/>
        <v>1.7877014363920005E-2</v>
      </c>
      <c r="J86" s="46">
        <f t="shared" si="30"/>
        <v>1.7654146863920001E-2</v>
      </c>
      <c r="K86" s="46">
        <f t="shared" si="30"/>
        <v>1.8172988245080002E-2</v>
      </c>
      <c r="L86" s="46">
        <f t="shared" si="30"/>
        <v>1.6897300000000001E-2</v>
      </c>
      <c r="M86" s="46">
        <f t="shared" si="30"/>
        <v>1.6060800000000004E-2</v>
      </c>
      <c r="N86" s="46">
        <f t="shared" si="30"/>
        <v>1.0568387366000001E-2</v>
      </c>
      <c r="O86" s="46">
        <f t="shared" si="30"/>
        <v>1.0913101846000001E-2</v>
      </c>
      <c r="P86" s="46">
        <f t="shared" si="30"/>
        <v>1.4922991266000002E-2</v>
      </c>
      <c r="Q86" s="46">
        <f t="shared" si="30"/>
        <v>1.7599992026000003E-2</v>
      </c>
      <c r="R86" s="46">
        <f t="shared" si="30"/>
        <v>2.2311176755999997E-2</v>
      </c>
      <c r="S86" s="46">
        <f t="shared" si="30"/>
        <v>1.9028358795999997E-2</v>
      </c>
      <c r="T86" s="46">
        <f t="shared" si="30"/>
        <v>1.5471117689999999E-2</v>
      </c>
      <c r="U86" s="46">
        <f t="shared" si="30"/>
        <v>1.4697505760000002E-2</v>
      </c>
      <c r="V86" s="46">
        <f t="shared" si="30"/>
        <v>1.5126314779999999E-2</v>
      </c>
      <c r="W86" s="46">
        <f t="shared" si="30"/>
        <v>1.9785976846000006E-2</v>
      </c>
      <c r="X86" s="46">
        <f t="shared" si="30"/>
        <v>2.0462314820000008E-2</v>
      </c>
      <c r="Y86" s="46">
        <f t="shared" si="30"/>
        <v>1.7619782660000003E-2</v>
      </c>
      <c r="Z86" s="45">
        <f t="shared" si="30"/>
        <v>2.0195500000000002E-2</v>
      </c>
      <c r="AA86" s="44">
        <f t="shared" si="1"/>
        <v>32.829574003829443</v>
      </c>
    </row>
    <row r="87" spans="1:27" hidden="1">
      <c r="A87" s="75" t="s">
        <v>77</v>
      </c>
      <c r="B87" s="48" t="s">
        <v>28</v>
      </c>
      <c r="C87" s="47">
        <f t="shared" ref="C87:Z87" si="31">C36/1000</f>
        <v>2.1997820303143989</v>
      </c>
      <c r="D87" s="46">
        <f t="shared" si="31"/>
        <v>2.1997820303143989</v>
      </c>
      <c r="E87" s="46">
        <f t="shared" si="31"/>
        <v>2.0791511034155663</v>
      </c>
      <c r="F87" s="46">
        <f t="shared" si="31"/>
        <v>0.7050325400520997</v>
      </c>
      <c r="G87" s="46">
        <f t="shared" si="31"/>
        <v>0.73771481789710969</v>
      </c>
      <c r="H87" s="46">
        <f t="shared" si="31"/>
        <v>0.87798010197665644</v>
      </c>
      <c r="I87" s="46">
        <f t="shared" si="31"/>
        <v>0.60779086730159582</v>
      </c>
      <c r="J87" s="46">
        <f t="shared" si="31"/>
        <v>0.57409906803500332</v>
      </c>
      <c r="K87" s="46">
        <f t="shared" si="31"/>
        <v>0.57986191359542416</v>
      </c>
      <c r="L87" s="46">
        <f t="shared" si="31"/>
        <v>0.72673892214157421</v>
      </c>
      <c r="M87" s="46">
        <f t="shared" si="31"/>
        <v>0.87395789691200654</v>
      </c>
      <c r="N87" s="46">
        <f t="shared" si="31"/>
        <v>0.9344209175369913</v>
      </c>
      <c r="O87" s="46">
        <f t="shared" si="31"/>
        <v>0.79120425831699648</v>
      </c>
      <c r="P87" s="46">
        <f t="shared" si="31"/>
        <v>0.23830394904645794</v>
      </c>
      <c r="Q87" s="46">
        <f t="shared" si="31"/>
        <v>0.2278551704448151</v>
      </c>
      <c r="R87" s="46">
        <f t="shared" si="31"/>
        <v>0.27604883041507383</v>
      </c>
      <c r="S87" s="46">
        <f t="shared" si="31"/>
        <v>0.31203206007212514</v>
      </c>
      <c r="T87" s="46">
        <f t="shared" si="31"/>
        <v>0.21208757313877158</v>
      </c>
      <c r="U87" s="46">
        <f t="shared" si="31"/>
        <v>7.6237120394060998E-2</v>
      </c>
      <c r="V87" s="46">
        <f t="shared" si="31"/>
        <v>6.5395374156778305E-2</v>
      </c>
      <c r="W87" s="46">
        <f t="shared" si="31"/>
        <v>6.1455261411954856E-2</v>
      </c>
      <c r="X87" s="46">
        <f t="shared" si="31"/>
        <v>7.5382427538176353E-2</v>
      </c>
      <c r="Y87" s="46">
        <f t="shared" si="31"/>
        <v>6.0715569922971495E-2</v>
      </c>
      <c r="Z87" s="45">
        <f t="shared" si="31"/>
        <v>6.03268767064487E-2</v>
      </c>
      <c r="AA87" s="44">
        <f t="shared" si="1"/>
        <v>-97.257597531250568</v>
      </c>
    </row>
    <row r="88" spans="1:27" hidden="1">
      <c r="A88" s="75" t="s">
        <v>78</v>
      </c>
      <c r="B88" s="48" t="s">
        <v>29</v>
      </c>
      <c r="C88" s="47">
        <f t="shared" ref="C88:Z88" si="32">C37/1000</f>
        <v>0</v>
      </c>
      <c r="D88" s="46">
        <f t="shared" si="32"/>
        <v>0</v>
      </c>
      <c r="E88" s="46">
        <f t="shared" si="32"/>
        <v>0</v>
      </c>
      <c r="F88" s="46">
        <f t="shared" si="32"/>
        <v>0</v>
      </c>
      <c r="G88" s="46">
        <f t="shared" si="32"/>
        <v>0</v>
      </c>
      <c r="H88" s="46">
        <f t="shared" si="32"/>
        <v>1.3905454545454551E-2</v>
      </c>
      <c r="I88" s="46">
        <f t="shared" si="32"/>
        <v>3.0526818181818186E-2</v>
      </c>
      <c r="J88" s="46">
        <f t="shared" si="32"/>
        <v>2.4945690181818185E-2</v>
      </c>
      <c r="K88" s="46">
        <f t="shared" si="32"/>
        <v>2.4015647030303032E-2</v>
      </c>
      <c r="L88" s="46">
        <f t="shared" si="32"/>
        <v>2.5093203878787877E-2</v>
      </c>
      <c r="M88" s="46">
        <f t="shared" si="32"/>
        <v>2.4636380727272734E-2</v>
      </c>
      <c r="N88" s="46">
        <f t="shared" si="32"/>
        <v>2.4179557575757574E-2</v>
      </c>
      <c r="O88" s="46">
        <f t="shared" si="32"/>
        <v>2.3960501184242429E-2</v>
      </c>
      <c r="P88" s="46">
        <f t="shared" si="32"/>
        <v>2.4408700097527276E-2</v>
      </c>
      <c r="Q88" s="46">
        <f t="shared" si="32"/>
        <v>2.1715451259213096E-2</v>
      </c>
      <c r="R88" s="46">
        <f t="shared" si="32"/>
        <v>2.3435354394028839E-2</v>
      </c>
      <c r="S88" s="46">
        <f t="shared" si="32"/>
        <v>2.8094217618875532E-2</v>
      </c>
      <c r="T88" s="46">
        <f t="shared" si="32"/>
        <v>3.480393868467984E-2</v>
      </c>
      <c r="U88" s="46">
        <f t="shared" si="32"/>
        <v>3.2662024630986247E-2</v>
      </c>
      <c r="V88" s="46">
        <f t="shared" si="32"/>
        <v>3.4456363149275616E-2</v>
      </c>
      <c r="W88" s="46">
        <f t="shared" si="32"/>
        <v>3.9417128097199203E-2</v>
      </c>
      <c r="X88" s="46">
        <f t="shared" si="32"/>
        <v>3.7074950066164299E-2</v>
      </c>
      <c r="Y88" s="46">
        <f t="shared" si="32"/>
        <v>4.0903273595750106E-2</v>
      </c>
      <c r="Z88" s="45">
        <f t="shared" si="32"/>
        <v>4.2061096734744188E-2</v>
      </c>
      <c r="AA88" s="44" t="str">
        <f t="shared" si="1"/>
        <v/>
      </c>
    </row>
    <row r="89" spans="1:27" hidden="1">
      <c r="A89" s="75" t="s">
        <v>79</v>
      </c>
      <c r="B89" s="48" t="s">
        <v>30</v>
      </c>
      <c r="C89" s="47">
        <f t="shared" ref="C89:Z89" si="33">C38/1000</f>
        <v>0</v>
      </c>
      <c r="D89" s="46">
        <f t="shared" si="33"/>
        <v>0</v>
      </c>
      <c r="E89" s="46">
        <f t="shared" si="33"/>
        <v>0</v>
      </c>
      <c r="F89" s="46">
        <f t="shared" si="33"/>
        <v>0</v>
      </c>
      <c r="G89" s="46">
        <f t="shared" si="33"/>
        <v>0</v>
      </c>
      <c r="H89" s="46">
        <f t="shared" si="33"/>
        <v>0</v>
      </c>
      <c r="I89" s="46">
        <f t="shared" si="33"/>
        <v>6.8275217667390182E-3</v>
      </c>
      <c r="J89" s="46">
        <f t="shared" si="33"/>
        <v>7.0463366564775167E-3</v>
      </c>
      <c r="K89" s="46">
        <f t="shared" si="33"/>
        <v>8.6429342183400003E-3</v>
      </c>
      <c r="L89" s="46">
        <f t="shared" si="33"/>
        <v>9.1860988060072368E-3</v>
      </c>
      <c r="M89" s="46">
        <f t="shared" si="33"/>
        <v>1.0040695824749127E-2</v>
      </c>
      <c r="N89" s="46">
        <f t="shared" si="33"/>
        <v>9.7032828178206833E-3</v>
      </c>
      <c r="O89" s="46">
        <f t="shared" si="33"/>
        <v>1.1244867247653122E-2</v>
      </c>
      <c r="P89" s="46">
        <f t="shared" si="33"/>
        <v>1.0000847546515253E-2</v>
      </c>
      <c r="Q89" s="46">
        <f t="shared" si="33"/>
        <v>1.6328242397936503E-2</v>
      </c>
      <c r="R89" s="46">
        <f t="shared" si="33"/>
        <v>2.5693222178932353E-2</v>
      </c>
      <c r="S89" s="46">
        <f t="shared" si="33"/>
        <v>2.5698995145008792E-2</v>
      </c>
      <c r="T89" s="46">
        <f t="shared" si="33"/>
        <v>2.6243781363584896E-2</v>
      </c>
      <c r="U89" s="46">
        <f t="shared" si="33"/>
        <v>3.6973383161338455E-2</v>
      </c>
      <c r="V89" s="46">
        <f t="shared" si="33"/>
        <v>3.5631201588713093E-2</v>
      </c>
      <c r="W89" s="46">
        <f t="shared" si="33"/>
        <v>4.0893346680062052E-2</v>
      </c>
      <c r="X89" s="46">
        <f t="shared" si="33"/>
        <v>4.3566644092761918E-2</v>
      </c>
      <c r="Y89" s="46">
        <f t="shared" si="33"/>
        <v>4.3640961675848883E-2</v>
      </c>
      <c r="Z89" s="45">
        <f t="shared" si="33"/>
        <v>4.5231642136670407E-2</v>
      </c>
      <c r="AA89" s="44" t="str">
        <f t="shared" si="1"/>
        <v/>
      </c>
    </row>
    <row r="90" spans="1:27" hidden="1">
      <c r="A90" s="75" t="s">
        <v>80</v>
      </c>
      <c r="B90" s="48" t="s">
        <v>31</v>
      </c>
      <c r="C90" s="47">
        <f t="shared" ref="C90:Z90" si="34">C39/1000</f>
        <v>3.8301184000000005E-4</v>
      </c>
      <c r="D90" s="46">
        <f t="shared" si="34"/>
        <v>3.8301184000000005E-4</v>
      </c>
      <c r="E90" s="46">
        <f t="shared" si="34"/>
        <v>4.1742784000000006E-4</v>
      </c>
      <c r="F90" s="46">
        <f t="shared" si="34"/>
        <v>3.9161584000000006E-4</v>
      </c>
      <c r="G90" s="46">
        <f t="shared" si="34"/>
        <v>4.1838383999999999E-4</v>
      </c>
      <c r="H90" s="46">
        <f t="shared" si="34"/>
        <v>5.8185984000000011E-4</v>
      </c>
      <c r="I90" s="46">
        <f t="shared" si="34"/>
        <v>7.6560304000000017E-4</v>
      </c>
      <c r="J90" s="46">
        <f t="shared" si="34"/>
        <v>1.1971892400000001E-3</v>
      </c>
      <c r="K90" s="46">
        <f t="shared" si="34"/>
        <v>1.1100833000000001E-3</v>
      </c>
      <c r="L90" s="46">
        <f t="shared" si="34"/>
        <v>1.19790146E-3</v>
      </c>
      <c r="M90" s="46">
        <f t="shared" si="34"/>
        <v>1.3481293029171226E-3</v>
      </c>
      <c r="N90" s="46">
        <f t="shared" si="34"/>
        <v>6.6293564394787402E-3</v>
      </c>
      <c r="O90" s="46">
        <f t="shared" si="34"/>
        <v>1.09885756287926E-2</v>
      </c>
      <c r="P90" s="46">
        <f t="shared" si="34"/>
        <v>9.4413077204192185E-3</v>
      </c>
      <c r="Q90" s="46">
        <f t="shared" si="34"/>
        <v>8.3509965313325191E-3</v>
      </c>
      <c r="R90" s="46">
        <f t="shared" si="34"/>
        <v>1.1089219286248991E-2</v>
      </c>
      <c r="S90" s="46">
        <f t="shared" si="34"/>
        <v>1.2674343872004005E-2</v>
      </c>
      <c r="T90" s="46">
        <f t="shared" si="34"/>
        <v>1.9095329468923949E-2</v>
      </c>
      <c r="U90" s="46">
        <f t="shared" si="34"/>
        <v>2.3430118913226564E-2</v>
      </c>
      <c r="V90" s="46">
        <f t="shared" si="34"/>
        <v>2.6684472437870577E-2</v>
      </c>
      <c r="W90" s="46">
        <f t="shared" si="34"/>
        <v>3.6908152718330797E-2</v>
      </c>
      <c r="X90" s="46">
        <f t="shared" si="34"/>
        <v>4.7525921580020461E-2</v>
      </c>
      <c r="Y90" s="46">
        <f t="shared" si="34"/>
        <v>3.8433026705921344E-2</v>
      </c>
      <c r="Z90" s="45">
        <f t="shared" si="34"/>
        <v>4.0788471272082155E-2</v>
      </c>
      <c r="AA90" s="44" t="str">
        <f t="shared" si="1"/>
        <v>-</v>
      </c>
    </row>
    <row r="91" spans="1:27" hidden="1">
      <c r="A91" s="75" t="s">
        <v>81</v>
      </c>
      <c r="B91" s="48" t="s">
        <v>32</v>
      </c>
      <c r="C91" s="47">
        <f t="shared" ref="C91:Z91" si="35">C40/1000</f>
        <v>1.2024946990266667</v>
      </c>
      <c r="D91" s="46">
        <f t="shared" si="35"/>
        <v>1.2024946990266667</v>
      </c>
      <c r="E91" s="46">
        <f t="shared" si="35"/>
        <v>1.0924685474933338</v>
      </c>
      <c r="F91" s="46">
        <f t="shared" si="35"/>
        <v>0.35388913073999995</v>
      </c>
      <c r="G91" s="46">
        <f t="shared" si="35"/>
        <v>0.16969112648666665</v>
      </c>
      <c r="H91" s="46">
        <f t="shared" si="35"/>
        <v>0.10185158195333334</v>
      </c>
      <c r="I91" s="46">
        <f t="shared" si="35"/>
        <v>0.41626972247999999</v>
      </c>
      <c r="J91" s="46">
        <f t="shared" si="35"/>
        <v>1.0546143118166666</v>
      </c>
      <c r="K91" s="46">
        <f t="shared" si="35"/>
        <v>1.0528641610233336</v>
      </c>
      <c r="L91" s="46">
        <f t="shared" si="35"/>
        <v>0.84533449398999994</v>
      </c>
      <c r="M91" s="46">
        <f t="shared" si="35"/>
        <v>0.68138814278666671</v>
      </c>
      <c r="N91" s="46">
        <f t="shared" si="35"/>
        <v>0.69651553147333356</v>
      </c>
      <c r="O91" s="46">
        <f t="shared" si="35"/>
        <v>0.86700316848000014</v>
      </c>
      <c r="P91" s="46">
        <f t="shared" si="35"/>
        <v>0.94003955131999983</v>
      </c>
      <c r="Q91" s="46">
        <f t="shared" si="35"/>
        <v>1.10115211378</v>
      </c>
      <c r="R91" s="46">
        <f t="shared" si="35"/>
        <v>1.2360196751600001</v>
      </c>
      <c r="S91" s="46">
        <f t="shared" si="35"/>
        <v>1.3400367628200001</v>
      </c>
      <c r="T91" s="46">
        <f t="shared" si="35"/>
        <v>1.3611070243300005</v>
      </c>
      <c r="U91" s="46">
        <f t="shared" si="35"/>
        <v>1.3914627800000001</v>
      </c>
      <c r="V91" s="46">
        <f t="shared" si="35"/>
        <v>0.83088222852000015</v>
      </c>
      <c r="W91" s="46">
        <f t="shared" si="35"/>
        <v>0.79062969795000004</v>
      </c>
      <c r="X91" s="46">
        <f t="shared" si="35"/>
        <v>0.66751679947999998</v>
      </c>
      <c r="Y91" s="46">
        <f t="shared" si="35"/>
        <v>0.50941717140000009</v>
      </c>
      <c r="Z91" s="45">
        <f t="shared" si="35"/>
        <v>5.9688136953996693</v>
      </c>
      <c r="AA91" s="44">
        <f t="shared" si="1"/>
        <v>396.36923141790118</v>
      </c>
    </row>
    <row r="92" spans="1:27" hidden="1">
      <c r="A92" s="75" t="s">
        <v>82</v>
      </c>
      <c r="B92" s="48" t="s">
        <v>33</v>
      </c>
      <c r="C92" s="47">
        <f t="shared" ref="C92:Z92" si="36">C41/1000</f>
        <v>3.1069999999999999E-5</v>
      </c>
      <c r="D92" s="46">
        <f t="shared" si="36"/>
        <v>3.1069999999999999E-5</v>
      </c>
      <c r="E92" s="46">
        <f t="shared" si="36"/>
        <v>3.3388300000000007E-5</v>
      </c>
      <c r="F92" s="46">
        <f t="shared" si="36"/>
        <v>3.8551417000000005E-5</v>
      </c>
      <c r="G92" s="46">
        <f t="shared" si="36"/>
        <v>6.5650902830000006E-5</v>
      </c>
      <c r="H92" s="46">
        <f t="shared" si="36"/>
        <v>9.268645393801702E-3</v>
      </c>
      <c r="I92" s="46">
        <f t="shared" si="36"/>
        <v>9.9094499398636841E-3</v>
      </c>
      <c r="J92" s="46">
        <f t="shared" si="36"/>
        <v>1.0755600440465047E-2</v>
      </c>
      <c r="K92" s="46">
        <f t="shared" si="36"/>
        <v>1.1336364436060396E-2</v>
      </c>
      <c r="L92" s="46">
        <f t="shared" si="36"/>
        <v>1.2239706791699792E-2</v>
      </c>
      <c r="M92" s="46">
        <f t="shared" si="36"/>
        <v>1.2684217723782793E-2</v>
      </c>
      <c r="N92" s="46">
        <f t="shared" si="36"/>
        <v>1.3114484546544966E-2</v>
      </c>
      <c r="O92" s="46">
        <f t="shared" si="36"/>
        <v>1.3477830701079517E-2</v>
      </c>
      <c r="P92" s="46">
        <f t="shared" si="36"/>
        <v>1.4417118394068723E-2</v>
      </c>
      <c r="Q92" s="46">
        <f t="shared" si="36"/>
        <v>1.5026514210128036E-2</v>
      </c>
      <c r="R92" s="46">
        <f t="shared" si="36"/>
        <v>1.5526090068026755E-2</v>
      </c>
      <c r="S92" s="46">
        <f t="shared" si="36"/>
        <v>1.6271859167346487E-2</v>
      </c>
      <c r="T92" s="46">
        <f t="shared" si="36"/>
        <v>1.6812039575673024E-2</v>
      </c>
      <c r="U92" s="46">
        <f t="shared" si="36"/>
        <v>1.743811617991629E-2</v>
      </c>
      <c r="V92" s="46">
        <f t="shared" si="36"/>
        <v>1.8511315018117126E-2</v>
      </c>
      <c r="W92" s="46">
        <f t="shared" si="36"/>
        <v>1.9388556867935957E-2</v>
      </c>
      <c r="X92" s="46">
        <f t="shared" si="36"/>
        <v>1.9902350299256601E-2</v>
      </c>
      <c r="Y92" s="46">
        <f t="shared" si="36"/>
        <v>2.0743932796264034E-2</v>
      </c>
      <c r="Z92" s="45">
        <f t="shared" si="36"/>
        <v>2.140262946830139E-2</v>
      </c>
      <c r="AA92" s="44" t="str">
        <f t="shared" si="1"/>
        <v>-</v>
      </c>
    </row>
    <row r="93" spans="1:27" hidden="1">
      <c r="A93" s="75" t="s">
        <v>83</v>
      </c>
      <c r="B93" s="48" t="s">
        <v>34</v>
      </c>
      <c r="C93" s="47">
        <f t="shared" ref="C93:Z93" si="37">C42/1000</f>
        <v>1.0241150000000001E-2</v>
      </c>
      <c r="D93" s="46">
        <f t="shared" si="37"/>
        <v>1.0303290000000003E-2</v>
      </c>
      <c r="E93" s="46">
        <f t="shared" si="37"/>
        <v>1.0109700000000001E-2</v>
      </c>
      <c r="F93" s="46">
        <f t="shared" si="37"/>
        <v>1.0133600000000001E-2</v>
      </c>
      <c r="G93" s="46">
        <f t="shared" si="37"/>
        <v>1.104897E-2</v>
      </c>
      <c r="H93" s="46">
        <f t="shared" si="37"/>
        <v>1.1359670000000001E-2</v>
      </c>
      <c r="I93" s="46">
        <f t="shared" si="37"/>
        <v>1.2717190000000001E-2</v>
      </c>
      <c r="J93" s="46">
        <f t="shared" si="37"/>
        <v>1.3498720000000001E-2</v>
      </c>
      <c r="K93" s="46">
        <f t="shared" si="37"/>
        <v>1.389307E-2</v>
      </c>
      <c r="L93" s="46">
        <f t="shared" si="37"/>
        <v>1.3386389999999998E-2</v>
      </c>
      <c r="M93" s="46">
        <f t="shared" si="37"/>
        <v>1.6106209999999999E-2</v>
      </c>
      <c r="N93" s="46">
        <f t="shared" si="37"/>
        <v>1.5738149999999999E-2</v>
      </c>
      <c r="O93" s="46">
        <f t="shared" si="37"/>
        <v>1.6108600000000004E-2</v>
      </c>
      <c r="P93" s="46">
        <f t="shared" si="37"/>
        <v>1.7334670000000003E-2</v>
      </c>
      <c r="Q93" s="46">
        <f t="shared" si="37"/>
        <v>1.7915440000000001E-2</v>
      </c>
      <c r="R93" s="46">
        <f t="shared" si="37"/>
        <v>1.8312180000000004E-2</v>
      </c>
      <c r="S93" s="46">
        <f t="shared" si="37"/>
        <v>1.8864670325000003E-2</v>
      </c>
      <c r="T93" s="46">
        <f t="shared" si="37"/>
        <v>1.826256238085883E-2</v>
      </c>
      <c r="U93" s="46">
        <f t="shared" si="37"/>
        <v>1.7543413093542862E-2</v>
      </c>
      <c r="V93" s="46">
        <f t="shared" si="37"/>
        <v>1.6678166038052115E-2</v>
      </c>
      <c r="W93" s="46">
        <f t="shared" si="37"/>
        <v>1.5918868655000026E-2</v>
      </c>
      <c r="X93" s="46">
        <f t="shared" si="37"/>
        <v>1.6542497330000024E-2</v>
      </c>
      <c r="Y93" s="46">
        <f t="shared" si="37"/>
        <v>1.6505178675000027E-2</v>
      </c>
      <c r="Z93" s="45">
        <f t="shared" si="37"/>
        <v>1.7061761875000026E-2</v>
      </c>
      <c r="AA93" s="44">
        <f t="shared" si="1"/>
        <v>66.600058343057427</v>
      </c>
    </row>
    <row r="94" spans="1:27" hidden="1">
      <c r="A94" s="75" t="s">
        <v>84</v>
      </c>
      <c r="B94" s="48" t="s">
        <v>35</v>
      </c>
      <c r="C94" s="47">
        <f t="shared" ref="C94:Z94" si="38">C43/1000</f>
        <v>6.6920000000000007E-2</v>
      </c>
      <c r="D94" s="46">
        <f t="shared" si="38"/>
        <v>6.6920000000000007E-2</v>
      </c>
      <c r="E94" s="46">
        <f t="shared" si="38"/>
        <v>7.2895000000000001E-2</v>
      </c>
      <c r="F94" s="46">
        <f t="shared" si="38"/>
        <v>7.5882499999999992E-2</v>
      </c>
      <c r="G94" s="46">
        <f t="shared" si="38"/>
        <v>8.0280100000000007E-2</v>
      </c>
      <c r="H94" s="46">
        <f t="shared" si="38"/>
        <v>8.933820000000002E-2</v>
      </c>
      <c r="I94" s="46">
        <f t="shared" si="38"/>
        <v>0.1083387</v>
      </c>
      <c r="J94" s="46">
        <f t="shared" si="38"/>
        <v>0.11477954445999999</v>
      </c>
      <c r="K94" s="46">
        <f t="shared" si="38"/>
        <v>0.129894248381</v>
      </c>
      <c r="L94" s="46">
        <f t="shared" si="38"/>
        <v>0.1390911943316</v>
      </c>
      <c r="M94" s="46">
        <f t="shared" si="38"/>
        <v>0.17249811290960002</v>
      </c>
      <c r="N94" s="46">
        <f t="shared" si="38"/>
        <v>0.19834986501480004</v>
      </c>
      <c r="O94" s="46">
        <f t="shared" si="38"/>
        <v>0.17409509757340003</v>
      </c>
      <c r="P94" s="46">
        <f t="shared" si="38"/>
        <v>0.19391856424619999</v>
      </c>
      <c r="Q94" s="46">
        <f t="shared" si="38"/>
        <v>0.18789482206040004</v>
      </c>
      <c r="R94" s="46">
        <f t="shared" si="38"/>
        <v>0.21933651356980005</v>
      </c>
      <c r="S94" s="46">
        <f t="shared" si="38"/>
        <v>0.22475073008820001</v>
      </c>
      <c r="T94" s="46">
        <f t="shared" si="38"/>
        <v>0.2549313436424</v>
      </c>
      <c r="U94" s="46">
        <f t="shared" si="38"/>
        <v>0.26257709842860005</v>
      </c>
      <c r="V94" s="46">
        <f t="shared" si="38"/>
        <v>0.26425142805730001</v>
      </c>
      <c r="W94" s="46">
        <f t="shared" si="38"/>
        <v>0.24187504421430003</v>
      </c>
      <c r="X94" s="46">
        <f t="shared" si="38"/>
        <v>0.24114847276619999</v>
      </c>
      <c r="Y94" s="46">
        <f t="shared" si="38"/>
        <v>0.24681676103090003</v>
      </c>
      <c r="Z94" s="45">
        <f t="shared" si="38"/>
        <v>0.21981106585140001</v>
      </c>
      <c r="AA94" s="44">
        <f t="shared" si="1"/>
        <v>228.46841878571428</v>
      </c>
    </row>
    <row r="95" spans="1:27" hidden="1">
      <c r="A95" s="75" t="s">
        <v>85</v>
      </c>
      <c r="B95" s="48" t="s">
        <v>36</v>
      </c>
      <c r="C95" s="47">
        <f t="shared" ref="C95:Z95" si="39">C44/1000</f>
        <v>0.10748676059999999</v>
      </c>
      <c r="D95" s="46">
        <f t="shared" si="39"/>
        <v>0.10748676059999999</v>
      </c>
      <c r="E95" s="46">
        <f t="shared" si="39"/>
        <v>0.10851013613400001</v>
      </c>
      <c r="F95" s="46">
        <f t="shared" si="39"/>
        <v>0.10839963136266001</v>
      </c>
      <c r="G95" s="46">
        <f t="shared" si="39"/>
        <v>9.6657575839033394E-2</v>
      </c>
      <c r="H95" s="46">
        <f t="shared" si="39"/>
        <v>0.10020421728664308</v>
      </c>
      <c r="I95" s="46">
        <f t="shared" si="39"/>
        <v>0.12668138396057999</v>
      </c>
      <c r="J95" s="46">
        <f t="shared" si="39"/>
        <v>0.10840283419700397</v>
      </c>
      <c r="K95" s="46">
        <f t="shared" si="39"/>
        <v>0.15309805689143549</v>
      </c>
      <c r="L95" s="46">
        <f t="shared" si="39"/>
        <v>9.9378575987830758E-2</v>
      </c>
      <c r="M95" s="46">
        <f t="shared" si="39"/>
        <v>0.10165066806890331</v>
      </c>
      <c r="N95" s="46">
        <f t="shared" si="39"/>
        <v>9.3594782411911881E-2</v>
      </c>
      <c r="O95" s="46">
        <f t="shared" si="39"/>
        <v>0.11148786390204664</v>
      </c>
      <c r="P95" s="46">
        <f t="shared" si="39"/>
        <v>0.10385339613602548</v>
      </c>
      <c r="Q95" s="46">
        <f t="shared" si="39"/>
        <v>6.8877100945722011E-2</v>
      </c>
      <c r="R95" s="46">
        <f t="shared" si="39"/>
        <v>8.1208241616198412E-2</v>
      </c>
      <c r="S95" s="46">
        <f t="shared" si="39"/>
        <v>0.14248488674491577</v>
      </c>
      <c r="T95" s="46">
        <f t="shared" si="39"/>
        <v>0.11130759975261195</v>
      </c>
      <c r="U95" s="46">
        <f t="shared" si="39"/>
        <v>0.15149202876540249</v>
      </c>
      <c r="V95" s="46">
        <f t="shared" si="39"/>
        <v>8.3868741060439858E-2</v>
      </c>
      <c r="W95" s="46">
        <f t="shared" si="39"/>
        <v>8.0913743268849023E-2</v>
      </c>
      <c r="X95" s="46">
        <f t="shared" si="39"/>
        <v>7.2399043121722864E-2</v>
      </c>
      <c r="Y95" s="46">
        <f t="shared" si="39"/>
        <v>6.0248156902805008E-2</v>
      </c>
      <c r="Z95" s="45">
        <f t="shared" si="39"/>
        <v>5.5087781465292682E-2</v>
      </c>
      <c r="AA95" s="44">
        <f t="shared" si="1"/>
        <v>-48.749240224760591</v>
      </c>
    </row>
    <row r="96" spans="1:27" hidden="1">
      <c r="A96" s="75" t="s">
        <v>86</v>
      </c>
      <c r="B96" s="48" t="s">
        <v>37</v>
      </c>
      <c r="C96" s="47">
        <f t="shared" ref="C96:Z96" si="40">C45/1000</f>
        <v>0.14361619883550664</v>
      </c>
      <c r="D96" s="46">
        <f t="shared" si="40"/>
        <v>0.14361619883550664</v>
      </c>
      <c r="E96" s="46">
        <f t="shared" si="40"/>
        <v>0.14592239046454664</v>
      </c>
      <c r="F96" s="46">
        <f t="shared" si="40"/>
        <v>0.14821411223054665</v>
      </c>
      <c r="G96" s="46">
        <f t="shared" si="40"/>
        <v>0.12635011888672462</v>
      </c>
      <c r="H96" s="46">
        <f t="shared" si="40"/>
        <v>0.11204348741951263</v>
      </c>
      <c r="I96" s="46">
        <f t="shared" si="40"/>
        <v>9.7732399517670626E-2</v>
      </c>
      <c r="J96" s="46">
        <f t="shared" si="40"/>
        <v>9.4417783006800635E-2</v>
      </c>
      <c r="K96" s="46">
        <f t="shared" si="40"/>
        <v>0.13060772432745862</v>
      </c>
      <c r="L96" s="46">
        <f t="shared" si="40"/>
        <v>0.16018322458736486</v>
      </c>
      <c r="M96" s="46">
        <f t="shared" si="40"/>
        <v>0.14689529298506593</v>
      </c>
      <c r="N96" s="46">
        <f t="shared" si="40"/>
        <v>0.15778596897152702</v>
      </c>
      <c r="O96" s="46">
        <f t="shared" si="40"/>
        <v>0.15709143678482002</v>
      </c>
      <c r="P96" s="46">
        <f t="shared" si="40"/>
        <v>0.16827026351118671</v>
      </c>
      <c r="Q96" s="46">
        <f t="shared" si="40"/>
        <v>0.17406265559318373</v>
      </c>
      <c r="R96" s="46">
        <f t="shared" si="40"/>
        <v>0.1898402595178641</v>
      </c>
      <c r="S96" s="46">
        <f t="shared" si="40"/>
        <v>0.21299346881202691</v>
      </c>
      <c r="T96" s="46">
        <f t="shared" si="40"/>
        <v>0.20087178595818084</v>
      </c>
      <c r="U96" s="46">
        <f t="shared" si="40"/>
        <v>0.18574797685554381</v>
      </c>
      <c r="V96" s="46">
        <f t="shared" si="40"/>
        <v>0.24471653525889639</v>
      </c>
      <c r="W96" s="46">
        <f t="shared" si="40"/>
        <v>0.18712238992660357</v>
      </c>
      <c r="X96" s="46">
        <f t="shared" si="40"/>
        <v>0.1547685432160423</v>
      </c>
      <c r="Y96" s="46">
        <f t="shared" si="40"/>
        <v>0.16436669684057753</v>
      </c>
      <c r="Z96" s="45">
        <f t="shared" si="40"/>
        <v>0.22398501418656486</v>
      </c>
      <c r="AA96" s="44">
        <f t="shared" si="1"/>
        <v>55.960828933447893</v>
      </c>
    </row>
    <row r="97" spans="1:27" hidden="1">
      <c r="A97" s="75" t="s">
        <v>87</v>
      </c>
      <c r="B97" s="48" t="s">
        <v>38</v>
      </c>
      <c r="C97" s="47">
        <f t="shared" ref="C97:Z97" si="41">C46/1000</f>
        <v>0</v>
      </c>
      <c r="D97" s="46">
        <f t="shared" si="41"/>
        <v>0</v>
      </c>
      <c r="E97" s="46">
        <f t="shared" si="41"/>
        <v>0</v>
      </c>
      <c r="F97" s="46">
        <f t="shared" si="41"/>
        <v>0</v>
      </c>
      <c r="G97" s="46">
        <f t="shared" si="41"/>
        <v>0</v>
      </c>
      <c r="H97" s="46">
        <f t="shared" si="41"/>
        <v>0</v>
      </c>
      <c r="I97" s="46">
        <f t="shared" si="41"/>
        <v>0</v>
      </c>
      <c r="J97" s="46">
        <f t="shared" si="41"/>
        <v>0.37384380000000006</v>
      </c>
      <c r="K97" s="46">
        <f t="shared" si="41"/>
        <v>0.61109910000000001</v>
      </c>
      <c r="L97" s="46">
        <f t="shared" si="41"/>
        <v>0.65964</v>
      </c>
      <c r="M97" s="46">
        <f t="shared" si="41"/>
        <v>0.5168136000000001</v>
      </c>
      <c r="N97" s="46">
        <f t="shared" si="41"/>
        <v>0.32288900000000004</v>
      </c>
      <c r="O97" s="46">
        <f t="shared" si="41"/>
        <v>0.3084534000000001</v>
      </c>
      <c r="P97" s="46">
        <f t="shared" si="41"/>
        <v>0.47675720000000005</v>
      </c>
      <c r="Q97" s="46">
        <f t="shared" si="41"/>
        <v>0.47943400000000003</v>
      </c>
      <c r="R97" s="46">
        <f t="shared" si="41"/>
        <v>0.70457200000000009</v>
      </c>
      <c r="S97" s="46">
        <f t="shared" si="41"/>
        <v>0.85872700000000013</v>
      </c>
      <c r="T97" s="46">
        <f t="shared" si="41"/>
        <v>0.91110934699999979</v>
      </c>
      <c r="U97" s="46">
        <f t="shared" si="41"/>
        <v>0.95210926761500003</v>
      </c>
      <c r="V97" s="46">
        <f t="shared" si="41"/>
        <v>0.84309686381893501</v>
      </c>
      <c r="W97" s="46">
        <f t="shared" si="41"/>
        <v>0.80347131121944404</v>
      </c>
      <c r="X97" s="46">
        <f t="shared" si="41"/>
        <v>0.8757837292291939</v>
      </c>
      <c r="Y97" s="46">
        <f t="shared" si="41"/>
        <v>0.95022534621367549</v>
      </c>
      <c r="Z97" s="45">
        <f t="shared" si="41"/>
        <v>0.97113030383037569</v>
      </c>
      <c r="AA97" s="44" t="str">
        <f t="shared" si="1"/>
        <v/>
      </c>
    </row>
    <row r="98" spans="1:27" hidden="1">
      <c r="A98" s="75" t="s">
        <v>88</v>
      </c>
      <c r="B98" s="48" t="s">
        <v>39</v>
      </c>
      <c r="C98" s="47">
        <f t="shared" ref="C98:Z98" si="42">C47/1000</f>
        <v>8.1260000000000015E-6</v>
      </c>
      <c r="D98" s="46">
        <f t="shared" si="42"/>
        <v>8.1260000000000015E-6</v>
      </c>
      <c r="E98" s="46">
        <f t="shared" si="42"/>
        <v>2.0315000000000001E-5</v>
      </c>
      <c r="F98" s="46">
        <f t="shared" si="42"/>
        <v>3.2384500000000001E-5</v>
      </c>
      <c r="G98" s="46">
        <f t="shared" si="42"/>
        <v>6.2259500000000009E-5</v>
      </c>
      <c r="H98" s="46">
        <f t="shared" si="42"/>
        <v>6.7756500000000001E-5</v>
      </c>
      <c r="I98" s="46">
        <f t="shared" si="42"/>
        <v>7.0624500000000001E-5</v>
      </c>
      <c r="J98" s="46">
        <f t="shared" si="42"/>
        <v>7.3492500000000002E-5</v>
      </c>
      <c r="K98" s="46">
        <f t="shared" si="42"/>
        <v>1.3372050000000002E-4</v>
      </c>
      <c r="L98" s="46">
        <f t="shared" si="42"/>
        <v>2.0315000000000003E-4</v>
      </c>
      <c r="M98" s="46">
        <f t="shared" si="42"/>
        <v>3.2193300000000005E-4</v>
      </c>
      <c r="N98" s="46">
        <f t="shared" si="42"/>
        <v>4.4203050000000006E-4</v>
      </c>
      <c r="O98" s="46">
        <f t="shared" si="42"/>
        <v>4.8720150000000005E-4</v>
      </c>
      <c r="P98" s="46">
        <f t="shared" si="42"/>
        <v>1.1229415000000001E-3</v>
      </c>
      <c r="Q98" s="46">
        <f t="shared" si="42"/>
        <v>2.0850360000000002E-3</v>
      </c>
      <c r="R98" s="46">
        <f t="shared" si="42"/>
        <v>3.2250660000000004E-3</v>
      </c>
      <c r="S98" s="46">
        <f t="shared" si="42"/>
        <v>4.6756765000000007E-3</v>
      </c>
      <c r="T98" s="46">
        <f t="shared" si="42"/>
        <v>4.4811304999999996E-3</v>
      </c>
      <c r="U98" s="46">
        <f t="shared" si="42"/>
        <v>5.4496780000000003E-3</v>
      </c>
      <c r="V98" s="46">
        <f t="shared" si="42"/>
        <v>9.787767000000001E-3</v>
      </c>
      <c r="W98" s="46">
        <f t="shared" si="42"/>
        <v>9.8101135000000003E-3</v>
      </c>
      <c r="X98" s="46">
        <f t="shared" si="42"/>
        <v>1.0179010000000002E-2</v>
      </c>
      <c r="Y98" s="46">
        <f t="shared" si="42"/>
        <v>8.8190999999999999E-3</v>
      </c>
      <c r="Z98" s="45">
        <f t="shared" si="42"/>
        <v>1.1519800000000002E-2</v>
      </c>
      <c r="AA98" s="44" t="str">
        <f t="shared" si="1"/>
        <v>-</v>
      </c>
    </row>
    <row r="99" spans="1:27" hidden="1">
      <c r="A99" s="75" t="s">
        <v>89</v>
      </c>
      <c r="B99" s="48" t="s">
        <v>40</v>
      </c>
      <c r="C99" s="47">
        <f t="shared" ref="C99:Z99" si="43">C48/1000</f>
        <v>0.98740103978513694</v>
      </c>
      <c r="D99" s="46">
        <f t="shared" si="43"/>
        <v>0.98740103978513694</v>
      </c>
      <c r="E99" s="46">
        <f t="shared" si="43"/>
        <v>1.0292440241421021</v>
      </c>
      <c r="F99" s="46">
        <f t="shared" si="43"/>
        <v>1.0714838829757274</v>
      </c>
      <c r="G99" s="46">
        <f t="shared" si="43"/>
        <v>1.1141537225534655</v>
      </c>
      <c r="H99" s="46">
        <f t="shared" si="43"/>
        <v>1.1572902242984635</v>
      </c>
      <c r="I99" s="46">
        <f t="shared" si="43"/>
        <v>1.2009341078637361</v>
      </c>
      <c r="J99" s="46">
        <f t="shared" si="43"/>
        <v>1.2451306598148786</v>
      </c>
      <c r="K99" s="46">
        <f t="shared" si="43"/>
        <v>1.2193058375598282</v>
      </c>
      <c r="L99" s="46">
        <f t="shared" si="43"/>
        <v>1.2714515881059665</v>
      </c>
      <c r="M99" s="46">
        <f t="shared" si="43"/>
        <v>1.4499983925736522</v>
      </c>
      <c r="N99" s="46">
        <f t="shared" si="43"/>
        <v>1.787151242414704</v>
      </c>
      <c r="O99" s="46">
        <f t="shared" si="43"/>
        <v>1.4005458099186405</v>
      </c>
      <c r="P99" s="46">
        <f t="shared" si="43"/>
        <v>1.4435556069588489</v>
      </c>
      <c r="Q99" s="46">
        <f t="shared" si="43"/>
        <v>1.2605807116099537</v>
      </c>
      <c r="R99" s="46">
        <f t="shared" si="43"/>
        <v>1.0457853686782099</v>
      </c>
      <c r="S99" s="46">
        <f t="shared" si="43"/>
        <v>0.98600010375555869</v>
      </c>
      <c r="T99" s="46">
        <f t="shared" si="43"/>
        <v>0.73927554411789997</v>
      </c>
      <c r="U99" s="46">
        <f t="shared" si="43"/>
        <v>0.74622102062550433</v>
      </c>
      <c r="V99" s="46">
        <f t="shared" si="43"/>
        <v>0.58490281976322078</v>
      </c>
      <c r="W99" s="46">
        <f t="shared" si="43"/>
        <v>0.56131120953362146</v>
      </c>
      <c r="X99" s="46">
        <f t="shared" si="43"/>
        <v>0.64777220064999863</v>
      </c>
      <c r="Y99" s="46">
        <f t="shared" si="43"/>
        <v>0.55932764252622957</v>
      </c>
      <c r="Z99" s="45">
        <f t="shared" si="43"/>
        <v>0.54216052192458863</v>
      </c>
      <c r="AA99" s="44">
        <f t="shared" si="1"/>
        <v>-45.092166193934204</v>
      </c>
    </row>
    <row r="100" spans="1:27" ht="13.8" hidden="1" thickBot="1">
      <c r="A100" s="76" t="s">
        <v>90</v>
      </c>
      <c r="B100" s="43" t="s">
        <v>41</v>
      </c>
      <c r="C100" s="42">
        <f t="shared" ref="C100:Z100" si="44">C49/1000</f>
        <v>32.634532160407907</v>
      </c>
      <c r="D100" s="41">
        <f t="shared" si="44"/>
        <v>32.634532160407907</v>
      </c>
      <c r="E100" s="41">
        <f t="shared" si="44"/>
        <v>31.252915953355121</v>
      </c>
      <c r="F100" s="41">
        <f t="shared" si="44"/>
        <v>31.446624296649315</v>
      </c>
      <c r="G100" s="41">
        <f t="shared" si="44"/>
        <v>30.902906554623815</v>
      </c>
      <c r="H100" s="41">
        <f t="shared" si="44"/>
        <v>29.402593377482308</v>
      </c>
      <c r="I100" s="41">
        <f t="shared" si="44"/>
        <v>27.959510177404329</v>
      </c>
      <c r="J100" s="41">
        <f t="shared" si="44"/>
        <v>27.202992857874033</v>
      </c>
      <c r="K100" s="41">
        <f t="shared" si="44"/>
        <v>25.361964515261548</v>
      </c>
      <c r="L100" s="41">
        <f t="shared" si="44"/>
        <v>22.239004881964924</v>
      </c>
      <c r="M100" s="41">
        <f t="shared" si="44"/>
        <v>21.971755305434549</v>
      </c>
      <c r="N100" s="41">
        <f t="shared" si="44"/>
        <v>18.766786270353727</v>
      </c>
      <c r="O100" s="41">
        <f t="shared" si="44"/>
        <v>17.888061639811244</v>
      </c>
      <c r="P100" s="41">
        <f t="shared" si="44"/>
        <v>16.821185169381117</v>
      </c>
      <c r="Q100" s="41">
        <f t="shared" si="44"/>
        <v>16.524213120726401</v>
      </c>
      <c r="R100" s="41">
        <f t="shared" si="44"/>
        <v>15.212972776699489</v>
      </c>
      <c r="S100" s="41">
        <f t="shared" si="44"/>
        <v>14.650897773292419</v>
      </c>
      <c r="T100" s="41">
        <f t="shared" si="44"/>
        <v>13.308438330696008</v>
      </c>
      <c r="U100" s="41">
        <f t="shared" si="44"/>
        <v>11.754370041471065</v>
      </c>
      <c r="V100" s="41">
        <f t="shared" si="44"/>
        <v>10.733356867385593</v>
      </c>
      <c r="W100" s="41">
        <f t="shared" si="44"/>
        <v>9.5947941447753848</v>
      </c>
      <c r="X100" s="41">
        <f t="shared" si="44"/>
        <v>9.8171828089018742</v>
      </c>
      <c r="Y100" s="41">
        <f t="shared" si="44"/>
        <v>10.81459918923834</v>
      </c>
      <c r="Z100" s="40">
        <f t="shared" si="44"/>
        <v>8.3869999184574109</v>
      </c>
      <c r="AA100" s="39">
        <f t="shared" si="1"/>
        <v>-74.300229348369555</v>
      </c>
    </row>
    <row r="101" spans="1:27" hidden="1">
      <c r="A101"/>
    </row>
    <row r="102" spans="1:27">
      <c r="A102"/>
    </row>
    <row r="103" spans="1:27" s="73" customFormat="1">
      <c r="C103" s="81" t="s">
        <v>227</v>
      </c>
      <c r="Y103" s="82"/>
    </row>
    <row r="104" spans="1:27" s="73" customFormat="1">
      <c r="C104" s="82"/>
      <c r="D104" s="83" t="s">
        <v>228</v>
      </c>
      <c r="Y104" s="82"/>
    </row>
  </sheetData>
  <phoneticPr fontId="15"/>
  <printOptions gridLines="1"/>
  <pageMargins left="0.75" right="0.75" top="1" bottom="1" header="0.5" footer="0.5"/>
  <pageSetup paperSize="9" scale="55" orientation="landscape" r:id="rId1"/>
  <headerFooter alignWithMargins="0">
    <oddHeader>&amp;A</oddHeader>
    <oddFooter>&amp;F</oddFooter>
  </headerFooter>
</worksheet>
</file>

<file path=xl/worksheets/sheet14.xml><?xml version="1.0" encoding="utf-8"?>
<worksheet xmlns="http://schemas.openxmlformats.org/spreadsheetml/2006/main" xmlns:r="http://schemas.openxmlformats.org/officeDocument/2006/relationships">
  <sheetPr codeName="Sheet17"/>
  <dimension ref="A1:AB104"/>
  <sheetViews>
    <sheetView showZeros="0" zoomScaleNormal="100" workbookViewId="0">
      <selection activeCell="C27" sqref="C27"/>
    </sheetView>
  </sheetViews>
  <sheetFormatPr defaultColWidth="9.33203125" defaultRowHeight="13.2"/>
  <cols>
    <col min="1" max="1" width="20.77734375" style="73" bestFit="1" customWidth="1"/>
    <col min="2" max="2" width="24.33203125" style="37" hidden="1" customWidth="1"/>
    <col min="3" max="3" width="18" style="38" customWidth="1"/>
    <col min="4" max="5" width="10.77734375" style="37" customWidth="1"/>
    <col min="6" max="6" width="10.77734375" style="37" hidden="1" customWidth="1"/>
    <col min="7" max="26" width="10.77734375" style="37" customWidth="1"/>
    <col min="27" max="27" width="25.6640625" style="38" customWidth="1"/>
    <col min="28" max="28" width="10.33203125" style="37" bestFit="1" customWidth="1"/>
    <col min="29" max="16384" width="9.33203125" style="37"/>
  </cols>
  <sheetData>
    <row r="1" spans="1:28" ht="15.6">
      <c r="A1" s="61" t="s">
        <v>240</v>
      </c>
      <c r="B1" s="61"/>
      <c r="C1" s="62"/>
      <c r="D1" s="61"/>
      <c r="E1" s="61"/>
      <c r="F1" s="61"/>
      <c r="G1" s="61"/>
      <c r="H1" s="61"/>
      <c r="I1" s="61"/>
      <c r="J1" s="61"/>
      <c r="K1" s="61"/>
      <c r="L1" s="61"/>
      <c r="M1" s="61"/>
      <c r="N1" s="61"/>
      <c r="O1" s="61"/>
      <c r="P1" s="61"/>
      <c r="Q1" s="61"/>
      <c r="R1" s="61"/>
      <c r="S1" s="61"/>
      <c r="T1" s="61"/>
      <c r="U1" s="61"/>
      <c r="V1" s="61"/>
      <c r="W1" s="61"/>
      <c r="X1" s="61"/>
      <c r="Y1" s="61"/>
      <c r="Z1" s="61"/>
      <c r="AA1" s="61"/>
    </row>
    <row r="2" spans="1:28" ht="3.75" customHeight="1">
      <c r="A2" s="59"/>
      <c r="B2" s="59"/>
      <c r="C2" s="60"/>
      <c r="D2" s="59"/>
      <c r="E2" s="59"/>
      <c r="F2" s="59"/>
      <c r="G2" s="59"/>
      <c r="H2" s="59"/>
      <c r="I2" s="59"/>
      <c r="J2" s="59"/>
      <c r="K2" s="59"/>
      <c r="L2" s="59"/>
      <c r="M2" s="59"/>
      <c r="N2" s="59"/>
      <c r="O2" s="59"/>
      <c r="P2" s="59"/>
      <c r="Q2" s="59"/>
      <c r="R2" s="59"/>
      <c r="S2" s="59"/>
      <c r="T2" s="59"/>
      <c r="U2" s="59"/>
      <c r="V2" s="59"/>
      <c r="W2" s="59"/>
      <c r="X2" s="59"/>
      <c r="Y2" s="59"/>
      <c r="Z2" s="59"/>
      <c r="AA2" s="59"/>
    </row>
    <row r="3" spans="1:28" ht="13.8" thickBot="1"/>
    <row r="4" spans="1:28" s="73" customFormat="1" ht="25.8" thickBot="1">
      <c r="A4" s="74"/>
      <c r="B4" s="74"/>
      <c r="C4" s="77" t="s">
        <v>224</v>
      </c>
      <c r="D4" s="78">
        <v>1990</v>
      </c>
      <c r="E4" s="78">
        <v>1991</v>
      </c>
      <c r="F4" s="78">
        <v>1992</v>
      </c>
      <c r="G4" s="78">
        <v>1993</v>
      </c>
      <c r="H4" s="78">
        <v>1994</v>
      </c>
      <c r="I4" s="78">
        <v>1995</v>
      </c>
      <c r="J4" s="78">
        <v>1996</v>
      </c>
      <c r="K4" s="78">
        <v>1997</v>
      </c>
      <c r="L4" s="78">
        <v>1998</v>
      </c>
      <c r="M4" s="78">
        <v>1999</v>
      </c>
      <c r="N4" s="78">
        <v>2000</v>
      </c>
      <c r="O4" s="78">
        <v>2001</v>
      </c>
      <c r="P4" s="78">
        <v>2002</v>
      </c>
      <c r="Q4" s="78">
        <v>2003</v>
      </c>
      <c r="R4" s="78">
        <v>2004</v>
      </c>
      <c r="S4" s="78">
        <v>2005</v>
      </c>
      <c r="T4" s="78">
        <v>2006</v>
      </c>
      <c r="U4" s="78">
        <v>2007</v>
      </c>
      <c r="V4" s="78">
        <v>2008</v>
      </c>
      <c r="W4" s="78">
        <v>2009</v>
      </c>
      <c r="X4" s="79">
        <v>2010</v>
      </c>
      <c r="Y4" s="79">
        <v>2011</v>
      </c>
      <c r="Z4" s="79">
        <v>2012</v>
      </c>
      <c r="AA4" s="80" t="s">
        <v>225</v>
      </c>
    </row>
    <row r="5" spans="1:28" s="72" customFormat="1" ht="51.75" hidden="1" customHeight="1" thickBot="1">
      <c r="A5" s="74"/>
      <c r="B5" s="56"/>
      <c r="C5" s="55" t="s">
        <v>0</v>
      </c>
      <c r="D5" s="54">
        <v>1990</v>
      </c>
      <c r="E5" s="54">
        <v>1991</v>
      </c>
      <c r="F5" s="54">
        <v>1992</v>
      </c>
      <c r="G5" s="54">
        <v>1993</v>
      </c>
      <c r="H5" s="54">
        <v>1994</v>
      </c>
      <c r="I5" s="54">
        <v>1995</v>
      </c>
      <c r="J5" s="54">
        <v>1996</v>
      </c>
      <c r="K5" s="54">
        <v>1997</v>
      </c>
      <c r="L5" s="54">
        <v>1998</v>
      </c>
      <c r="M5" s="54">
        <v>1999</v>
      </c>
      <c r="N5" s="54">
        <v>2000</v>
      </c>
      <c r="O5" s="54">
        <v>2001</v>
      </c>
      <c r="P5" s="54">
        <v>2002</v>
      </c>
      <c r="Q5" s="54">
        <v>2003</v>
      </c>
      <c r="R5" s="54">
        <v>2004</v>
      </c>
      <c r="S5" s="54">
        <v>2005</v>
      </c>
      <c r="T5" s="54">
        <v>2006</v>
      </c>
      <c r="U5" s="54">
        <v>2007</v>
      </c>
      <c r="V5" s="54">
        <v>2008</v>
      </c>
      <c r="W5" s="54">
        <v>2009</v>
      </c>
      <c r="X5" s="54">
        <v>2010</v>
      </c>
      <c r="Y5" s="54">
        <v>2011</v>
      </c>
      <c r="Z5" s="54">
        <v>2012</v>
      </c>
      <c r="AA5" s="53" t="s">
        <v>1</v>
      </c>
    </row>
    <row r="6" spans="1:28">
      <c r="A6" s="75" t="s">
        <v>129</v>
      </c>
      <c r="B6" s="48" t="s">
        <v>2</v>
      </c>
      <c r="C6" s="69">
        <v>5297.5947082381572</v>
      </c>
      <c r="D6" s="68">
        <v>5297.5947082381572</v>
      </c>
      <c r="E6" s="68">
        <v>5319.5843789174141</v>
      </c>
      <c r="F6" s="68">
        <v>5259.6316225264591</v>
      </c>
      <c r="G6" s="68">
        <v>4566.9068460439476</v>
      </c>
      <c r="H6" s="68">
        <v>2964.2764054678296</v>
      </c>
      <c r="I6" s="68">
        <v>2427.654991812431</v>
      </c>
      <c r="J6" s="68">
        <v>1839.0902559049757</v>
      </c>
      <c r="K6" s="68">
        <v>1908.7295177711469</v>
      </c>
      <c r="L6" s="68">
        <v>2504.3934136613061</v>
      </c>
      <c r="M6" s="68">
        <v>2350.4399457461082</v>
      </c>
      <c r="N6" s="68">
        <v>2678.0224242105555</v>
      </c>
      <c r="O6" s="68">
        <v>3713.5776045394937</v>
      </c>
      <c r="P6" s="68">
        <v>4183.2561639147689</v>
      </c>
      <c r="Q6" s="68">
        <v>4706.0593652991447</v>
      </c>
      <c r="R6" s="68">
        <v>5319.2518462517446</v>
      </c>
      <c r="S6" s="68">
        <v>5986.1589785782162</v>
      </c>
      <c r="T6" s="68">
        <v>5415.658718166218</v>
      </c>
      <c r="U6" s="68">
        <v>5898.029917030748</v>
      </c>
      <c r="V6" s="68">
        <v>6350.073968443884</v>
      </c>
      <c r="W6" s="68">
        <v>6804.4272778416916</v>
      </c>
      <c r="X6" s="68">
        <v>7331.5568464989547</v>
      </c>
      <c r="Y6" s="68">
        <v>7905.5372892130845</v>
      </c>
      <c r="Z6" s="68">
        <v>8332.9150920765805</v>
      </c>
      <c r="AA6" s="71">
        <v>57.296198577031056</v>
      </c>
      <c r="AB6" s="63"/>
    </row>
    <row r="7" spans="1:28">
      <c r="A7" s="75" t="s">
        <v>130</v>
      </c>
      <c r="B7" s="48" t="s">
        <v>3</v>
      </c>
      <c r="C7" s="69">
        <v>1538.5623657244398</v>
      </c>
      <c r="D7" s="68">
        <v>1538.5623657244398</v>
      </c>
      <c r="E7" s="68">
        <v>1699.0287715618563</v>
      </c>
      <c r="F7" s="68">
        <v>1154.2980856087263</v>
      </c>
      <c r="G7" s="68">
        <v>1069.4993575210078</v>
      </c>
      <c r="H7" s="68">
        <v>1289.5057522790419</v>
      </c>
      <c r="I7" s="68">
        <v>1561.2247657588186</v>
      </c>
      <c r="J7" s="68">
        <v>1692.175020475438</v>
      </c>
      <c r="K7" s="68">
        <v>1696.2856324259005</v>
      </c>
      <c r="L7" s="68">
        <v>1511.6353264224226</v>
      </c>
      <c r="M7" s="68">
        <v>1405.6533034414879</v>
      </c>
      <c r="N7" s="68">
        <v>1316.5191388029498</v>
      </c>
      <c r="O7" s="68">
        <v>1523.5792003566462</v>
      </c>
      <c r="P7" s="68">
        <v>1601.1255968693386</v>
      </c>
      <c r="Q7" s="68">
        <v>1630.2882725366653</v>
      </c>
      <c r="R7" s="68">
        <v>1652.728095537876</v>
      </c>
      <c r="S7" s="68">
        <v>1639.531894606833</v>
      </c>
      <c r="T7" s="68">
        <v>1615.9659951195131</v>
      </c>
      <c r="U7" s="68">
        <v>1610.5827825162173</v>
      </c>
      <c r="V7" s="68">
        <v>1640.017570355031</v>
      </c>
      <c r="W7" s="68">
        <v>1520.4394622603365</v>
      </c>
      <c r="X7" s="68">
        <v>1701.0821699765645</v>
      </c>
      <c r="Y7" s="68">
        <v>1730.6022997868581</v>
      </c>
      <c r="Z7" s="68">
        <v>1798.0837368985374</v>
      </c>
      <c r="AA7" s="67">
        <v>16.867783650219504</v>
      </c>
      <c r="AB7" s="63"/>
    </row>
    <row r="8" spans="1:28">
      <c r="A8" s="75" t="s">
        <v>131</v>
      </c>
      <c r="B8" s="48" t="s">
        <v>4</v>
      </c>
      <c r="C8" s="69"/>
      <c r="D8" s="68"/>
      <c r="E8" s="68"/>
      <c r="F8" s="68"/>
      <c r="G8" s="68"/>
      <c r="H8" s="68"/>
      <c r="I8" s="68">
        <v>2.8494600000000001</v>
      </c>
      <c r="J8" s="68">
        <v>3.7254239999999998</v>
      </c>
      <c r="K8" s="68">
        <v>5.5840539999999992</v>
      </c>
      <c r="L8" s="68">
        <v>7.4059380000000008</v>
      </c>
      <c r="M8" s="68">
        <v>8.3516940000000002</v>
      </c>
      <c r="N8" s="68">
        <v>9.7546600000000012</v>
      </c>
      <c r="O8" s="68">
        <v>13.365500000000001</v>
      </c>
      <c r="P8" s="68">
        <v>16.876778000000002</v>
      </c>
      <c r="Q8" s="68">
        <v>19.932020000000001</v>
      </c>
      <c r="R8" s="68">
        <v>24.163177999999998</v>
      </c>
      <c r="S8" s="68">
        <v>27.66778</v>
      </c>
      <c r="T8" s="68">
        <v>31.918088000000001</v>
      </c>
      <c r="U8" s="68">
        <v>33.269041999999999</v>
      </c>
      <c r="V8" s="68">
        <v>38.188719999999996</v>
      </c>
      <c r="W8" s="68">
        <v>34.615200600000001</v>
      </c>
      <c r="X8" s="68">
        <v>15.524850600000001</v>
      </c>
      <c r="Y8" s="68">
        <v>2.3597904000000005</v>
      </c>
      <c r="Z8" s="68">
        <v>2.2653615</v>
      </c>
      <c r="AA8" s="67" t="s">
        <v>46</v>
      </c>
      <c r="AB8" s="63"/>
    </row>
    <row r="9" spans="1:28">
      <c r="A9" s="75" t="s">
        <v>132</v>
      </c>
      <c r="B9" s="48" t="s">
        <v>5</v>
      </c>
      <c r="C9" s="69">
        <v>3404.0390445000003</v>
      </c>
      <c r="D9" s="68">
        <v>3404.0390445000003</v>
      </c>
      <c r="E9" s="68">
        <v>3242.2049445000002</v>
      </c>
      <c r="F9" s="68">
        <v>4001.1634878407049</v>
      </c>
      <c r="G9" s="68">
        <v>3863.056987840705</v>
      </c>
      <c r="H9" s="68">
        <v>4584.5672060221723</v>
      </c>
      <c r="I9" s="68">
        <v>5026.5409092652717</v>
      </c>
      <c r="J9" s="68">
        <v>4909.9441086722072</v>
      </c>
      <c r="K9" s="68">
        <v>2417.7381982746665</v>
      </c>
      <c r="L9" s="68">
        <v>1754.9381673388066</v>
      </c>
      <c r="M9" s="68">
        <v>1307.0476640639918</v>
      </c>
      <c r="N9" s="68">
        <v>1444.8265939084206</v>
      </c>
      <c r="O9" s="68">
        <v>1429.6354238583947</v>
      </c>
      <c r="P9" s="68">
        <v>1484.651149460379</v>
      </c>
      <c r="Q9" s="68">
        <v>1752.550080281294</v>
      </c>
      <c r="R9" s="68">
        <v>1876.2916098220385</v>
      </c>
      <c r="S9" s="68">
        <v>1709.5467170191696</v>
      </c>
      <c r="T9" s="68">
        <v>1800.5852917978934</v>
      </c>
      <c r="U9" s="68">
        <v>2006.8576141128176</v>
      </c>
      <c r="V9" s="68">
        <v>2131.7189526533689</v>
      </c>
      <c r="W9" s="68">
        <v>2129.9412270047924</v>
      </c>
      <c r="X9" s="68">
        <v>2191.6059680194912</v>
      </c>
      <c r="Y9" s="68">
        <v>2371.8179668033567</v>
      </c>
      <c r="Z9" s="68">
        <v>2477.3199505233815</v>
      </c>
      <c r="AA9" s="67">
        <v>-27.224102951285012</v>
      </c>
      <c r="AB9" s="63"/>
    </row>
    <row r="10" spans="1:28">
      <c r="A10" s="75" t="s">
        <v>133</v>
      </c>
      <c r="B10" s="48" t="s">
        <v>6</v>
      </c>
      <c r="C10" s="70">
        <v>3.4592242826301534</v>
      </c>
      <c r="D10" s="68">
        <v>3.8721311299019985</v>
      </c>
      <c r="E10" s="68">
        <v>4.8214647354363231</v>
      </c>
      <c r="F10" s="68">
        <v>4.336498440091642</v>
      </c>
      <c r="G10" s="68">
        <v>4.5931256317419429</v>
      </c>
      <c r="H10" s="68">
        <v>4.8676765153847956</v>
      </c>
      <c r="I10" s="68">
        <v>7.5212795840323103</v>
      </c>
      <c r="J10" s="68">
        <v>9.6298883700874836</v>
      </c>
      <c r="K10" s="68">
        <v>12.14596429063873</v>
      </c>
      <c r="L10" s="68">
        <v>16.31455997248522</v>
      </c>
      <c r="M10" s="68">
        <v>21.014386154370609</v>
      </c>
      <c r="N10" s="68">
        <v>25.246359055277754</v>
      </c>
      <c r="O10" s="68">
        <v>36.358208333887767</v>
      </c>
      <c r="P10" s="68">
        <v>49.594624326056035</v>
      </c>
      <c r="Q10" s="68">
        <v>67.963821086621522</v>
      </c>
      <c r="R10" s="68">
        <v>88.588003192635526</v>
      </c>
      <c r="S10" s="68">
        <v>122.90051626420339</v>
      </c>
      <c r="T10" s="68">
        <v>176.71061864363355</v>
      </c>
      <c r="U10" s="68">
        <v>218.3210405790955</v>
      </c>
      <c r="V10" s="68">
        <v>330.91912414854386</v>
      </c>
      <c r="W10" s="68">
        <v>359.70708198045986</v>
      </c>
      <c r="X10" s="68">
        <v>385.31680512670374</v>
      </c>
      <c r="Y10" s="68">
        <v>424.96500049692497</v>
      </c>
      <c r="Z10" s="68">
        <v>468.41433352995074</v>
      </c>
      <c r="AA10" s="67" t="s">
        <v>47</v>
      </c>
      <c r="AB10" s="63"/>
    </row>
    <row r="11" spans="1:28">
      <c r="A11" s="75" t="s">
        <v>134</v>
      </c>
      <c r="B11" s="48" t="s">
        <v>7</v>
      </c>
      <c r="C11" s="69">
        <v>10698.281082579091</v>
      </c>
      <c r="D11" s="68">
        <v>10698.281082579091</v>
      </c>
      <c r="E11" s="68">
        <v>11658.981958761433</v>
      </c>
      <c r="F11" s="68">
        <v>9903.9092701815953</v>
      </c>
      <c r="G11" s="68">
        <v>8949.0113575347114</v>
      </c>
      <c r="H11" s="68">
        <v>8535.5120611025704</v>
      </c>
      <c r="I11" s="68">
        <v>8364.5597008154637</v>
      </c>
      <c r="J11" s="68">
        <v>8335.6135940401909</v>
      </c>
      <c r="K11" s="68">
        <v>8833.4039812713436</v>
      </c>
      <c r="L11" s="68">
        <v>10014.779331910398</v>
      </c>
      <c r="M11" s="68">
        <v>9592.984518068859</v>
      </c>
      <c r="N11" s="68">
        <v>10299.071923302086</v>
      </c>
      <c r="O11" s="68">
        <v>9696.8226214760107</v>
      </c>
      <c r="P11" s="68">
        <v>10079.808940478757</v>
      </c>
      <c r="Q11" s="68">
        <v>10228.189789234437</v>
      </c>
      <c r="R11" s="68">
        <v>10299.206416542887</v>
      </c>
      <c r="S11" s="68">
        <v>10105.867650159946</v>
      </c>
      <c r="T11" s="68">
        <v>9285.6573263087121</v>
      </c>
      <c r="U11" s="68">
        <v>8449.4008534105851</v>
      </c>
      <c r="V11" s="68">
        <v>8486.9172604246141</v>
      </c>
      <c r="W11" s="68">
        <v>8871.3660057732686</v>
      </c>
      <c r="X11" s="68">
        <v>9139.0826010722812</v>
      </c>
      <c r="Y11" s="68">
        <v>9425.3134626198171</v>
      </c>
      <c r="Z11" s="68">
        <v>9783.1633194170281</v>
      </c>
      <c r="AA11" s="67">
        <v>-8.553876609694111</v>
      </c>
      <c r="AB11" s="63"/>
    </row>
    <row r="12" spans="1:28">
      <c r="A12" s="75" t="s">
        <v>135</v>
      </c>
      <c r="B12" s="48" t="s">
        <v>8</v>
      </c>
      <c r="C12" s="69">
        <v>947.51851434999992</v>
      </c>
      <c r="D12" s="68">
        <v>947.51851434999992</v>
      </c>
      <c r="E12" s="68">
        <v>653.27479134999999</v>
      </c>
      <c r="F12" s="68">
        <v>10.91958735</v>
      </c>
      <c r="G12" s="68">
        <v>11.0387886</v>
      </c>
      <c r="H12" s="68">
        <v>11.15739235</v>
      </c>
      <c r="I12" s="68">
        <v>61.023631100000003</v>
      </c>
      <c r="J12" s="68">
        <v>80.447322350000007</v>
      </c>
      <c r="K12" s="68">
        <v>102.8516066</v>
      </c>
      <c r="L12" s="68">
        <v>130.75670160000001</v>
      </c>
      <c r="M12" s="68">
        <v>155.18638185</v>
      </c>
      <c r="N12" s="68">
        <v>182.8606431</v>
      </c>
      <c r="O12" s="68">
        <v>205.67211185000002</v>
      </c>
      <c r="P12" s="68">
        <v>237.6965481</v>
      </c>
      <c r="Q12" s="68">
        <v>275.89603685000003</v>
      </c>
      <c r="R12" s="68">
        <v>313.28253810000001</v>
      </c>
      <c r="S12" s="68">
        <v>347.12612059999998</v>
      </c>
      <c r="T12" s="68">
        <v>379.08958735000004</v>
      </c>
      <c r="U12" s="68">
        <v>419.62245035000007</v>
      </c>
      <c r="V12" s="68">
        <v>436.97075400000006</v>
      </c>
      <c r="W12" s="68">
        <v>444.27394399999997</v>
      </c>
      <c r="X12" s="68">
        <v>481.59886340000003</v>
      </c>
      <c r="Y12" s="68">
        <v>494.73824959999996</v>
      </c>
      <c r="Z12" s="68">
        <v>495.24359959999998</v>
      </c>
      <c r="AA12" s="67">
        <v>-47.732567533021943</v>
      </c>
      <c r="AB12" s="63"/>
    </row>
    <row r="13" spans="1:28">
      <c r="A13" s="75" t="s">
        <v>136</v>
      </c>
      <c r="B13" s="48" t="s">
        <v>44</v>
      </c>
      <c r="C13" s="69"/>
      <c r="D13" s="68"/>
      <c r="E13" s="68"/>
      <c r="F13" s="68"/>
      <c r="G13" s="68">
        <v>5.4427248309450163E-3</v>
      </c>
      <c r="H13" s="68">
        <v>9.1736599122148668E-3</v>
      </c>
      <c r="I13" s="68">
        <v>2.3025818124029676</v>
      </c>
      <c r="J13" s="68">
        <v>4.449188219068331</v>
      </c>
      <c r="K13" s="68">
        <v>8.7121570083051108</v>
      </c>
      <c r="L13" s="68">
        <v>14.056487750671904</v>
      </c>
      <c r="M13" s="68">
        <v>21.865513968195039</v>
      </c>
      <c r="N13" s="68">
        <v>28.698628771088579</v>
      </c>
      <c r="O13" s="68">
        <v>40.350786719919775</v>
      </c>
      <c r="P13" s="68">
        <v>55.828374747230399</v>
      </c>
      <c r="Q13" s="68">
        <v>77.902608306358985</v>
      </c>
      <c r="R13" s="68">
        <v>101.74576240211499</v>
      </c>
      <c r="S13" s="68">
        <v>121.26737413567351</v>
      </c>
      <c r="T13" s="68">
        <v>151.94724445229153</v>
      </c>
      <c r="U13" s="68">
        <v>180.7197494398531</v>
      </c>
      <c r="V13" s="68">
        <v>206.08679449995267</v>
      </c>
      <c r="W13" s="68">
        <v>230.33931041926462</v>
      </c>
      <c r="X13" s="68">
        <v>249.86635735144083</v>
      </c>
      <c r="Y13" s="68">
        <v>259.20260199644821</v>
      </c>
      <c r="Z13" s="68">
        <v>260.5265720910906</v>
      </c>
      <c r="AA13" s="67" t="s">
        <v>46</v>
      </c>
      <c r="AB13" s="63"/>
    </row>
    <row r="14" spans="1:28">
      <c r="A14" s="75" t="s">
        <v>137</v>
      </c>
      <c r="B14" s="48" t="s">
        <v>9</v>
      </c>
      <c r="C14" s="69">
        <v>79.168750000000003</v>
      </c>
      <c r="D14" s="68">
        <v>79.168750000000003</v>
      </c>
      <c r="E14" s="68">
        <v>78.845084249999999</v>
      </c>
      <c r="F14" s="68">
        <v>79.912727722500009</v>
      </c>
      <c r="G14" s="68">
        <v>80.895941140825016</v>
      </c>
      <c r="H14" s="68">
        <v>81.797257406600252</v>
      </c>
      <c r="I14" s="68">
        <v>82.869525347402231</v>
      </c>
      <c r="J14" s="68">
        <v>124.10248535112015</v>
      </c>
      <c r="K14" s="68">
        <v>178.00776901414653</v>
      </c>
      <c r="L14" s="68">
        <v>205.64659501881619</v>
      </c>
      <c r="M14" s="68">
        <v>226.26573727954212</v>
      </c>
      <c r="N14" s="68">
        <v>292.29245883614027</v>
      </c>
      <c r="O14" s="68">
        <v>388.01722143744621</v>
      </c>
      <c r="P14" s="68">
        <v>491.54437341714447</v>
      </c>
      <c r="Q14" s="68">
        <v>603.07313109069764</v>
      </c>
      <c r="R14" s="68">
        <v>659.57060509032544</v>
      </c>
      <c r="S14" s="68">
        <v>739.98407400647989</v>
      </c>
      <c r="T14" s="68">
        <v>944.8954397629783</v>
      </c>
      <c r="U14" s="68">
        <v>1225.7292838354056</v>
      </c>
      <c r="V14" s="68">
        <v>1437.5398741406018</v>
      </c>
      <c r="W14" s="68">
        <v>1562.4553435249443</v>
      </c>
      <c r="X14" s="68">
        <v>1796.9327489983968</v>
      </c>
      <c r="Y14" s="68">
        <v>2017.2655195816628</v>
      </c>
      <c r="Z14" s="68">
        <v>2181.4258883651119</v>
      </c>
      <c r="AA14" s="67">
        <v>2655.4128218079886</v>
      </c>
      <c r="AB14" s="63"/>
    </row>
    <row r="15" spans="1:28">
      <c r="A15" s="75" t="s">
        <v>138</v>
      </c>
      <c r="B15" s="48" t="s">
        <v>10</v>
      </c>
      <c r="C15" s="69">
        <v>44.454000000000015</v>
      </c>
      <c r="D15" s="68">
        <v>44.454000000000015</v>
      </c>
      <c r="E15" s="68">
        <v>63.502300000000005</v>
      </c>
      <c r="F15" s="68">
        <v>89.273670000000024</v>
      </c>
      <c r="G15" s="68">
        <v>195.23424875000006</v>
      </c>
      <c r="H15" s="68">
        <v>256.81578064775005</v>
      </c>
      <c r="I15" s="68">
        <v>325.80654842943352</v>
      </c>
      <c r="J15" s="68">
        <v>392.22209796381208</v>
      </c>
      <c r="K15" s="68">
        <v>402.16093468939749</v>
      </c>
      <c r="L15" s="68">
        <v>481.84371305087831</v>
      </c>
      <c r="M15" s="68">
        <v>586.54080296498466</v>
      </c>
      <c r="N15" s="68">
        <v>690.15360184940732</v>
      </c>
      <c r="O15" s="68">
        <v>712.96343880785946</v>
      </c>
      <c r="P15" s="68">
        <v>736.10527201188199</v>
      </c>
      <c r="Q15" s="68">
        <v>766.45897642603882</v>
      </c>
      <c r="R15" s="68">
        <v>821.28879533170721</v>
      </c>
      <c r="S15" s="68">
        <v>854.83020234814887</v>
      </c>
      <c r="T15" s="68">
        <v>892.29546527249056</v>
      </c>
      <c r="U15" s="68">
        <v>913.89750444542642</v>
      </c>
      <c r="V15" s="68">
        <v>916.18543839258496</v>
      </c>
      <c r="W15" s="68">
        <v>868.09551618537807</v>
      </c>
      <c r="X15" s="68">
        <v>874.39495252718507</v>
      </c>
      <c r="Y15" s="68">
        <v>861.94641541840531</v>
      </c>
      <c r="Z15" s="68">
        <v>805.18688697766459</v>
      </c>
      <c r="AA15" s="67">
        <v>1711.2810702696368</v>
      </c>
      <c r="AB15" s="63"/>
    </row>
    <row r="16" spans="1:28">
      <c r="A16" s="75" t="s">
        <v>139</v>
      </c>
      <c r="B16" s="48" t="s">
        <v>11</v>
      </c>
      <c r="C16" s="69"/>
      <c r="D16" s="68"/>
      <c r="E16" s="68">
        <v>5.0512650000000006E-2</v>
      </c>
      <c r="F16" s="68">
        <v>16.015783918750003</v>
      </c>
      <c r="G16" s="68">
        <v>19.512412010917618</v>
      </c>
      <c r="H16" s="68">
        <v>23.778976180047401</v>
      </c>
      <c r="I16" s="68">
        <v>28.588503340799999</v>
      </c>
      <c r="J16" s="68">
        <v>34.076456499106278</v>
      </c>
      <c r="K16" s="68">
        <v>39.373029669331459</v>
      </c>
      <c r="L16" s="68">
        <v>48.910923118679548</v>
      </c>
      <c r="M16" s="68">
        <v>58.659809636002286</v>
      </c>
      <c r="N16" s="68">
        <v>72.272465377761421</v>
      </c>
      <c r="O16" s="68">
        <v>87.213546822029116</v>
      </c>
      <c r="P16" s="68">
        <v>87.950722634470438</v>
      </c>
      <c r="Q16" s="68">
        <v>93.248617761872893</v>
      </c>
      <c r="R16" s="68">
        <v>105.69648658052328</v>
      </c>
      <c r="S16" s="68">
        <v>119.40496497767242</v>
      </c>
      <c r="T16" s="68">
        <v>136.704879226944</v>
      </c>
      <c r="U16" s="68">
        <v>150.1763089057732</v>
      </c>
      <c r="V16" s="68">
        <v>132.865222911036</v>
      </c>
      <c r="W16" s="68">
        <v>139.75063966443361</v>
      </c>
      <c r="X16" s="68">
        <v>154.84890392840933</v>
      </c>
      <c r="Y16" s="68">
        <v>161.57692176260218</v>
      </c>
      <c r="Z16" s="68">
        <v>169.32449322276813</v>
      </c>
      <c r="AA16" s="67" t="s">
        <v>46</v>
      </c>
      <c r="AB16" s="63"/>
    </row>
    <row r="17" spans="1:28">
      <c r="A17" s="75" t="s">
        <v>59</v>
      </c>
      <c r="B17" s="48" t="s">
        <v>42</v>
      </c>
      <c r="C17" s="69">
        <v>56086.906851343905</v>
      </c>
      <c r="D17" s="68">
        <v>56086.906851343905</v>
      </c>
      <c r="E17" s="68">
        <v>54824.46543584441</v>
      </c>
      <c r="F17" s="68">
        <v>55418.071481655476</v>
      </c>
      <c r="G17" s="68">
        <v>58003.137946882947</v>
      </c>
      <c r="H17" s="68">
        <v>62763.371257142382</v>
      </c>
      <c r="I17" s="68">
        <v>67411.684331414028</v>
      </c>
      <c r="J17" s="68">
        <v>71938.258683146036</v>
      </c>
      <c r="K17" s="68">
        <v>75843.224392334872</v>
      </c>
      <c r="L17" s="68">
        <v>75208.822207958088</v>
      </c>
      <c r="M17" s="68">
        <v>65588.27986595752</v>
      </c>
      <c r="N17" s="68">
        <v>62993.69636605816</v>
      </c>
      <c r="O17" s="68">
        <v>60362.195885788868</v>
      </c>
      <c r="P17" s="68">
        <v>63288.101045016141</v>
      </c>
      <c r="Q17" s="68">
        <v>65590.336260771364</v>
      </c>
      <c r="R17" s="68">
        <v>65591.473149363694</v>
      </c>
      <c r="S17" s="68">
        <v>67659.999582619843</v>
      </c>
      <c r="T17" s="68">
        <v>68148.451559611654</v>
      </c>
      <c r="U17" s="68">
        <v>70762.538695668627</v>
      </c>
      <c r="V17" s="68">
        <v>73114.289758935483</v>
      </c>
      <c r="W17" s="68">
        <v>74372.204412457766</v>
      </c>
      <c r="X17" s="68">
        <v>78134.708147314712</v>
      </c>
      <c r="Y17" s="68">
        <v>79526.21927259228</v>
      </c>
      <c r="Z17" s="68">
        <v>80363.963731980228</v>
      </c>
      <c r="AA17" s="67">
        <v>43.284713391276306</v>
      </c>
      <c r="AB17" s="63"/>
    </row>
    <row r="18" spans="1:28">
      <c r="A18" s="75" t="s">
        <v>321</v>
      </c>
      <c r="B18" s="48" t="s">
        <v>45</v>
      </c>
      <c r="C18" s="69">
        <v>60254.342239511294</v>
      </c>
      <c r="D18" s="68">
        <v>60254.342239511294</v>
      </c>
      <c r="E18" s="68">
        <v>58542.517591649987</v>
      </c>
      <c r="F18" s="68">
        <v>57603.249631202583</v>
      </c>
      <c r="G18" s="68">
        <v>60208.130397174777</v>
      </c>
      <c r="H18" s="68">
        <v>65119.584735939097</v>
      </c>
      <c r="I18" s="68">
        <v>70413.475425179364</v>
      </c>
      <c r="J18" s="68">
        <v>75042.064375534246</v>
      </c>
      <c r="K18" s="68">
        <v>79418.891938886882</v>
      </c>
      <c r="L18" s="68">
        <v>79019.945147171326</v>
      </c>
      <c r="M18" s="68">
        <v>69800.251504086176</v>
      </c>
      <c r="N18" s="68">
        <v>67424.206129884464</v>
      </c>
      <c r="O18" s="68">
        <v>65637.996508687487</v>
      </c>
      <c r="P18" s="68">
        <v>69211.491532160944</v>
      </c>
      <c r="Q18" s="68">
        <v>72136.773089565453</v>
      </c>
      <c r="R18" s="68">
        <v>73455.632060977368</v>
      </c>
      <c r="S18" s="68">
        <v>76646.053462788404</v>
      </c>
      <c r="T18" s="68">
        <v>78220.323012432404</v>
      </c>
      <c r="U18" s="68">
        <v>82377.487897853222</v>
      </c>
      <c r="V18" s="68">
        <v>84958.923371510537</v>
      </c>
      <c r="W18" s="68">
        <v>86707.095680276907</v>
      </c>
      <c r="X18" s="68">
        <v>91349.962017875354</v>
      </c>
      <c r="Y18" s="68">
        <v>93921.345470313827</v>
      </c>
      <c r="Z18" s="68">
        <v>95234.339565328948</v>
      </c>
      <c r="AA18" s="67">
        <v>58.053902881840443</v>
      </c>
      <c r="AB18" s="63"/>
    </row>
    <row r="19" spans="1:28">
      <c r="A19" s="75" t="s">
        <v>140</v>
      </c>
      <c r="B19" s="48" t="s">
        <v>12</v>
      </c>
      <c r="C19" s="69">
        <v>115.02280000000002</v>
      </c>
      <c r="D19" s="68">
        <v>115.02280000000002</v>
      </c>
      <c r="E19" s="68">
        <v>82.655720000000002</v>
      </c>
      <c r="F19" s="68">
        <v>46.013435000000001</v>
      </c>
      <c r="G19" s="68">
        <v>30.202670000000005</v>
      </c>
      <c r="H19" s="68">
        <v>38.067810000000001</v>
      </c>
      <c r="I19" s="68">
        <v>100.75529451168001</v>
      </c>
      <c r="J19" s="68">
        <v>149.86104700000001</v>
      </c>
      <c r="K19" s="68">
        <v>238.55329999999998</v>
      </c>
      <c r="L19" s="68">
        <v>301.71596</v>
      </c>
      <c r="M19" s="68">
        <v>395.90730999999994</v>
      </c>
      <c r="N19" s="68">
        <v>568.18442000000005</v>
      </c>
      <c r="O19" s="68">
        <v>720.18205</v>
      </c>
      <c r="P19" s="68">
        <v>534.5004100000001</v>
      </c>
      <c r="Q19" s="68">
        <v>727.75325999999984</v>
      </c>
      <c r="R19" s="68">
        <v>764.52347000000009</v>
      </c>
      <c r="S19" s="68">
        <v>939.20437000000004</v>
      </c>
      <c r="T19" s="68">
        <v>833.40486999999985</v>
      </c>
      <c r="U19" s="68">
        <v>964.56837999999993</v>
      </c>
      <c r="V19" s="68">
        <v>1055.5786999999998</v>
      </c>
      <c r="W19" s="68">
        <v>947.96788000000015</v>
      </c>
      <c r="X19" s="68">
        <v>1205.39177</v>
      </c>
      <c r="Y19" s="68">
        <v>1068.9720000000002</v>
      </c>
      <c r="Z19" s="68">
        <v>964.27649000000008</v>
      </c>
      <c r="AA19" s="67">
        <v>738.33508660891573</v>
      </c>
      <c r="AB19" s="63"/>
    </row>
    <row r="20" spans="1:28">
      <c r="A20" s="75" t="s">
        <v>141</v>
      </c>
      <c r="B20" s="48" t="s">
        <v>13</v>
      </c>
      <c r="C20" s="69">
        <v>10237.001954692912</v>
      </c>
      <c r="D20" s="68">
        <v>10237.001954692912</v>
      </c>
      <c r="E20" s="68">
        <v>10567.175328454119</v>
      </c>
      <c r="F20" s="68">
        <v>10101.349443986926</v>
      </c>
      <c r="G20" s="68">
        <v>8817.7823983166018</v>
      </c>
      <c r="H20" s="68">
        <v>7845.8940641781855</v>
      </c>
      <c r="I20" s="68">
        <v>7040.8006674083153</v>
      </c>
      <c r="J20" s="68">
        <v>8117.6158292142336</v>
      </c>
      <c r="K20" s="68">
        <v>8989.0375869721684</v>
      </c>
      <c r="L20" s="68">
        <v>9785.5903882842758</v>
      </c>
      <c r="M20" s="68">
        <v>11057.864173192376</v>
      </c>
      <c r="N20" s="68">
        <v>10917.15125383297</v>
      </c>
      <c r="O20" s="68">
        <v>11603.709819246737</v>
      </c>
      <c r="P20" s="68">
        <v>13914.308273729341</v>
      </c>
      <c r="Q20" s="68">
        <v>14923.069925527958</v>
      </c>
      <c r="R20" s="68">
        <v>14790.48004977758</v>
      </c>
      <c r="S20" s="68">
        <v>14554.593791705824</v>
      </c>
      <c r="T20" s="68">
        <v>15035.722685447283</v>
      </c>
      <c r="U20" s="68">
        <v>15456.074628884724</v>
      </c>
      <c r="V20" s="68">
        <v>15833.951328390074</v>
      </c>
      <c r="W20" s="68">
        <v>16166.158618633841</v>
      </c>
      <c r="X20" s="68">
        <v>17047.293012902184</v>
      </c>
      <c r="Y20" s="68">
        <v>17869.221446151842</v>
      </c>
      <c r="Z20" s="68">
        <v>18039.805529196361</v>
      </c>
      <c r="AA20" s="67">
        <v>76.221569645460875</v>
      </c>
      <c r="AB20" s="63"/>
    </row>
    <row r="21" spans="1:28">
      <c r="A21" s="75" t="s">
        <v>142</v>
      </c>
      <c r="B21" s="48" t="s">
        <v>14</v>
      </c>
      <c r="C21" s="69">
        <v>11863.607120630219</v>
      </c>
      <c r="D21" s="68">
        <v>11863.607120630219</v>
      </c>
      <c r="E21" s="68">
        <v>11469.508201255718</v>
      </c>
      <c r="F21" s="68">
        <v>11933.733869111016</v>
      </c>
      <c r="G21" s="68">
        <v>14561.127260424444</v>
      </c>
      <c r="H21" s="68">
        <v>15051.531500268953</v>
      </c>
      <c r="I21" s="68">
        <v>15579.063304561852</v>
      </c>
      <c r="J21" s="68">
        <v>14879.124798683864</v>
      </c>
      <c r="K21" s="68">
        <v>15204.033955678437</v>
      </c>
      <c r="L21" s="68">
        <v>15753.106625662713</v>
      </c>
      <c r="M21" s="68">
        <v>14069.778280149949</v>
      </c>
      <c r="N21" s="68">
        <v>12521.265271485805</v>
      </c>
      <c r="O21" s="68">
        <v>13048.011047438815</v>
      </c>
      <c r="P21" s="68">
        <v>12892.187832658827</v>
      </c>
      <c r="Q21" s="68">
        <v>12257.397312653533</v>
      </c>
      <c r="R21" s="68">
        <v>12546.867595925192</v>
      </c>
      <c r="S21" s="68">
        <v>12653.385876499126</v>
      </c>
      <c r="T21" s="68">
        <v>12582.201548242499</v>
      </c>
      <c r="U21" s="68">
        <v>12500.729821715122</v>
      </c>
      <c r="V21" s="68">
        <v>12392.562200463286</v>
      </c>
      <c r="W21" s="68">
        <v>12730.308828295032</v>
      </c>
      <c r="X21" s="68">
        <v>12372.840504999976</v>
      </c>
      <c r="Y21" s="68">
        <v>12710.491974229977</v>
      </c>
      <c r="Z21" s="68">
        <v>12861.567387718556</v>
      </c>
      <c r="AA21" s="67">
        <v>8.4119463578065989</v>
      </c>
      <c r="AB21" s="63"/>
    </row>
    <row r="22" spans="1:28">
      <c r="A22" s="75" t="s">
        <v>143</v>
      </c>
      <c r="B22" s="48" t="s">
        <v>15</v>
      </c>
      <c r="C22" s="69">
        <v>1101.5058528</v>
      </c>
      <c r="D22" s="68">
        <v>1101.5058528</v>
      </c>
      <c r="E22" s="68">
        <v>1274.1556438</v>
      </c>
      <c r="F22" s="68">
        <v>1072.8589040000002</v>
      </c>
      <c r="G22" s="68">
        <v>1707.0682456</v>
      </c>
      <c r="H22" s="68">
        <v>2207.8746046000006</v>
      </c>
      <c r="I22" s="68">
        <v>3347.9646587206503</v>
      </c>
      <c r="J22" s="68">
        <v>3867.6999326800119</v>
      </c>
      <c r="K22" s="68">
        <v>4209.1675982868874</v>
      </c>
      <c r="L22" s="68">
        <v>4716.4135276875204</v>
      </c>
      <c r="M22" s="68">
        <v>5459.9796467743963</v>
      </c>
      <c r="N22" s="68">
        <v>4352.7562752537524</v>
      </c>
      <c r="O22" s="68">
        <v>3924.3756339114516</v>
      </c>
      <c r="P22" s="68">
        <v>4176.6258809007095</v>
      </c>
      <c r="Q22" s="68">
        <v>3982.3184251965836</v>
      </c>
      <c r="R22" s="68">
        <v>4068.6955160041371</v>
      </c>
      <c r="S22" s="68">
        <v>4147.4848860658267</v>
      </c>
      <c r="T22" s="68">
        <v>2310.6629143359501</v>
      </c>
      <c r="U22" s="68">
        <v>2659.9247211645238</v>
      </c>
      <c r="V22" s="68">
        <v>3051.3114256389003</v>
      </c>
      <c r="W22" s="68">
        <v>3418.2374569044496</v>
      </c>
      <c r="X22" s="68">
        <v>3714.9627688140713</v>
      </c>
      <c r="Y22" s="68">
        <v>3493.6275288937386</v>
      </c>
      <c r="Z22" s="68">
        <v>4004.5546646504222</v>
      </c>
      <c r="AA22" s="67">
        <v>263.5527359633129</v>
      </c>
      <c r="AB22" s="63"/>
    </row>
    <row r="23" spans="1:28">
      <c r="A23" s="75" t="s">
        <v>144</v>
      </c>
      <c r="B23" s="48" t="s">
        <v>16</v>
      </c>
      <c r="C23" s="70">
        <v>341.53661933333308</v>
      </c>
      <c r="D23" s="68">
        <v>358.44740000000002</v>
      </c>
      <c r="E23" s="68">
        <v>336.21476200000001</v>
      </c>
      <c r="F23" s="68">
        <v>237.61030488064011</v>
      </c>
      <c r="G23" s="68">
        <v>278.94240488064014</v>
      </c>
      <c r="H23" s="68">
        <v>325.31875568552152</v>
      </c>
      <c r="I23" s="68">
        <v>374.26155174652098</v>
      </c>
      <c r="J23" s="68">
        <v>383.50266218277659</v>
      </c>
      <c r="K23" s="68">
        <v>480.71305036796667</v>
      </c>
      <c r="L23" s="68">
        <v>540.53575628158376</v>
      </c>
      <c r="M23" s="68">
        <v>743.50894839074454</v>
      </c>
      <c r="N23" s="68">
        <v>644.40124081387523</v>
      </c>
      <c r="O23" s="68">
        <v>736.20417916002691</v>
      </c>
      <c r="P23" s="68">
        <v>763.31444583290317</v>
      </c>
      <c r="Q23" s="68">
        <v>869.33133775754595</v>
      </c>
      <c r="R23" s="68">
        <v>1135.984140633072</v>
      </c>
      <c r="S23" s="68">
        <v>1129.7065137420018</v>
      </c>
      <c r="T23" s="68">
        <v>992.57304653080109</v>
      </c>
      <c r="U23" s="68">
        <v>1128.8838371797781</v>
      </c>
      <c r="V23" s="68">
        <v>1265.3311079483069</v>
      </c>
      <c r="W23" s="68">
        <v>1167.4335458027938</v>
      </c>
      <c r="X23" s="68">
        <v>1274.7471592262068</v>
      </c>
      <c r="Y23" s="68">
        <v>1366.0982046724059</v>
      </c>
      <c r="Z23" s="68">
        <v>1160.535867159341</v>
      </c>
      <c r="AA23" s="67">
        <v>239.79837050113818</v>
      </c>
      <c r="AB23" s="63"/>
    </row>
    <row r="24" spans="1:28">
      <c r="A24" s="75" t="s">
        <v>145</v>
      </c>
      <c r="B24" s="48" t="s">
        <v>17</v>
      </c>
      <c r="C24" s="69">
        <v>420.78056078859993</v>
      </c>
      <c r="D24" s="68">
        <v>420.78056078859993</v>
      </c>
      <c r="E24" s="68">
        <v>349.64509787600002</v>
      </c>
      <c r="F24" s="68">
        <v>156.58235850650001</v>
      </c>
      <c r="G24" s="68">
        <v>76.83535308329003</v>
      </c>
      <c r="H24" s="68">
        <v>47.279599625983145</v>
      </c>
      <c r="I24" s="68">
        <v>68.095125128062165</v>
      </c>
      <c r="J24" s="68">
        <v>41.465433774051213</v>
      </c>
      <c r="K24" s="68">
        <v>107.21059939182867</v>
      </c>
      <c r="L24" s="68">
        <v>217.05020855477997</v>
      </c>
      <c r="M24" s="68">
        <v>214.8889589472733</v>
      </c>
      <c r="N24" s="68">
        <v>164.26755340916225</v>
      </c>
      <c r="O24" s="68">
        <v>133.24855497812362</v>
      </c>
      <c r="P24" s="68">
        <v>111.98907712790107</v>
      </c>
      <c r="Q24" s="68">
        <v>108.30456889420419</v>
      </c>
      <c r="R24" s="68">
        <v>90.131843250173546</v>
      </c>
      <c r="S24" s="68">
        <v>87.135395723163242</v>
      </c>
      <c r="T24" s="68">
        <v>394.60305263821863</v>
      </c>
      <c r="U24" s="68">
        <v>346.09773760510518</v>
      </c>
      <c r="V24" s="68">
        <v>422.778267191981</v>
      </c>
      <c r="W24" s="68">
        <v>250.90897682731119</v>
      </c>
      <c r="X24" s="68">
        <v>273.04854114974677</v>
      </c>
      <c r="Y24" s="68">
        <v>187.75738788025694</v>
      </c>
      <c r="Z24" s="68">
        <v>229.4274147730851</v>
      </c>
      <c r="AA24" s="67">
        <v>-45.475757163518452</v>
      </c>
      <c r="AB24" s="63"/>
    </row>
    <row r="25" spans="1:28">
      <c r="A25" s="75" t="s">
        <v>146</v>
      </c>
      <c r="B25" s="48" t="s">
        <v>18</v>
      </c>
      <c r="C25" s="69">
        <v>36.074971522748392</v>
      </c>
      <c r="D25" s="68">
        <v>36.074971522748392</v>
      </c>
      <c r="E25" s="68">
        <v>48.96923547418757</v>
      </c>
      <c r="F25" s="68">
        <v>62.582885648788455</v>
      </c>
      <c r="G25" s="68">
        <v>89.664312360998835</v>
      </c>
      <c r="H25" s="68">
        <v>123.46750439018297</v>
      </c>
      <c r="I25" s="68">
        <v>195.43891577552841</v>
      </c>
      <c r="J25" s="68">
        <v>299.82096538631356</v>
      </c>
      <c r="K25" s="68">
        <v>424.85312188486682</v>
      </c>
      <c r="L25" s="68">
        <v>361.94778641049572</v>
      </c>
      <c r="M25" s="68">
        <v>478.91418054370922</v>
      </c>
      <c r="N25" s="68">
        <v>630.57680976847053</v>
      </c>
      <c r="O25" s="68">
        <v>677.47490777894245</v>
      </c>
      <c r="P25" s="68">
        <v>662.11359921571909</v>
      </c>
      <c r="Q25" s="68">
        <v>859.22105407316224</v>
      </c>
      <c r="R25" s="68">
        <v>886.6970799191937</v>
      </c>
      <c r="S25" s="68">
        <v>1083.7840315811884</v>
      </c>
      <c r="T25" s="68">
        <v>1056.3516185465289</v>
      </c>
      <c r="U25" s="68">
        <v>1047.6507383222486</v>
      </c>
      <c r="V25" s="68">
        <v>1136.7521608109148</v>
      </c>
      <c r="W25" s="68">
        <v>1063.8639124214751</v>
      </c>
      <c r="X25" s="68">
        <v>1045.1246810688833</v>
      </c>
      <c r="Y25" s="68">
        <v>1053.1400305113887</v>
      </c>
      <c r="Z25" s="68">
        <v>1029.249948839567</v>
      </c>
      <c r="AA25" s="67">
        <v>2753.0859634651015</v>
      </c>
      <c r="AB25" s="63"/>
    </row>
    <row r="26" spans="1:28">
      <c r="A26" s="75" t="s">
        <v>147</v>
      </c>
      <c r="B26" s="48" t="s">
        <v>19</v>
      </c>
      <c r="C26" s="69">
        <v>3170.6637022073169</v>
      </c>
      <c r="D26" s="68">
        <v>3170.6637022073169</v>
      </c>
      <c r="E26" s="68">
        <v>2861.7495789104787</v>
      </c>
      <c r="F26" s="68">
        <v>2284.2840043570045</v>
      </c>
      <c r="G26" s="68">
        <v>2170.2677439296313</v>
      </c>
      <c r="H26" s="68">
        <v>2130.6725409475839</v>
      </c>
      <c r="I26" s="68">
        <v>2547.6456584707757</v>
      </c>
      <c r="J26" s="68">
        <v>2210.1393335798375</v>
      </c>
      <c r="K26" s="68">
        <v>2635.444105577506</v>
      </c>
      <c r="L26" s="68">
        <v>3007.755602569483</v>
      </c>
      <c r="M26" s="68">
        <v>3230.5283468290536</v>
      </c>
      <c r="N26" s="68">
        <v>3548.5804842309899</v>
      </c>
      <c r="O26" s="68">
        <v>4519.9508385543559</v>
      </c>
      <c r="P26" s="68">
        <v>5079.4981710615057</v>
      </c>
      <c r="Q26" s="68">
        <v>5841.5842945225568</v>
      </c>
      <c r="R26" s="68">
        <v>6644.1529611976621</v>
      </c>
      <c r="S26" s="68">
        <v>7328.3345159270557</v>
      </c>
      <c r="T26" s="68">
        <v>7953.4353881933657</v>
      </c>
      <c r="U26" s="68">
        <v>8625.265845796579</v>
      </c>
      <c r="V26" s="68">
        <v>9097.7061632506102</v>
      </c>
      <c r="W26" s="68">
        <v>9229.4950808659305</v>
      </c>
      <c r="X26" s="68">
        <v>10002.860697802364</v>
      </c>
      <c r="Y26" s="68">
        <v>10610.153110999005</v>
      </c>
      <c r="Z26" s="68">
        <v>10916.013819558188</v>
      </c>
      <c r="AA26" s="67">
        <v>244.28166607385072</v>
      </c>
      <c r="AB26" s="63"/>
    </row>
    <row r="27" spans="1:28">
      <c r="A27" s="75" t="s">
        <v>68</v>
      </c>
      <c r="B27" s="48" t="s">
        <v>20</v>
      </c>
      <c r="C27" s="69">
        <v>31039.807658284666</v>
      </c>
      <c r="D27" s="68">
        <v>31039.807658284666</v>
      </c>
      <c r="E27" s="68">
        <v>34459.602219316541</v>
      </c>
      <c r="F27" s="68">
        <v>36410.546367708346</v>
      </c>
      <c r="G27" s="68">
        <v>39485.48774347303</v>
      </c>
      <c r="H27" s="68">
        <v>43165.553695744558</v>
      </c>
      <c r="I27" s="68">
        <v>51492.759513721874</v>
      </c>
      <c r="J27" s="68">
        <v>52213.634795482882</v>
      </c>
      <c r="K27" s="68">
        <v>51090.835767362863</v>
      </c>
      <c r="L27" s="68">
        <v>46441.800931628386</v>
      </c>
      <c r="M27" s="68">
        <v>39673.204909605716</v>
      </c>
      <c r="N27" s="68">
        <v>35572.275259028887</v>
      </c>
      <c r="O27" s="68">
        <v>30084.036697813117</v>
      </c>
      <c r="P27" s="68">
        <v>26706.129423904757</v>
      </c>
      <c r="Q27" s="68">
        <v>26194.298325829652</v>
      </c>
      <c r="R27" s="68">
        <v>23126.797522289977</v>
      </c>
      <c r="S27" s="68">
        <v>22316.889093761172</v>
      </c>
      <c r="T27" s="68">
        <v>23964.338098565022</v>
      </c>
      <c r="U27" s="68">
        <v>24087.287176396076</v>
      </c>
      <c r="V27" s="68">
        <v>23675.16391389471</v>
      </c>
      <c r="W27" s="68">
        <v>21663.127098526751</v>
      </c>
      <c r="X27" s="68">
        <v>23562.514931281294</v>
      </c>
      <c r="Y27" s="68">
        <v>25105.736888855987</v>
      </c>
      <c r="Z27" s="68">
        <v>27269.04129524183</v>
      </c>
      <c r="AA27" s="67">
        <v>-12.148162786815464</v>
      </c>
      <c r="AB27" s="63"/>
    </row>
    <row r="28" spans="1:28">
      <c r="A28" s="75" t="s">
        <v>69</v>
      </c>
      <c r="B28" s="48" t="s">
        <v>21</v>
      </c>
      <c r="C28" s="69"/>
      <c r="D28" s="68"/>
      <c r="E28" s="68"/>
      <c r="F28" s="68"/>
      <c r="G28" s="68"/>
      <c r="H28" s="68"/>
      <c r="I28" s="68">
        <v>0.88914182652651075</v>
      </c>
      <c r="J28" s="68">
        <v>1.1204052148433488</v>
      </c>
      <c r="K28" s="68">
        <v>2.4323247984972043</v>
      </c>
      <c r="L28" s="68">
        <v>3.5656644576110565</v>
      </c>
      <c r="M28" s="68">
        <v>4.2479517705218042</v>
      </c>
      <c r="N28" s="68">
        <v>6.3872441441491148</v>
      </c>
      <c r="O28" s="68">
        <v>9.553232995228722</v>
      </c>
      <c r="P28" s="68">
        <v>13.235552660297278</v>
      </c>
      <c r="Q28" s="68">
        <v>20.115697048605398</v>
      </c>
      <c r="R28" s="68">
        <v>23.431684559690105</v>
      </c>
      <c r="S28" s="68">
        <v>35.892229570175417</v>
      </c>
      <c r="T28" s="68">
        <v>69.690620908761133</v>
      </c>
      <c r="U28" s="68">
        <v>107.15388570321667</v>
      </c>
      <c r="V28" s="68">
        <v>82.905993850571718</v>
      </c>
      <c r="W28" s="68">
        <v>87.881647811669339</v>
      </c>
      <c r="X28" s="68">
        <v>84.43568989187429</v>
      </c>
      <c r="Y28" s="68">
        <v>87.465484205854779</v>
      </c>
      <c r="Z28" s="68">
        <v>97.337764632917228</v>
      </c>
      <c r="AA28" s="67" t="s">
        <v>46</v>
      </c>
      <c r="AB28" s="63"/>
    </row>
    <row r="29" spans="1:28">
      <c r="A29" s="75" t="s">
        <v>70</v>
      </c>
      <c r="B29" s="48" t="s">
        <v>22</v>
      </c>
      <c r="C29" s="69">
        <v>9.4918312808758024E-5</v>
      </c>
      <c r="D29" s="68">
        <v>9.4918312808758024E-5</v>
      </c>
      <c r="E29" s="68">
        <v>1.3126457148162215E-3</v>
      </c>
      <c r="F29" s="68">
        <v>2.8968308812202293E-2</v>
      </c>
      <c r="G29" s="68">
        <v>7.42600448338228E-2</v>
      </c>
      <c r="H29" s="68">
        <v>0.1809612368793348</v>
      </c>
      <c r="I29" s="68">
        <v>0.84278562189369677</v>
      </c>
      <c r="J29" s="68">
        <v>1.1320954767377411</v>
      </c>
      <c r="K29" s="68">
        <v>1.5679971398766197</v>
      </c>
      <c r="L29" s="68">
        <v>1.9232444083825839</v>
      </c>
      <c r="M29" s="68">
        <v>2.3958314799871001</v>
      </c>
      <c r="N29" s="68">
        <v>3.0436970352210158</v>
      </c>
      <c r="O29" s="68">
        <v>3.9353733215359359</v>
      </c>
      <c r="P29" s="68">
        <v>4.2776009239945427</v>
      </c>
      <c r="Q29" s="68">
        <v>4.8016455887257727</v>
      </c>
      <c r="R29" s="68">
        <v>5.5724116501768322</v>
      </c>
      <c r="S29" s="68">
        <v>6.2202607016496216</v>
      </c>
      <c r="T29" s="68">
        <v>6.3437317413071126</v>
      </c>
      <c r="U29" s="68">
        <v>6.7640132021842279</v>
      </c>
      <c r="V29" s="68">
        <v>7.6202499057582731</v>
      </c>
      <c r="W29" s="68">
        <v>7.6374027718344761</v>
      </c>
      <c r="X29" s="68">
        <v>7.9589604549390645</v>
      </c>
      <c r="Y29" s="68">
        <v>8.0455457220098676</v>
      </c>
      <c r="Z29" s="68">
        <v>8.3766909198169035</v>
      </c>
      <c r="AA29" s="67" t="s">
        <v>47</v>
      </c>
      <c r="AB29" s="63"/>
    </row>
    <row r="30" spans="1:28">
      <c r="A30" s="75" t="s">
        <v>71</v>
      </c>
      <c r="B30" s="48" t="s">
        <v>23</v>
      </c>
      <c r="C30" s="69"/>
      <c r="D30" s="68"/>
      <c r="E30" s="68"/>
      <c r="F30" s="68"/>
      <c r="G30" s="68">
        <v>0.10159259999999992</v>
      </c>
      <c r="H30" s="68">
        <v>0.2685378599999998</v>
      </c>
      <c r="I30" s="68">
        <v>2.8047732980340676</v>
      </c>
      <c r="J30" s="68">
        <v>3.727593549261691</v>
      </c>
      <c r="K30" s="68">
        <v>5.5173995433900087</v>
      </c>
      <c r="L30" s="68">
        <v>8.2710818263259593</v>
      </c>
      <c r="M30" s="68">
        <v>10.791641617169367</v>
      </c>
      <c r="N30" s="68">
        <v>13.989939832370881</v>
      </c>
      <c r="O30" s="68">
        <v>18.423106916791966</v>
      </c>
      <c r="P30" s="68">
        <v>24.626951267524525</v>
      </c>
      <c r="Q30" s="68">
        <v>35.977727071737647</v>
      </c>
      <c r="R30" s="68">
        <v>51.031641444885615</v>
      </c>
      <c r="S30" s="68">
        <v>69.840615485863921</v>
      </c>
      <c r="T30" s="68">
        <v>93.840980161399827</v>
      </c>
      <c r="U30" s="68">
        <v>123.69447322183503</v>
      </c>
      <c r="V30" s="68">
        <v>156.02138888651223</v>
      </c>
      <c r="W30" s="68">
        <v>170.52386025573713</v>
      </c>
      <c r="X30" s="68">
        <v>198.336421717462</v>
      </c>
      <c r="Y30" s="68">
        <v>227.62772240889299</v>
      </c>
      <c r="Z30" s="68">
        <v>244.84775574868436</v>
      </c>
      <c r="AA30" s="67" t="s">
        <v>46</v>
      </c>
      <c r="AB30" s="63"/>
    </row>
    <row r="31" spans="1:28">
      <c r="A31" s="75" t="s">
        <v>72</v>
      </c>
      <c r="B31" s="48" t="s">
        <v>24</v>
      </c>
      <c r="C31" s="69">
        <v>13.136517256221412</v>
      </c>
      <c r="D31" s="68">
        <v>13.136517256221412</v>
      </c>
      <c r="E31" s="68">
        <v>13.216653437145832</v>
      </c>
      <c r="F31" s="68">
        <v>13.504191521441525</v>
      </c>
      <c r="G31" s="68">
        <v>14.302095219149253</v>
      </c>
      <c r="H31" s="68">
        <v>15.143283872995639</v>
      </c>
      <c r="I31" s="68">
        <v>17.142325379435757</v>
      </c>
      <c r="J31" s="68">
        <v>17.623099957364065</v>
      </c>
      <c r="K31" s="68">
        <v>19.046648042089789</v>
      </c>
      <c r="L31" s="68">
        <v>21.951515441861059</v>
      </c>
      <c r="M31" s="68">
        <v>26.01172184389241</v>
      </c>
      <c r="N31" s="68">
        <v>30.781614392877032</v>
      </c>
      <c r="O31" s="68">
        <v>36.97276297907645</v>
      </c>
      <c r="P31" s="68">
        <v>45.236598348272196</v>
      </c>
      <c r="Q31" s="68">
        <v>50.873824466560279</v>
      </c>
      <c r="R31" s="68">
        <v>53.884006704316526</v>
      </c>
      <c r="S31" s="68">
        <v>58.202332354937518</v>
      </c>
      <c r="T31" s="68">
        <v>62.787980458309036</v>
      </c>
      <c r="U31" s="68">
        <v>67.470261729532183</v>
      </c>
      <c r="V31" s="68">
        <v>70.273037410385243</v>
      </c>
      <c r="W31" s="68">
        <v>72.683554850522967</v>
      </c>
      <c r="X31" s="68">
        <v>74.058534053137791</v>
      </c>
      <c r="Y31" s="68">
        <v>74.946880835473181</v>
      </c>
      <c r="Z31" s="68">
        <v>75.569121773865461</v>
      </c>
      <c r="AA31" s="67">
        <v>475.25994371206855</v>
      </c>
      <c r="AB31" s="63"/>
    </row>
    <row r="32" spans="1:28">
      <c r="A32" s="75" t="s">
        <v>73</v>
      </c>
      <c r="B32" s="48" t="s">
        <v>43</v>
      </c>
      <c r="C32" s="69">
        <v>1.11374E-2</v>
      </c>
      <c r="D32" s="68">
        <v>1.11374E-2</v>
      </c>
      <c r="E32" s="68">
        <v>1.11374E-2</v>
      </c>
      <c r="F32" s="68">
        <v>1.4958054000000003</v>
      </c>
      <c r="G32" s="68">
        <v>1.4958054000000003</v>
      </c>
      <c r="H32" s="68">
        <v>1.5004659000000002</v>
      </c>
      <c r="I32" s="68">
        <v>1.5056044</v>
      </c>
      <c r="J32" s="68">
        <v>1.5170764000000003</v>
      </c>
      <c r="K32" s="68">
        <v>75.387236399999992</v>
      </c>
      <c r="L32" s="68">
        <v>75.406117399999999</v>
      </c>
      <c r="M32" s="68">
        <v>75.406117399999999</v>
      </c>
      <c r="N32" s="68">
        <v>9.8274095328799991</v>
      </c>
      <c r="O32" s="68">
        <v>16.89312873938</v>
      </c>
      <c r="P32" s="68">
        <v>30.186479595805</v>
      </c>
      <c r="Q32" s="68">
        <v>42.07379520241124</v>
      </c>
      <c r="R32" s="68">
        <v>61.837073726151559</v>
      </c>
      <c r="S32" s="68">
        <v>65.959205467190827</v>
      </c>
      <c r="T32" s="68">
        <v>88.98382143153421</v>
      </c>
      <c r="U32" s="68">
        <v>107.65256460472607</v>
      </c>
      <c r="V32" s="68">
        <v>118.38260435838914</v>
      </c>
      <c r="W32" s="68">
        <v>121.5765663975278</v>
      </c>
      <c r="X32" s="68">
        <v>122.89509086859563</v>
      </c>
      <c r="Y32" s="68">
        <v>136.31830571417325</v>
      </c>
      <c r="Z32" s="68">
        <v>171.5823915116643</v>
      </c>
      <c r="AA32" s="67" t="s">
        <v>47</v>
      </c>
      <c r="AB32" s="63"/>
    </row>
    <row r="33" spans="1:28">
      <c r="A33" s="75" t="s">
        <v>74</v>
      </c>
      <c r="B33" s="48" t="s">
        <v>25</v>
      </c>
      <c r="C33" s="69">
        <v>0.46515395866479359</v>
      </c>
      <c r="D33" s="68">
        <v>0.46515395866479359</v>
      </c>
      <c r="E33" s="68">
        <v>0.47441066457670467</v>
      </c>
      <c r="F33" s="68">
        <v>0.52596318239105189</v>
      </c>
      <c r="G33" s="68">
        <v>0.53079127623032729</v>
      </c>
      <c r="H33" s="68">
        <v>0.57737868407469195</v>
      </c>
      <c r="I33" s="68">
        <v>0.72106037805091461</v>
      </c>
      <c r="J33" s="68">
        <v>1.3831059271356514</v>
      </c>
      <c r="K33" s="68">
        <v>1.338090249449041</v>
      </c>
      <c r="L33" s="68">
        <v>1.9841638400352504</v>
      </c>
      <c r="M33" s="68">
        <v>2.1843048082515693</v>
      </c>
      <c r="N33" s="68">
        <v>4.9157514186677993</v>
      </c>
      <c r="O33" s="68">
        <v>3.039047027809354</v>
      </c>
      <c r="P33" s="68">
        <v>3.9647699107699932</v>
      </c>
      <c r="Q33" s="68">
        <v>4.4056029163939296</v>
      </c>
      <c r="R33" s="68">
        <v>5.0831615623284128</v>
      </c>
      <c r="S33" s="68">
        <v>5.4631671461390727</v>
      </c>
      <c r="T33" s="68">
        <v>4.7162485618940266</v>
      </c>
      <c r="U33" s="68">
        <v>6.4158990565795504</v>
      </c>
      <c r="V33" s="68">
        <v>6.2812704671271673</v>
      </c>
      <c r="W33" s="68">
        <v>6.3169285311778554</v>
      </c>
      <c r="X33" s="68">
        <v>6.4217626033139581</v>
      </c>
      <c r="Y33" s="68">
        <v>7.1508413668919477</v>
      </c>
      <c r="Z33" s="68">
        <v>6.555700086802668</v>
      </c>
      <c r="AA33" s="67">
        <v>1309.3613447084383</v>
      </c>
      <c r="AB33" s="63"/>
    </row>
    <row r="34" spans="1:28">
      <c r="A34" s="75" t="s">
        <v>75</v>
      </c>
      <c r="B34" s="48" t="s">
        <v>26</v>
      </c>
      <c r="C34" s="69">
        <v>6914.7842999999993</v>
      </c>
      <c r="D34" s="68">
        <v>6914.7842999999993</v>
      </c>
      <c r="E34" s="68">
        <v>5830.3454000000002</v>
      </c>
      <c r="F34" s="68">
        <v>6633.2704400000002</v>
      </c>
      <c r="G34" s="68">
        <v>7216.4134999999997</v>
      </c>
      <c r="H34" s="68">
        <v>8660.3394200000021</v>
      </c>
      <c r="I34" s="68">
        <v>8243.2840670000005</v>
      </c>
      <c r="J34" s="68">
        <v>10126.281752000001</v>
      </c>
      <c r="K34" s="68">
        <v>10959.966200000001</v>
      </c>
      <c r="L34" s="68">
        <v>11465.351274999999</v>
      </c>
      <c r="M34" s="68">
        <v>6658.5557699999999</v>
      </c>
      <c r="N34" s="68">
        <v>5766.7042950000005</v>
      </c>
      <c r="O34" s="68">
        <v>3358.3637900000003</v>
      </c>
      <c r="P34" s="68">
        <v>4089.7429400000001</v>
      </c>
      <c r="Q34" s="68">
        <v>2334.0388797214773</v>
      </c>
      <c r="R34" s="68">
        <v>2179.2663121000001</v>
      </c>
      <c r="S34" s="68">
        <v>2016.5112652618232</v>
      </c>
      <c r="T34" s="68">
        <v>2196.0775405072791</v>
      </c>
      <c r="U34" s="68">
        <v>2368.4154494526651</v>
      </c>
      <c r="V34" s="68">
        <v>2363.8577796092331</v>
      </c>
      <c r="W34" s="68">
        <v>2408.4200453839239</v>
      </c>
      <c r="X34" s="68">
        <v>2649.7660213130662</v>
      </c>
      <c r="Y34" s="68">
        <v>2461.6358989485602</v>
      </c>
      <c r="Z34" s="68">
        <v>2401.525584936177</v>
      </c>
      <c r="AA34" s="67">
        <v>-65.269696338377798</v>
      </c>
      <c r="AB34" s="63"/>
    </row>
    <row r="35" spans="1:28">
      <c r="A35" s="75" t="s">
        <v>76</v>
      </c>
      <c r="B35" s="48" t="s">
        <v>27</v>
      </c>
      <c r="C35" s="69">
        <v>645.07406893680002</v>
      </c>
      <c r="D35" s="68">
        <v>645.07406893680002</v>
      </c>
      <c r="E35" s="68">
        <v>640.8231876868</v>
      </c>
      <c r="F35" s="68">
        <v>414.39717564679995</v>
      </c>
      <c r="G35" s="68">
        <v>199.98085598679998</v>
      </c>
      <c r="H35" s="68">
        <v>234.73346509008883</v>
      </c>
      <c r="I35" s="68">
        <v>271.84313529659551</v>
      </c>
      <c r="J35" s="68">
        <v>452.43433326530214</v>
      </c>
      <c r="K35" s="68">
        <v>252.65635350316799</v>
      </c>
      <c r="L35" s="68">
        <v>399.74907436779404</v>
      </c>
      <c r="M35" s="68">
        <v>339.47399250254216</v>
      </c>
      <c r="N35" s="68">
        <v>321.62109914203836</v>
      </c>
      <c r="O35" s="68">
        <v>407.58749864528295</v>
      </c>
      <c r="P35" s="68">
        <v>591.4673782143916</v>
      </c>
      <c r="Q35" s="68">
        <v>790.08821498853467</v>
      </c>
      <c r="R35" s="68">
        <v>558.91056982655357</v>
      </c>
      <c r="S35" s="68">
        <v>790.75902714346489</v>
      </c>
      <c r="T35" s="68">
        <v>772.86525588667826</v>
      </c>
      <c r="U35" s="68">
        <v>983.82719564893011</v>
      </c>
      <c r="V35" s="68">
        <v>861.22964261697075</v>
      </c>
      <c r="W35" s="68">
        <v>938.33407872764019</v>
      </c>
      <c r="X35" s="68">
        <v>1138.9649615539947</v>
      </c>
      <c r="Y35" s="68">
        <v>1865.158436450974</v>
      </c>
      <c r="Z35" s="68">
        <v>1865.632431</v>
      </c>
      <c r="AA35" s="67">
        <v>189.21212630278305</v>
      </c>
      <c r="AB35" s="63"/>
    </row>
    <row r="36" spans="1:28">
      <c r="A36" s="75" t="s">
        <v>77</v>
      </c>
      <c r="B36" s="48" t="s">
        <v>28</v>
      </c>
      <c r="C36" s="69">
        <v>5570.2321974703991</v>
      </c>
      <c r="D36" s="68">
        <v>5570.2321974703991</v>
      </c>
      <c r="E36" s="68">
        <v>5081.0791361209667</v>
      </c>
      <c r="F36" s="68">
        <v>3010.0754586784001</v>
      </c>
      <c r="G36" s="68">
        <v>3063.8918779262094</v>
      </c>
      <c r="H36" s="68">
        <v>2954.6531120344562</v>
      </c>
      <c r="I36" s="68">
        <v>2696.0865989014956</v>
      </c>
      <c r="J36" s="68">
        <v>2515.7782522356033</v>
      </c>
      <c r="K36" s="68">
        <v>2377.9175247917242</v>
      </c>
      <c r="L36" s="68">
        <v>2422.3184846457143</v>
      </c>
      <c r="M36" s="68">
        <v>2533.4338423638064</v>
      </c>
      <c r="N36" s="68">
        <v>2579.8540324531914</v>
      </c>
      <c r="O36" s="68">
        <v>2523.0838514831962</v>
      </c>
      <c r="P36" s="68">
        <v>2167.855035465358</v>
      </c>
      <c r="Q36" s="68">
        <v>1612.247786388715</v>
      </c>
      <c r="R36" s="68">
        <v>1663.6739394263739</v>
      </c>
      <c r="S36" s="68">
        <v>1664.7952995686753</v>
      </c>
      <c r="T36" s="68">
        <v>1534.0489986591217</v>
      </c>
      <c r="U36" s="68">
        <v>1509.284877472111</v>
      </c>
      <c r="V36" s="68">
        <v>1530.0964705034785</v>
      </c>
      <c r="W36" s="68">
        <v>1174.6414384669547</v>
      </c>
      <c r="X36" s="68">
        <v>1194.9021555537768</v>
      </c>
      <c r="Y36" s="68">
        <v>1236.6534734246713</v>
      </c>
      <c r="Z36" s="68">
        <v>1205.0517513371487</v>
      </c>
      <c r="AA36" s="67">
        <v>-78.366220498233503</v>
      </c>
      <c r="AB36" s="63"/>
    </row>
    <row r="37" spans="1:28">
      <c r="A37" s="75" t="s">
        <v>78</v>
      </c>
      <c r="B37" s="48" t="s">
        <v>29</v>
      </c>
      <c r="C37" s="69">
        <v>127.550788</v>
      </c>
      <c r="D37" s="68">
        <v>122.88390459999998</v>
      </c>
      <c r="E37" s="68">
        <v>122.40010969999999</v>
      </c>
      <c r="F37" s="68">
        <v>116.61328119999999</v>
      </c>
      <c r="G37" s="68">
        <v>125.47127180000001</v>
      </c>
      <c r="H37" s="68">
        <v>156.63806064545454</v>
      </c>
      <c r="I37" s="68">
        <v>376.5118961393182</v>
      </c>
      <c r="J37" s="68">
        <v>472.2326672423182</v>
      </c>
      <c r="K37" s="68">
        <v>641.08562626030312</v>
      </c>
      <c r="L37" s="68">
        <v>767.14419706678791</v>
      </c>
      <c r="M37" s="68">
        <v>1018.7789478813726</v>
      </c>
      <c r="N37" s="68">
        <v>1528.2900759674028</v>
      </c>
      <c r="O37" s="68">
        <v>2277.0512269074743</v>
      </c>
      <c r="P37" s="68">
        <v>2936.2576037879703</v>
      </c>
      <c r="Q37" s="68">
        <v>3569.603826407933</v>
      </c>
      <c r="R37" s="68">
        <v>4455.3523159990636</v>
      </c>
      <c r="S37" s="68">
        <v>5289.2027848111566</v>
      </c>
      <c r="T37" s="68">
        <v>5941.8964705455419</v>
      </c>
      <c r="U37" s="68">
        <v>6713.4357613260336</v>
      </c>
      <c r="V37" s="68">
        <v>6193.837666360957</v>
      </c>
      <c r="W37" s="68">
        <v>6567.026181088776</v>
      </c>
      <c r="X37" s="68">
        <v>6849.0040550334779</v>
      </c>
      <c r="Y37" s="68">
        <v>7485.2571395686218</v>
      </c>
      <c r="Z37" s="68">
        <v>7784.0869944240221</v>
      </c>
      <c r="AA37" s="67">
        <v>6002.7353233004114</v>
      </c>
      <c r="AB37" s="63"/>
    </row>
    <row r="38" spans="1:28">
      <c r="A38" s="75" t="s">
        <v>79</v>
      </c>
      <c r="B38" s="48" t="s">
        <v>30</v>
      </c>
      <c r="C38" s="69"/>
      <c r="D38" s="68"/>
      <c r="E38" s="68"/>
      <c r="F38" s="68"/>
      <c r="G38" s="68"/>
      <c r="H38" s="68"/>
      <c r="I38" s="68">
        <v>33.365180112875144</v>
      </c>
      <c r="J38" s="68">
        <v>49.015600205161483</v>
      </c>
      <c r="K38" s="68">
        <v>69.298812770931136</v>
      </c>
      <c r="L38" s="68">
        <v>95.105864581498111</v>
      </c>
      <c r="M38" s="68">
        <v>167.68289006646879</v>
      </c>
      <c r="N38" s="68">
        <v>252.3826024289244</v>
      </c>
      <c r="O38" s="68">
        <v>329.36606327524981</v>
      </c>
      <c r="P38" s="68">
        <v>426.51563089873531</v>
      </c>
      <c r="Q38" s="68">
        <v>558.49059116953845</v>
      </c>
      <c r="R38" s="68">
        <v>674.4211714045399</v>
      </c>
      <c r="S38" s="68">
        <v>761.91389739742056</v>
      </c>
      <c r="T38" s="68">
        <v>862.79625855892311</v>
      </c>
      <c r="U38" s="68">
        <v>1005.3589506316852</v>
      </c>
      <c r="V38" s="68">
        <v>1150.9775839854133</v>
      </c>
      <c r="W38" s="68">
        <v>1277.6241635614033</v>
      </c>
      <c r="X38" s="68">
        <v>1411.3737769425707</v>
      </c>
      <c r="Y38" s="68">
        <v>1536.5385267416402</v>
      </c>
      <c r="Z38" s="68">
        <v>1712.5555374949481</v>
      </c>
      <c r="AA38" s="67" t="s">
        <v>46</v>
      </c>
      <c r="AB38" s="63"/>
    </row>
    <row r="39" spans="1:28">
      <c r="A39" s="75" t="s">
        <v>80</v>
      </c>
      <c r="B39" s="48" t="s">
        <v>31</v>
      </c>
      <c r="C39" s="70">
        <v>3350.0843597511689</v>
      </c>
      <c r="D39" s="68">
        <v>2116.3822506874903</v>
      </c>
      <c r="E39" s="68">
        <v>1942.7673354202382</v>
      </c>
      <c r="F39" s="68">
        <v>1352.9295130394378</v>
      </c>
      <c r="G39" s="68">
        <v>1410.5320692143021</v>
      </c>
      <c r="H39" s="68">
        <v>1492.7148678470651</v>
      </c>
      <c r="I39" s="68">
        <v>1776.668669990692</v>
      </c>
      <c r="J39" s="68">
        <v>1774.412626038333</v>
      </c>
      <c r="K39" s="68">
        <v>1796.9604610465797</v>
      </c>
      <c r="L39" s="68">
        <v>1776.2911387031472</v>
      </c>
      <c r="M39" s="68">
        <v>1640.8587209571476</v>
      </c>
      <c r="N39" s="68">
        <v>1362.2527984322151</v>
      </c>
      <c r="O39" s="68">
        <v>1155.4429183347322</v>
      </c>
      <c r="P39" s="68">
        <v>875.58307585435557</v>
      </c>
      <c r="Q39" s="68">
        <v>470.7533770419551</v>
      </c>
      <c r="R39" s="68">
        <v>401.24937728934049</v>
      </c>
      <c r="S39" s="68">
        <v>417.66675358948009</v>
      </c>
      <c r="T39" s="68">
        <v>497.43248568633146</v>
      </c>
      <c r="U39" s="68">
        <v>627.03606439538896</v>
      </c>
      <c r="V39" s="68">
        <v>868.29227907306381</v>
      </c>
      <c r="W39" s="68">
        <v>847.7870547058659</v>
      </c>
      <c r="X39" s="68">
        <v>910.86750885267122</v>
      </c>
      <c r="Y39" s="68">
        <v>994.94908938575975</v>
      </c>
      <c r="Z39" s="68">
        <v>1080.5021419646118</v>
      </c>
      <c r="AA39" s="67">
        <v>-67.747016912587014</v>
      </c>
      <c r="AB39" s="63"/>
    </row>
    <row r="40" spans="1:28">
      <c r="A40" s="75" t="s">
        <v>81</v>
      </c>
      <c r="B40" s="48" t="s">
        <v>32</v>
      </c>
      <c r="C40" s="69">
        <v>41292.516139064981</v>
      </c>
      <c r="D40" s="68">
        <v>41292.516139064981</v>
      </c>
      <c r="E40" s="68">
        <v>40573.48017338838</v>
      </c>
      <c r="F40" s="68">
        <v>33743.393838766999</v>
      </c>
      <c r="G40" s="68">
        <v>25418.095256409131</v>
      </c>
      <c r="H40" s="68">
        <v>22819.506988044966</v>
      </c>
      <c r="I40" s="68">
        <v>22649.783600664123</v>
      </c>
      <c r="J40" s="68">
        <v>20604.1310168329</v>
      </c>
      <c r="K40" s="68">
        <v>22763.664785333633</v>
      </c>
      <c r="L40" s="68">
        <v>25300.015346361419</v>
      </c>
      <c r="M40" s="68">
        <v>25668.452280721402</v>
      </c>
      <c r="N40" s="68">
        <v>29017.473035810755</v>
      </c>
      <c r="O40" s="68">
        <v>27376.581314847168</v>
      </c>
      <c r="P40" s="68">
        <v>21619.023720645764</v>
      </c>
      <c r="Q40" s="68">
        <v>17507.098842647272</v>
      </c>
      <c r="R40" s="68">
        <v>20598.406961084995</v>
      </c>
      <c r="S40" s="68">
        <v>21484.818288117534</v>
      </c>
      <c r="T40" s="68">
        <v>19534.400444999945</v>
      </c>
      <c r="U40" s="68">
        <v>18731.342360640283</v>
      </c>
      <c r="V40" s="68">
        <v>19013.781042907962</v>
      </c>
      <c r="W40" s="68">
        <v>13513.716370931701</v>
      </c>
      <c r="X40" s="68">
        <v>14305.100183766535</v>
      </c>
      <c r="Y40" s="68">
        <v>12459.305990880901</v>
      </c>
      <c r="Z40" s="68">
        <v>19774.684641272495</v>
      </c>
      <c r="AA40" s="67">
        <v>-52.110729763535623</v>
      </c>
      <c r="AB40" s="63"/>
    </row>
    <row r="41" spans="1:28">
      <c r="A41" s="75" t="s">
        <v>82</v>
      </c>
      <c r="B41" s="48" t="s">
        <v>33</v>
      </c>
      <c r="C41" s="69">
        <v>271.40368999999998</v>
      </c>
      <c r="D41" s="68">
        <v>271.40368999999998</v>
      </c>
      <c r="E41" s="68">
        <v>266.97707830000002</v>
      </c>
      <c r="F41" s="68">
        <v>248.461261417</v>
      </c>
      <c r="G41" s="68">
        <v>155.48083090282998</v>
      </c>
      <c r="H41" s="68">
        <v>141.50438139380171</v>
      </c>
      <c r="I41" s="68">
        <v>135.88126867960855</v>
      </c>
      <c r="J41" s="68">
        <v>69.327009171298585</v>
      </c>
      <c r="K41" s="68">
        <v>78.557258996361512</v>
      </c>
      <c r="L41" s="68">
        <v>78.063404663558444</v>
      </c>
      <c r="M41" s="68">
        <v>84.46663686649056</v>
      </c>
      <c r="N41" s="68">
        <v>101.76934342187586</v>
      </c>
      <c r="O41" s="68">
        <v>131.37228131400266</v>
      </c>
      <c r="P41" s="68">
        <v>158.28805139866236</v>
      </c>
      <c r="Q41" s="68">
        <v>190.89628543604215</v>
      </c>
      <c r="R41" s="68">
        <v>216.77879733720337</v>
      </c>
      <c r="S41" s="68">
        <v>242.48807254690445</v>
      </c>
      <c r="T41" s="68">
        <v>300.77935841811285</v>
      </c>
      <c r="U41" s="68">
        <v>326.75896568569914</v>
      </c>
      <c r="V41" s="68">
        <v>389.83934249031807</v>
      </c>
      <c r="W41" s="68">
        <v>417.23308197866953</v>
      </c>
      <c r="X41" s="68">
        <v>461.2140737228882</v>
      </c>
      <c r="Y41" s="68">
        <v>477.61145156983332</v>
      </c>
      <c r="Z41" s="68">
        <v>495.14756966064181</v>
      </c>
      <c r="AA41" s="67">
        <v>82.439512764414459</v>
      </c>
      <c r="AB41" s="63"/>
    </row>
    <row r="42" spans="1:28">
      <c r="A42" s="75" t="s">
        <v>83</v>
      </c>
      <c r="B42" s="48" t="s">
        <v>34</v>
      </c>
      <c r="C42" s="70">
        <v>286.53226999999998</v>
      </c>
      <c r="D42" s="68">
        <v>267.74760999999995</v>
      </c>
      <c r="E42" s="68">
        <v>312.68988000000002</v>
      </c>
      <c r="F42" s="68">
        <v>116.88338617879627</v>
      </c>
      <c r="G42" s="68">
        <v>116.92276538573635</v>
      </c>
      <c r="H42" s="68">
        <v>116.65793335303144</v>
      </c>
      <c r="I42" s="68">
        <v>150.96266650000001</v>
      </c>
      <c r="J42" s="68">
        <v>145.26031180000001</v>
      </c>
      <c r="K42" s="68">
        <v>153.92366255650001</v>
      </c>
      <c r="L42" s="68">
        <v>146.16031135357417</v>
      </c>
      <c r="M42" s="68">
        <v>150.9208443570995</v>
      </c>
      <c r="N42" s="68">
        <v>162.22115654137238</v>
      </c>
      <c r="O42" s="68">
        <v>173.24867336780872</v>
      </c>
      <c r="P42" s="68">
        <v>199.28368352246804</v>
      </c>
      <c r="Q42" s="68">
        <v>229.60056773241831</v>
      </c>
      <c r="R42" s="68">
        <v>249.61048525869739</v>
      </c>
      <c r="S42" s="68">
        <v>284.61465497176869</v>
      </c>
      <c r="T42" s="68">
        <v>297.32689970246298</v>
      </c>
      <c r="U42" s="68">
        <v>285.76481695779273</v>
      </c>
      <c r="V42" s="68">
        <v>225.64145990694308</v>
      </c>
      <c r="W42" s="68">
        <v>218.90301018898924</v>
      </c>
      <c r="X42" s="68">
        <v>245.19019244256859</v>
      </c>
      <c r="Y42" s="68">
        <v>262.0505067584395</v>
      </c>
      <c r="Z42" s="68">
        <v>261.40046143786526</v>
      </c>
      <c r="AA42" s="67">
        <v>-8.7710220430441304</v>
      </c>
      <c r="AB42" s="63"/>
    </row>
    <row r="43" spans="1:28">
      <c r="A43" s="75" t="s">
        <v>84</v>
      </c>
      <c r="B43" s="48" t="s">
        <v>35</v>
      </c>
      <c r="C43" s="69">
        <v>3390.9983131457852</v>
      </c>
      <c r="D43" s="68">
        <v>3390.9983131457852</v>
      </c>
      <c r="E43" s="68">
        <v>3118.7466993976818</v>
      </c>
      <c r="F43" s="68">
        <v>3668.7183136510293</v>
      </c>
      <c r="G43" s="68">
        <v>3231.170610937736</v>
      </c>
      <c r="H43" s="68">
        <v>4502.1431520273682</v>
      </c>
      <c r="I43" s="68">
        <v>5821.0073328021372</v>
      </c>
      <c r="J43" s="68">
        <v>6350.2065747759852</v>
      </c>
      <c r="K43" s="68">
        <v>7296.7692702670201</v>
      </c>
      <c r="L43" s="68">
        <v>6910.4797761211694</v>
      </c>
      <c r="M43" s="68">
        <v>8220.2679361695227</v>
      </c>
      <c r="N43" s="68">
        <v>9017.9459145598339</v>
      </c>
      <c r="O43" s="68">
        <v>6086.3953908282165</v>
      </c>
      <c r="P43" s="68">
        <v>4835.7584036543112</v>
      </c>
      <c r="Q43" s="68">
        <v>6219.0894965590824</v>
      </c>
      <c r="R43" s="68">
        <v>5842.3337148886403</v>
      </c>
      <c r="S43" s="68">
        <v>6328.3074255291585</v>
      </c>
      <c r="T43" s="68">
        <v>6949.8623303840895</v>
      </c>
      <c r="U43" s="68">
        <v>7285.6245431248753</v>
      </c>
      <c r="V43" s="68">
        <v>7712.2602986696711</v>
      </c>
      <c r="W43" s="68">
        <v>7845.8030661721223</v>
      </c>
      <c r="X43" s="68">
        <v>8517.0532871481282</v>
      </c>
      <c r="Y43" s="68">
        <v>8101.6905929944642</v>
      </c>
      <c r="Z43" s="68">
        <v>7835.1512153713838</v>
      </c>
      <c r="AA43" s="67">
        <v>131.05736104312052</v>
      </c>
      <c r="AB43" s="63"/>
    </row>
    <row r="44" spans="1:28">
      <c r="A44" s="75" t="s">
        <v>85</v>
      </c>
      <c r="B44" s="48" t="s">
        <v>36</v>
      </c>
      <c r="C44" s="69">
        <v>488.48959975971832</v>
      </c>
      <c r="D44" s="68">
        <v>488.48959975971832</v>
      </c>
      <c r="E44" s="68">
        <v>497.23539890182047</v>
      </c>
      <c r="F44" s="68">
        <v>371.53946622656122</v>
      </c>
      <c r="G44" s="68">
        <v>421.48197445556207</v>
      </c>
      <c r="H44" s="68">
        <v>488.87627843056941</v>
      </c>
      <c r="I44" s="68">
        <v>602.20830823485881</v>
      </c>
      <c r="J44" s="68">
        <v>621.87628179696424</v>
      </c>
      <c r="K44" s="68">
        <v>751.29235730002381</v>
      </c>
      <c r="L44" s="68">
        <v>763.02871296691342</v>
      </c>
      <c r="M44" s="68">
        <v>887.50088376255485</v>
      </c>
      <c r="N44" s="68">
        <v>902.03701011745648</v>
      </c>
      <c r="O44" s="68">
        <v>961.79952813135765</v>
      </c>
      <c r="P44" s="68">
        <v>1030.6952557331679</v>
      </c>
      <c r="Q44" s="68">
        <v>1037.2414294039731</v>
      </c>
      <c r="R44" s="68">
        <v>1104.3686601000704</v>
      </c>
      <c r="S44" s="68">
        <v>1190.5144263008754</v>
      </c>
      <c r="T44" s="68">
        <v>1175.9091369258856</v>
      </c>
      <c r="U44" s="68">
        <v>1238.8174241961422</v>
      </c>
      <c r="V44" s="68">
        <v>1177.2812488456073</v>
      </c>
      <c r="W44" s="68">
        <v>986.1596304660759</v>
      </c>
      <c r="X44" s="68">
        <v>1079.1763584957394</v>
      </c>
      <c r="Y44" s="68">
        <v>1063.7739473506431</v>
      </c>
      <c r="Z44" s="68">
        <v>898.55031742492622</v>
      </c>
      <c r="AA44" s="67">
        <v>83.944615784432557</v>
      </c>
      <c r="AB44" s="63"/>
    </row>
    <row r="45" spans="1:28">
      <c r="A45" s="75" t="s">
        <v>86</v>
      </c>
      <c r="B45" s="48" t="s">
        <v>37</v>
      </c>
      <c r="C45" s="69">
        <v>243.85214253662662</v>
      </c>
      <c r="D45" s="68">
        <v>243.85214253662662</v>
      </c>
      <c r="E45" s="68">
        <v>230.86960895041506</v>
      </c>
      <c r="F45" s="68">
        <v>224.04187528017934</v>
      </c>
      <c r="G45" s="68">
        <v>170.70994363264467</v>
      </c>
      <c r="H45" s="68">
        <v>163.71604534217246</v>
      </c>
      <c r="I45" s="68">
        <v>294.08127058137518</v>
      </c>
      <c r="J45" s="68">
        <v>339.65683223384116</v>
      </c>
      <c r="K45" s="68">
        <v>451.95874376073596</v>
      </c>
      <c r="L45" s="68">
        <v>540.79387405639</v>
      </c>
      <c r="M45" s="68">
        <v>603.76149641311235</v>
      </c>
      <c r="N45" s="68">
        <v>728.25783548859636</v>
      </c>
      <c r="O45" s="68">
        <v>799.263185079295</v>
      </c>
      <c r="P45" s="68">
        <v>844.15017117617435</v>
      </c>
      <c r="Q45" s="68">
        <v>941.18452524309862</v>
      </c>
      <c r="R45" s="68">
        <v>1063.3437248644341</v>
      </c>
      <c r="S45" s="68">
        <v>1151.5818101077925</v>
      </c>
      <c r="T45" s="68">
        <v>1169.9483502883036</v>
      </c>
      <c r="U45" s="68">
        <v>1191.4625070752854</v>
      </c>
      <c r="V45" s="68">
        <v>1326.0885422302388</v>
      </c>
      <c r="W45" s="68">
        <v>1305.7629557329299</v>
      </c>
      <c r="X45" s="68">
        <v>1330.0764400281555</v>
      </c>
      <c r="Y45" s="68">
        <v>1399.8481088721853</v>
      </c>
      <c r="Z45" s="68">
        <v>1502.1025809348262</v>
      </c>
      <c r="AA45" s="67">
        <v>515.98908474187806</v>
      </c>
      <c r="AB45" s="63"/>
    </row>
    <row r="46" spans="1:28">
      <c r="A46" s="75" t="s">
        <v>87</v>
      </c>
      <c r="B46" s="48" t="s">
        <v>38</v>
      </c>
      <c r="C46" s="69">
        <v>603.4341982920713</v>
      </c>
      <c r="D46" s="68">
        <v>603.4341982920713</v>
      </c>
      <c r="E46" s="68">
        <v>744.34756619776851</v>
      </c>
      <c r="F46" s="68">
        <v>681.08915642478746</v>
      </c>
      <c r="G46" s="68">
        <v>685.1540883348838</v>
      </c>
      <c r="H46" s="68">
        <v>604.20518948695656</v>
      </c>
      <c r="I46" s="68">
        <v>516.4290668619559</v>
      </c>
      <c r="J46" s="68">
        <v>894.10544968480053</v>
      </c>
      <c r="K46" s="68">
        <v>1127.9151879516953</v>
      </c>
      <c r="L46" s="68">
        <v>1176.9303315157454</v>
      </c>
      <c r="M46" s="68">
        <v>1031.662385462156</v>
      </c>
      <c r="N46" s="68">
        <v>1656.4400733277307</v>
      </c>
      <c r="O46" s="68">
        <v>1695.7714412855146</v>
      </c>
      <c r="P46" s="68">
        <v>2414.7705527684298</v>
      </c>
      <c r="Q46" s="68">
        <v>2804.7101577111471</v>
      </c>
      <c r="R46" s="68">
        <v>3456.6110198865217</v>
      </c>
      <c r="S46" s="68">
        <v>3725.4850521377439</v>
      </c>
      <c r="T46" s="68">
        <v>4045.4768810579553</v>
      </c>
      <c r="U46" s="68">
        <v>4487.3435880255674</v>
      </c>
      <c r="V46" s="68">
        <v>3860.5038020887969</v>
      </c>
      <c r="W46" s="68">
        <v>3813.2825647509999</v>
      </c>
      <c r="X46" s="68">
        <v>5193.095620877597</v>
      </c>
      <c r="Y46" s="68">
        <v>6579.2734537107572</v>
      </c>
      <c r="Z46" s="68">
        <v>5965.1832557276839</v>
      </c>
      <c r="AA46" s="67">
        <v>888.53914355719769</v>
      </c>
      <c r="AB46" s="63"/>
    </row>
    <row r="47" spans="1:28">
      <c r="A47" s="75" t="s">
        <v>88</v>
      </c>
      <c r="B47" s="48" t="s">
        <v>39</v>
      </c>
      <c r="C47" s="69">
        <v>203.23479331888885</v>
      </c>
      <c r="D47" s="68">
        <v>203.23479331888885</v>
      </c>
      <c r="E47" s="68">
        <v>162.20818529873418</v>
      </c>
      <c r="F47" s="68">
        <v>122.70897937738624</v>
      </c>
      <c r="G47" s="68">
        <v>123.78595283933409</v>
      </c>
      <c r="H47" s="68">
        <v>139.00690550781178</v>
      </c>
      <c r="I47" s="68">
        <v>153.52053544171159</v>
      </c>
      <c r="J47" s="68">
        <v>123.51856263003502</v>
      </c>
      <c r="K47" s="68">
        <v>132.63912720225258</v>
      </c>
      <c r="L47" s="68">
        <v>115.52339682285712</v>
      </c>
      <c r="M47" s="68">
        <v>100.13547314266367</v>
      </c>
      <c r="N47" s="68">
        <v>114.30050961892817</v>
      </c>
      <c r="O47" s="68">
        <v>123.03780700192418</v>
      </c>
      <c r="P47" s="68">
        <v>143.61298256788311</v>
      </c>
      <c r="Q47" s="68">
        <v>163.14666793237387</v>
      </c>
      <c r="R47" s="68">
        <v>251.45299874472175</v>
      </c>
      <c r="S47" s="68">
        <v>381.0998389764834</v>
      </c>
      <c r="T47" s="68">
        <v>456.25474746507194</v>
      </c>
      <c r="U47" s="68">
        <v>637.4157569440963</v>
      </c>
      <c r="V47" s="68">
        <v>731.5235933838685</v>
      </c>
      <c r="W47" s="68">
        <v>642.33485360086001</v>
      </c>
      <c r="X47" s="68">
        <v>691.20704879521099</v>
      </c>
      <c r="Y47" s="68">
        <v>726.2400835000002</v>
      </c>
      <c r="Z47" s="68">
        <v>737.72196500000007</v>
      </c>
      <c r="AA47" s="67">
        <v>262.98999445555836</v>
      </c>
      <c r="AB47" s="63"/>
    </row>
    <row r="48" spans="1:28">
      <c r="A48" s="75" t="s">
        <v>89</v>
      </c>
      <c r="B48" s="48" t="s">
        <v>40</v>
      </c>
      <c r="C48" s="69">
        <v>13773.048068382515</v>
      </c>
      <c r="D48" s="68">
        <v>13773.048068382515</v>
      </c>
      <c r="E48" s="68">
        <v>14060.548471499098</v>
      </c>
      <c r="F48" s="68">
        <v>13990.330496508173</v>
      </c>
      <c r="G48" s="68">
        <v>14622.281517280922</v>
      </c>
      <c r="H48" s="68">
        <v>15578.747445745194</v>
      </c>
      <c r="I48" s="68">
        <v>16988.901329604789</v>
      </c>
      <c r="J48" s="68">
        <v>18287.664354148255</v>
      </c>
      <c r="K48" s="68">
        <v>20575.200619665084</v>
      </c>
      <c r="L48" s="68">
        <v>18333.789791606785</v>
      </c>
      <c r="M48" s="68">
        <v>11700.366777563449</v>
      </c>
      <c r="N48" s="68">
        <v>11110.833307496776</v>
      </c>
      <c r="O48" s="68">
        <v>11520.556689048233</v>
      </c>
      <c r="P48" s="68">
        <v>11883.407823845351</v>
      </c>
      <c r="Q48" s="68">
        <v>12773.268365139305</v>
      </c>
      <c r="R48" s="68">
        <v>11819.108885931779</v>
      </c>
      <c r="S48" s="68">
        <v>12537.453082982882</v>
      </c>
      <c r="T48" s="68">
        <v>12974.056950127919</v>
      </c>
      <c r="U48" s="68">
        <v>13178.77187649579</v>
      </c>
      <c r="V48" s="68">
        <v>13566.108250885811</v>
      </c>
      <c r="W48" s="68">
        <v>13889.086769868463</v>
      </c>
      <c r="X48" s="68">
        <v>14433.263200092284</v>
      </c>
      <c r="Y48" s="68">
        <v>14709.914078006133</v>
      </c>
      <c r="Z48" s="68">
        <v>14738.809346257196</v>
      </c>
      <c r="AA48" s="67">
        <v>7.0119647668382745</v>
      </c>
      <c r="AB48" s="63"/>
    </row>
    <row r="49" spans="1:28" ht="13.8" thickBot="1">
      <c r="A49" s="76" t="s">
        <v>90</v>
      </c>
      <c r="B49" s="43" t="s">
        <v>41</v>
      </c>
      <c r="C49" s="66">
        <v>90204.503082619849</v>
      </c>
      <c r="D49" s="65">
        <v>90204.503082619849</v>
      </c>
      <c r="E49" s="65">
        <v>82568.343805982848</v>
      </c>
      <c r="F49" s="65">
        <v>86269.143806114749</v>
      </c>
      <c r="G49" s="65">
        <v>87026.00563839091</v>
      </c>
      <c r="H49" s="65">
        <v>90534.263930096</v>
      </c>
      <c r="I49" s="65">
        <v>108131.99081317622</v>
      </c>
      <c r="J49" s="65">
        <v>118777.43601657604</v>
      </c>
      <c r="K49" s="65">
        <v>126504.86505653328</v>
      </c>
      <c r="L49" s="65">
        <v>139233.74694470852</v>
      </c>
      <c r="M49" s="65">
        <v>138163.87354910735</v>
      </c>
      <c r="N49" s="65">
        <v>139796.79611195938</v>
      </c>
      <c r="O49" s="65">
        <v>129631.6250337146</v>
      </c>
      <c r="P49" s="65">
        <v>137363.37741698194</v>
      </c>
      <c r="Q49" s="65">
        <v>130894.47230412367</v>
      </c>
      <c r="R49" s="65">
        <v>137926.36608922051</v>
      </c>
      <c r="S49" s="65">
        <v>140017.18415227049</v>
      </c>
      <c r="T49" s="65">
        <v>142493.02108071727</v>
      </c>
      <c r="U49" s="65">
        <v>151425.79200707565</v>
      </c>
      <c r="V49" s="65">
        <v>151849.11517692366</v>
      </c>
      <c r="W49" s="65">
        <v>147995.52378632888</v>
      </c>
      <c r="X49" s="65">
        <v>157562.19203341659</v>
      </c>
      <c r="Y49" s="65">
        <v>165342.32904246333</v>
      </c>
      <c r="Z49" s="65">
        <v>165040.1339716292</v>
      </c>
      <c r="AA49" s="64">
        <v>82.962189615374427</v>
      </c>
      <c r="AB49" s="63"/>
    </row>
    <row r="51" spans="1:28" hidden="1"/>
    <row r="52" spans="1:28" ht="15.6" hidden="1">
      <c r="A52" s="61" t="s">
        <v>226</v>
      </c>
      <c r="B52" s="61"/>
      <c r="C52" s="62"/>
      <c r="D52" s="61"/>
      <c r="E52" s="61"/>
      <c r="F52" s="61"/>
      <c r="G52" s="61"/>
      <c r="H52" s="61"/>
      <c r="I52" s="61"/>
      <c r="J52" s="61"/>
      <c r="K52" s="61"/>
      <c r="L52" s="61"/>
      <c r="M52" s="61"/>
      <c r="N52" s="61"/>
      <c r="O52" s="61"/>
      <c r="P52" s="61"/>
      <c r="Q52" s="61"/>
      <c r="R52" s="61"/>
      <c r="S52" s="61"/>
      <c r="T52" s="61"/>
      <c r="U52" s="61"/>
      <c r="V52" s="61"/>
      <c r="W52" s="61"/>
      <c r="X52" s="61"/>
      <c r="Y52" s="61"/>
      <c r="Z52" s="61"/>
      <c r="AA52" s="61"/>
    </row>
    <row r="53" spans="1:28" ht="3.75" hidden="1" customHeight="1">
      <c r="A53" s="59"/>
      <c r="B53" s="59"/>
      <c r="C53" s="60"/>
      <c r="D53" s="59"/>
      <c r="E53" s="59"/>
      <c r="F53" s="59"/>
      <c r="G53" s="59"/>
      <c r="H53" s="59"/>
      <c r="I53" s="59"/>
      <c r="J53" s="59"/>
      <c r="K53" s="59"/>
      <c r="L53" s="59"/>
      <c r="M53" s="59"/>
      <c r="N53" s="59"/>
      <c r="O53" s="59"/>
      <c r="P53" s="59"/>
      <c r="Q53" s="59"/>
      <c r="R53" s="59"/>
      <c r="S53" s="59"/>
      <c r="T53" s="59"/>
      <c r="U53" s="59"/>
      <c r="V53" s="59"/>
      <c r="W53" s="59"/>
      <c r="X53" s="59"/>
      <c r="Y53" s="59"/>
      <c r="Z53" s="59"/>
      <c r="AA53" s="59"/>
    </row>
    <row r="54" spans="1:28" ht="13.5" hidden="1" customHeight="1" thickBot="1">
      <c r="B54" s="57"/>
      <c r="C54" s="58"/>
      <c r="D54" s="57"/>
      <c r="E54" s="57"/>
      <c r="F54" s="57"/>
      <c r="G54" s="57"/>
      <c r="H54" s="57"/>
      <c r="I54" s="57"/>
      <c r="J54" s="57"/>
      <c r="K54" s="57"/>
      <c r="L54" s="57"/>
      <c r="M54" s="57"/>
      <c r="N54" s="57"/>
      <c r="O54" s="57"/>
      <c r="P54" s="57"/>
      <c r="Q54" s="57"/>
      <c r="R54" s="57"/>
      <c r="S54" s="57"/>
      <c r="T54" s="57"/>
      <c r="U54" s="57"/>
      <c r="V54" s="57"/>
      <c r="W54" s="57"/>
      <c r="X54" s="57"/>
      <c r="Y54" s="57"/>
      <c r="Z54" s="57"/>
      <c r="AA54" s="57"/>
    </row>
    <row r="55" spans="1:28" s="73" customFormat="1" ht="25.8" hidden="1" thickBot="1">
      <c r="A55" s="74"/>
      <c r="B55" s="74"/>
      <c r="C55" s="77" t="s">
        <v>224</v>
      </c>
      <c r="D55" s="78">
        <v>1990</v>
      </c>
      <c r="E55" s="78">
        <v>1991</v>
      </c>
      <c r="F55" s="78">
        <v>1992</v>
      </c>
      <c r="G55" s="78">
        <v>1993</v>
      </c>
      <c r="H55" s="78">
        <v>1994</v>
      </c>
      <c r="I55" s="78">
        <v>1995</v>
      </c>
      <c r="J55" s="78">
        <v>1996</v>
      </c>
      <c r="K55" s="78">
        <v>1997</v>
      </c>
      <c r="L55" s="78">
        <v>1998</v>
      </c>
      <c r="M55" s="78">
        <v>1999</v>
      </c>
      <c r="N55" s="78">
        <v>2000</v>
      </c>
      <c r="O55" s="78">
        <v>2001</v>
      </c>
      <c r="P55" s="78">
        <v>2002</v>
      </c>
      <c r="Q55" s="78">
        <v>2003</v>
      </c>
      <c r="R55" s="78">
        <v>2004</v>
      </c>
      <c r="S55" s="78">
        <v>2005</v>
      </c>
      <c r="T55" s="78">
        <v>2006</v>
      </c>
      <c r="U55" s="78">
        <v>2007</v>
      </c>
      <c r="V55" s="78">
        <v>2008</v>
      </c>
      <c r="W55" s="78">
        <v>2009</v>
      </c>
      <c r="X55" s="79">
        <v>2010</v>
      </c>
      <c r="Y55" s="79">
        <v>2011</v>
      </c>
      <c r="Z55" s="79">
        <v>2012</v>
      </c>
      <c r="AA55" s="80" t="s">
        <v>225</v>
      </c>
    </row>
    <row r="56" spans="1:28" ht="53.25" hidden="1" customHeight="1" thickBot="1">
      <c r="A56" s="74"/>
      <c r="B56" s="56"/>
      <c r="C56" s="55" t="s">
        <v>0</v>
      </c>
      <c r="D56" s="54">
        <v>1990</v>
      </c>
      <c r="E56" s="54">
        <v>1991</v>
      </c>
      <c r="F56" s="54">
        <v>1992</v>
      </c>
      <c r="G56" s="54">
        <v>1993</v>
      </c>
      <c r="H56" s="54">
        <v>1994</v>
      </c>
      <c r="I56" s="54">
        <v>1995</v>
      </c>
      <c r="J56" s="54">
        <v>1996</v>
      </c>
      <c r="K56" s="54">
        <v>1997</v>
      </c>
      <c r="L56" s="54">
        <v>1998</v>
      </c>
      <c r="M56" s="54">
        <v>1999</v>
      </c>
      <c r="N56" s="54">
        <v>2000</v>
      </c>
      <c r="O56" s="54">
        <v>2001</v>
      </c>
      <c r="P56" s="54">
        <v>2002</v>
      </c>
      <c r="Q56" s="54">
        <v>2003</v>
      </c>
      <c r="R56" s="54">
        <v>2004</v>
      </c>
      <c r="S56" s="54">
        <v>2005</v>
      </c>
      <c r="T56" s="54">
        <v>2006</v>
      </c>
      <c r="U56" s="54">
        <v>2007</v>
      </c>
      <c r="V56" s="54">
        <v>2008</v>
      </c>
      <c r="W56" s="54">
        <v>2009</v>
      </c>
      <c r="X56" s="54">
        <v>2010</v>
      </c>
      <c r="Y56" s="54">
        <v>2011</v>
      </c>
      <c r="Z56" s="54">
        <v>2012</v>
      </c>
      <c r="AA56" s="53" t="s">
        <v>1</v>
      </c>
    </row>
    <row r="57" spans="1:28" hidden="1">
      <c r="A57" s="75" t="s">
        <v>129</v>
      </c>
      <c r="B57" s="48" t="s">
        <v>2</v>
      </c>
      <c r="C57" s="52">
        <f t="shared" ref="C57:Z57" si="0">C6/1000</f>
        <v>5.2975947082381571</v>
      </c>
      <c r="D57" s="51">
        <f t="shared" si="0"/>
        <v>5.2975947082381571</v>
      </c>
      <c r="E57" s="51">
        <f t="shared" si="0"/>
        <v>5.3195843789174138</v>
      </c>
      <c r="F57" s="51">
        <f t="shared" si="0"/>
        <v>5.2596316225264594</v>
      </c>
      <c r="G57" s="51">
        <f t="shared" si="0"/>
        <v>4.5669068460439473</v>
      </c>
      <c r="H57" s="51">
        <f t="shared" si="0"/>
        <v>2.9642764054678294</v>
      </c>
      <c r="I57" s="51">
        <f t="shared" si="0"/>
        <v>2.4276549918124308</v>
      </c>
      <c r="J57" s="51">
        <f t="shared" si="0"/>
        <v>1.8390902559049758</v>
      </c>
      <c r="K57" s="51">
        <f t="shared" si="0"/>
        <v>1.908729517771147</v>
      </c>
      <c r="L57" s="51">
        <f t="shared" si="0"/>
        <v>2.504393413661306</v>
      </c>
      <c r="M57" s="51">
        <f t="shared" si="0"/>
        <v>2.3504399457461083</v>
      </c>
      <c r="N57" s="51">
        <f t="shared" si="0"/>
        <v>2.6780224242105555</v>
      </c>
      <c r="O57" s="51">
        <f t="shared" si="0"/>
        <v>3.7135776045394935</v>
      </c>
      <c r="P57" s="51">
        <f t="shared" si="0"/>
        <v>4.183256163914769</v>
      </c>
      <c r="Q57" s="51">
        <f t="shared" si="0"/>
        <v>4.7060593652991445</v>
      </c>
      <c r="R57" s="51">
        <f t="shared" si="0"/>
        <v>5.3192518462517446</v>
      </c>
      <c r="S57" s="51">
        <f t="shared" si="0"/>
        <v>5.9861589785782163</v>
      </c>
      <c r="T57" s="51">
        <f t="shared" si="0"/>
        <v>5.4156587181662177</v>
      </c>
      <c r="U57" s="51">
        <f t="shared" si="0"/>
        <v>5.8980299170307484</v>
      </c>
      <c r="V57" s="51">
        <f t="shared" si="0"/>
        <v>6.3500739684438843</v>
      </c>
      <c r="W57" s="51">
        <f t="shared" si="0"/>
        <v>6.8044272778416914</v>
      </c>
      <c r="X57" s="51">
        <f t="shared" si="0"/>
        <v>7.3315568464989544</v>
      </c>
      <c r="Y57" s="51">
        <f t="shared" si="0"/>
        <v>7.9055372892130844</v>
      </c>
      <c r="Z57" s="50">
        <f t="shared" si="0"/>
        <v>8.3329150920765809</v>
      </c>
      <c r="AA57" s="49">
        <f t="shared" ref="AA57:AA100" si="1">AA6</f>
        <v>57.296198577031056</v>
      </c>
    </row>
    <row r="58" spans="1:28" hidden="1">
      <c r="A58" s="75" t="s">
        <v>130</v>
      </c>
      <c r="B58" s="48" t="s">
        <v>3</v>
      </c>
      <c r="C58" s="47">
        <f t="shared" ref="C58:Z58" si="2">C7/1000</f>
        <v>1.5385623657244398</v>
      </c>
      <c r="D58" s="46">
        <f t="shared" si="2"/>
        <v>1.5385623657244398</v>
      </c>
      <c r="E58" s="46">
        <f t="shared" si="2"/>
        <v>1.6990287715618562</v>
      </c>
      <c r="F58" s="46">
        <f t="shared" si="2"/>
        <v>1.1542980856087264</v>
      </c>
      <c r="G58" s="46">
        <f t="shared" si="2"/>
        <v>1.0694993575210079</v>
      </c>
      <c r="H58" s="46">
        <f t="shared" si="2"/>
        <v>1.2895057522790419</v>
      </c>
      <c r="I58" s="46">
        <f t="shared" si="2"/>
        <v>1.5612247657588187</v>
      </c>
      <c r="J58" s="46">
        <f t="shared" si="2"/>
        <v>1.692175020475438</v>
      </c>
      <c r="K58" s="46">
        <f t="shared" si="2"/>
        <v>1.6962856324259006</v>
      </c>
      <c r="L58" s="46">
        <f t="shared" si="2"/>
        <v>1.5116353264224227</v>
      </c>
      <c r="M58" s="46">
        <f t="shared" si="2"/>
        <v>1.405653303441488</v>
      </c>
      <c r="N58" s="46">
        <f t="shared" si="2"/>
        <v>1.3165191388029498</v>
      </c>
      <c r="O58" s="46">
        <f t="shared" si="2"/>
        <v>1.5235792003566462</v>
      </c>
      <c r="P58" s="46">
        <f t="shared" si="2"/>
        <v>1.6011255968693385</v>
      </c>
      <c r="Q58" s="46">
        <f t="shared" si="2"/>
        <v>1.6302882725366654</v>
      </c>
      <c r="R58" s="46">
        <f t="shared" si="2"/>
        <v>1.652728095537876</v>
      </c>
      <c r="S58" s="46">
        <f t="shared" si="2"/>
        <v>1.6395318946068331</v>
      </c>
      <c r="T58" s="46">
        <f t="shared" si="2"/>
        <v>1.6159659951195131</v>
      </c>
      <c r="U58" s="46">
        <f t="shared" si="2"/>
        <v>1.6105827825162173</v>
      </c>
      <c r="V58" s="46">
        <f t="shared" si="2"/>
        <v>1.640017570355031</v>
      </c>
      <c r="W58" s="46">
        <f t="shared" si="2"/>
        <v>1.5204394622603365</v>
      </c>
      <c r="X58" s="46">
        <f t="shared" si="2"/>
        <v>1.7010821699765646</v>
      </c>
      <c r="Y58" s="46">
        <f t="shared" si="2"/>
        <v>1.7306022997868582</v>
      </c>
      <c r="Z58" s="45">
        <f t="shared" si="2"/>
        <v>1.7980837368985374</v>
      </c>
      <c r="AA58" s="44">
        <f t="shared" si="1"/>
        <v>16.867783650219504</v>
      </c>
    </row>
    <row r="59" spans="1:28" hidden="1">
      <c r="A59" s="75" t="s">
        <v>131</v>
      </c>
      <c r="B59" s="48" t="s">
        <v>4</v>
      </c>
      <c r="C59" s="47">
        <f t="shared" ref="C59:Z59" si="3">C8/1000</f>
        <v>0</v>
      </c>
      <c r="D59" s="46">
        <f t="shared" si="3"/>
        <v>0</v>
      </c>
      <c r="E59" s="46">
        <f t="shared" si="3"/>
        <v>0</v>
      </c>
      <c r="F59" s="46">
        <f t="shared" si="3"/>
        <v>0</v>
      </c>
      <c r="G59" s="46">
        <f t="shared" si="3"/>
        <v>0</v>
      </c>
      <c r="H59" s="46">
        <f t="shared" si="3"/>
        <v>0</v>
      </c>
      <c r="I59" s="46">
        <f t="shared" si="3"/>
        <v>2.8494600000000003E-3</v>
      </c>
      <c r="J59" s="46">
        <f t="shared" si="3"/>
        <v>3.7254239999999997E-3</v>
      </c>
      <c r="K59" s="46">
        <f t="shared" si="3"/>
        <v>5.5840539999999989E-3</v>
      </c>
      <c r="L59" s="46">
        <f t="shared" si="3"/>
        <v>7.4059380000000008E-3</v>
      </c>
      <c r="M59" s="46">
        <f t="shared" si="3"/>
        <v>8.3516939999999998E-3</v>
      </c>
      <c r="N59" s="46">
        <f t="shared" si="3"/>
        <v>9.7546600000000018E-3</v>
      </c>
      <c r="O59" s="46">
        <f t="shared" si="3"/>
        <v>1.3365500000000001E-2</v>
      </c>
      <c r="P59" s="46">
        <f t="shared" si="3"/>
        <v>1.6876778000000002E-2</v>
      </c>
      <c r="Q59" s="46">
        <f t="shared" si="3"/>
        <v>1.9932020000000002E-2</v>
      </c>
      <c r="R59" s="46">
        <f t="shared" si="3"/>
        <v>2.4163177999999997E-2</v>
      </c>
      <c r="S59" s="46">
        <f t="shared" si="3"/>
        <v>2.7667779999999999E-2</v>
      </c>
      <c r="T59" s="46">
        <f t="shared" si="3"/>
        <v>3.1918088000000004E-2</v>
      </c>
      <c r="U59" s="46">
        <f t="shared" si="3"/>
        <v>3.3269041999999999E-2</v>
      </c>
      <c r="V59" s="46">
        <f t="shared" si="3"/>
        <v>3.8188719999999995E-2</v>
      </c>
      <c r="W59" s="46">
        <f t="shared" si="3"/>
        <v>3.46152006E-2</v>
      </c>
      <c r="X59" s="46">
        <f t="shared" si="3"/>
        <v>1.5524850600000001E-2</v>
      </c>
      <c r="Y59" s="46">
        <f t="shared" si="3"/>
        <v>2.3597904000000006E-3</v>
      </c>
      <c r="Z59" s="45">
        <f t="shared" si="3"/>
        <v>2.2653615000000002E-3</v>
      </c>
      <c r="AA59" s="44" t="str">
        <f t="shared" si="1"/>
        <v/>
      </c>
    </row>
    <row r="60" spans="1:28" hidden="1">
      <c r="A60" s="75" t="s">
        <v>132</v>
      </c>
      <c r="B60" s="48" t="s">
        <v>5</v>
      </c>
      <c r="C60" s="47">
        <f t="shared" ref="C60:Z60" si="4">C9/1000</f>
        <v>3.4040390445000002</v>
      </c>
      <c r="D60" s="46">
        <f t="shared" si="4"/>
        <v>3.4040390445000002</v>
      </c>
      <c r="E60" s="46">
        <f t="shared" si="4"/>
        <v>3.2422049445000001</v>
      </c>
      <c r="F60" s="46">
        <f t="shared" si="4"/>
        <v>4.0011634878407047</v>
      </c>
      <c r="G60" s="46">
        <f t="shared" si="4"/>
        <v>3.8630569878407051</v>
      </c>
      <c r="H60" s="46">
        <f t="shared" si="4"/>
        <v>4.5845672060221725</v>
      </c>
      <c r="I60" s="46">
        <f t="shared" si="4"/>
        <v>5.0265409092652718</v>
      </c>
      <c r="J60" s="46">
        <f t="shared" si="4"/>
        <v>4.9099441086722075</v>
      </c>
      <c r="K60" s="46">
        <f t="shared" si="4"/>
        <v>2.4177381982746664</v>
      </c>
      <c r="L60" s="46">
        <f t="shared" si="4"/>
        <v>1.7549381673388065</v>
      </c>
      <c r="M60" s="46">
        <f t="shared" si="4"/>
        <v>1.3070476640639919</v>
      </c>
      <c r="N60" s="46">
        <f t="shared" si="4"/>
        <v>1.4448265939084206</v>
      </c>
      <c r="O60" s="46">
        <f t="shared" si="4"/>
        <v>1.4296354238583946</v>
      </c>
      <c r="P60" s="46">
        <f t="shared" si="4"/>
        <v>1.4846511494603789</v>
      </c>
      <c r="Q60" s="46">
        <f t="shared" si="4"/>
        <v>1.7525500802812939</v>
      </c>
      <c r="R60" s="46">
        <f t="shared" si="4"/>
        <v>1.8762916098220386</v>
      </c>
      <c r="S60" s="46">
        <f t="shared" si="4"/>
        <v>1.7095467170191696</v>
      </c>
      <c r="T60" s="46">
        <f t="shared" si="4"/>
        <v>1.8005852917978935</v>
      </c>
      <c r="U60" s="46">
        <f t="shared" si="4"/>
        <v>2.0068576141128176</v>
      </c>
      <c r="V60" s="46">
        <f t="shared" si="4"/>
        <v>2.1317189526533689</v>
      </c>
      <c r="W60" s="46">
        <f t="shared" si="4"/>
        <v>2.1299412270047924</v>
      </c>
      <c r="X60" s="46">
        <f t="shared" si="4"/>
        <v>2.1916059680194913</v>
      </c>
      <c r="Y60" s="46">
        <f t="shared" si="4"/>
        <v>2.3718179668033565</v>
      </c>
      <c r="Z60" s="45">
        <f t="shared" si="4"/>
        <v>2.4773199505233814</v>
      </c>
      <c r="AA60" s="44">
        <f t="shared" si="1"/>
        <v>-27.224102951285012</v>
      </c>
    </row>
    <row r="61" spans="1:28" hidden="1">
      <c r="A61" s="75" t="s">
        <v>133</v>
      </c>
      <c r="B61" s="48" t="s">
        <v>6</v>
      </c>
      <c r="C61" s="47">
        <f t="shared" ref="C61:Z61" si="5">C10/1000</f>
        <v>3.4592242826301535E-3</v>
      </c>
      <c r="D61" s="46">
        <f t="shared" si="5"/>
        <v>3.8721311299019985E-3</v>
      </c>
      <c r="E61" s="46">
        <f t="shared" si="5"/>
        <v>4.8214647354363231E-3</v>
      </c>
      <c r="F61" s="46">
        <f t="shared" si="5"/>
        <v>4.3364984400916422E-3</v>
      </c>
      <c r="G61" s="46">
        <f t="shared" si="5"/>
        <v>4.5931256317419426E-3</v>
      </c>
      <c r="H61" s="46">
        <f t="shared" si="5"/>
        <v>4.8676765153847952E-3</v>
      </c>
      <c r="I61" s="46">
        <f t="shared" si="5"/>
        <v>7.52127958403231E-3</v>
      </c>
      <c r="J61" s="46">
        <f t="shared" si="5"/>
        <v>9.6298883700874829E-3</v>
      </c>
      <c r="K61" s="46">
        <f t="shared" si="5"/>
        <v>1.2145964290638731E-2</v>
      </c>
      <c r="L61" s="46">
        <f t="shared" si="5"/>
        <v>1.631455997248522E-2</v>
      </c>
      <c r="M61" s="46">
        <f t="shared" si="5"/>
        <v>2.101438615437061E-2</v>
      </c>
      <c r="N61" s="46">
        <f t="shared" si="5"/>
        <v>2.5246359055277754E-2</v>
      </c>
      <c r="O61" s="46">
        <f t="shared" si="5"/>
        <v>3.6358208333887768E-2</v>
      </c>
      <c r="P61" s="46">
        <f t="shared" si="5"/>
        <v>4.9594624326056033E-2</v>
      </c>
      <c r="Q61" s="46">
        <f t="shared" si="5"/>
        <v>6.7963821086621523E-2</v>
      </c>
      <c r="R61" s="46">
        <f t="shared" si="5"/>
        <v>8.8588003192635531E-2</v>
      </c>
      <c r="S61" s="46">
        <f t="shared" si="5"/>
        <v>0.12290051626420338</v>
      </c>
      <c r="T61" s="46">
        <f t="shared" si="5"/>
        <v>0.17671061864363355</v>
      </c>
      <c r="U61" s="46">
        <f t="shared" si="5"/>
        <v>0.21832104057909549</v>
      </c>
      <c r="V61" s="46">
        <f t="shared" si="5"/>
        <v>0.33091912414854385</v>
      </c>
      <c r="W61" s="46">
        <f t="shared" si="5"/>
        <v>0.35970708198045986</v>
      </c>
      <c r="X61" s="46">
        <f t="shared" si="5"/>
        <v>0.38531680512670374</v>
      </c>
      <c r="Y61" s="46">
        <f t="shared" si="5"/>
        <v>0.42496500049692498</v>
      </c>
      <c r="Z61" s="45">
        <f t="shared" si="5"/>
        <v>0.46841433352995077</v>
      </c>
      <c r="AA61" s="44" t="str">
        <f t="shared" si="1"/>
        <v>-</v>
      </c>
    </row>
    <row r="62" spans="1:28" hidden="1">
      <c r="A62" s="75" t="s">
        <v>134</v>
      </c>
      <c r="B62" s="48" t="s">
        <v>7</v>
      </c>
      <c r="C62" s="47">
        <f t="shared" ref="C62:Z62" si="6">C11/1000</f>
        <v>10.698281082579092</v>
      </c>
      <c r="D62" s="46">
        <f t="shared" si="6"/>
        <v>10.698281082579092</v>
      </c>
      <c r="E62" s="46">
        <f t="shared" si="6"/>
        <v>11.658981958761434</v>
      </c>
      <c r="F62" s="46">
        <f t="shared" si="6"/>
        <v>9.9039092701815949</v>
      </c>
      <c r="G62" s="46">
        <f t="shared" si="6"/>
        <v>8.9490113575347117</v>
      </c>
      <c r="H62" s="46">
        <f t="shared" si="6"/>
        <v>8.5355120611025708</v>
      </c>
      <c r="I62" s="46">
        <f t="shared" si="6"/>
        <v>8.3645597008154642</v>
      </c>
      <c r="J62" s="46">
        <f t="shared" si="6"/>
        <v>8.3356135940401916</v>
      </c>
      <c r="K62" s="46">
        <f t="shared" si="6"/>
        <v>8.8334039812713439</v>
      </c>
      <c r="L62" s="46">
        <f t="shared" si="6"/>
        <v>10.014779331910399</v>
      </c>
      <c r="M62" s="46">
        <f t="shared" si="6"/>
        <v>9.5929845180688584</v>
      </c>
      <c r="N62" s="46">
        <f t="shared" si="6"/>
        <v>10.299071923302087</v>
      </c>
      <c r="O62" s="46">
        <f t="shared" si="6"/>
        <v>9.6968226214760112</v>
      </c>
      <c r="P62" s="46">
        <f t="shared" si="6"/>
        <v>10.079808940478758</v>
      </c>
      <c r="Q62" s="46">
        <f t="shared" si="6"/>
        <v>10.228189789234436</v>
      </c>
      <c r="R62" s="46">
        <f t="shared" si="6"/>
        <v>10.299206416542887</v>
      </c>
      <c r="S62" s="46">
        <f t="shared" si="6"/>
        <v>10.105867650159945</v>
      </c>
      <c r="T62" s="46">
        <f t="shared" si="6"/>
        <v>9.2856573263087121</v>
      </c>
      <c r="U62" s="46">
        <f t="shared" si="6"/>
        <v>8.4494008534105856</v>
      </c>
      <c r="V62" s="46">
        <f t="shared" si="6"/>
        <v>8.4869172604246135</v>
      </c>
      <c r="W62" s="46">
        <f t="shared" si="6"/>
        <v>8.8713660057732682</v>
      </c>
      <c r="X62" s="46">
        <f t="shared" si="6"/>
        <v>9.1390826010722819</v>
      </c>
      <c r="Y62" s="46">
        <f t="shared" si="6"/>
        <v>9.4253134626198172</v>
      </c>
      <c r="Z62" s="45">
        <f t="shared" si="6"/>
        <v>9.783163319417028</v>
      </c>
      <c r="AA62" s="44">
        <f t="shared" si="1"/>
        <v>-8.553876609694111</v>
      </c>
    </row>
    <row r="63" spans="1:28" hidden="1">
      <c r="A63" s="75" t="s">
        <v>135</v>
      </c>
      <c r="B63" s="48" t="s">
        <v>8</v>
      </c>
      <c r="C63" s="47">
        <f t="shared" ref="C63:Z63" si="7">C12/1000</f>
        <v>0.9475185143499999</v>
      </c>
      <c r="D63" s="46">
        <f t="shared" si="7"/>
        <v>0.9475185143499999</v>
      </c>
      <c r="E63" s="46">
        <f t="shared" si="7"/>
        <v>0.65327479134999999</v>
      </c>
      <c r="F63" s="46">
        <f t="shared" si="7"/>
        <v>1.0919587350000001E-2</v>
      </c>
      <c r="G63" s="46">
        <f t="shared" si="7"/>
        <v>1.10387886E-2</v>
      </c>
      <c r="H63" s="46">
        <f t="shared" si="7"/>
        <v>1.115739235E-2</v>
      </c>
      <c r="I63" s="46">
        <f t="shared" si="7"/>
        <v>6.1023631100000003E-2</v>
      </c>
      <c r="J63" s="46">
        <f t="shared" si="7"/>
        <v>8.0447322350000003E-2</v>
      </c>
      <c r="K63" s="46">
        <f t="shared" si="7"/>
        <v>0.10285160659999999</v>
      </c>
      <c r="L63" s="46">
        <f t="shared" si="7"/>
        <v>0.13075670160000002</v>
      </c>
      <c r="M63" s="46">
        <f t="shared" si="7"/>
        <v>0.15518638185</v>
      </c>
      <c r="N63" s="46">
        <f t="shared" si="7"/>
        <v>0.1828606431</v>
      </c>
      <c r="O63" s="46">
        <f t="shared" si="7"/>
        <v>0.20567211185000003</v>
      </c>
      <c r="P63" s="46">
        <f t="shared" si="7"/>
        <v>0.23769654809999999</v>
      </c>
      <c r="Q63" s="46">
        <f t="shared" si="7"/>
        <v>0.27589603685000003</v>
      </c>
      <c r="R63" s="46">
        <f t="shared" si="7"/>
        <v>0.31328253810000001</v>
      </c>
      <c r="S63" s="46">
        <f t="shared" si="7"/>
        <v>0.34712612059999998</v>
      </c>
      <c r="T63" s="46">
        <f t="shared" si="7"/>
        <v>0.37908958735000003</v>
      </c>
      <c r="U63" s="46">
        <f t="shared" si="7"/>
        <v>0.41962245035000006</v>
      </c>
      <c r="V63" s="46">
        <f t="shared" si="7"/>
        <v>0.43697075400000007</v>
      </c>
      <c r="W63" s="46">
        <f t="shared" si="7"/>
        <v>0.44427394399999998</v>
      </c>
      <c r="X63" s="46">
        <f t="shared" si="7"/>
        <v>0.48159886340000002</v>
      </c>
      <c r="Y63" s="46">
        <f t="shared" si="7"/>
        <v>0.49473824959999996</v>
      </c>
      <c r="Z63" s="45">
        <f t="shared" si="7"/>
        <v>0.49524359959999997</v>
      </c>
      <c r="AA63" s="44">
        <f t="shared" si="1"/>
        <v>-47.732567533021943</v>
      </c>
    </row>
    <row r="64" spans="1:28" hidden="1">
      <c r="A64" s="75" t="s">
        <v>136</v>
      </c>
      <c r="B64" s="48" t="s">
        <v>44</v>
      </c>
      <c r="C64" s="47">
        <f t="shared" ref="C64:Z64" si="8">C13/1000</f>
        <v>0</v>
      </c>
      <c r="D64" s="46">
        <f t="shared" si="8"/>
        <v>0</v>
      </c>
      <c r="E64" s="46">
        <f t="shared" si="8"/>
        <v>0</v>
      </c>
      <c r="F64" s="46">
        <f t="shared" si="8"/>
        <v>0</v>
      </c>
      <c r="G64" s="46">
        <f t="shared" si="8"/>
        <v>5.4427248309450161E-6</v>
      </c>
      <c r="H64" s="46">
        <f t="shared" si="8"/>
        <v>9.1736599122148662E-6</v>
      </c>
      <c r="I64" s="46">
        <f t="shared" si="8"/>
        <v>2.3025818124029675E-3</v>
      </c>
      <c r="J64" s="46">
        <f t="shared" si="8"/>
        <v>4.4491882190683309E-3</v>
      </c>
      <c r="K64" s="46">
        <f t="shared" si="8"/>
        <v>8.71215700830511E-3</v>
      </c>
      <c r="L64" s="46">
        <f t="shared" si="8"/>
        <v>1.4056487750671904E-2</v>
      </c>
      <c r="M64" s="46">
        <f t="shared" si="8"/>
        <v>2.1865513968195038E-2</v>
      </c>
      <c r="N64" s="46">
        <f t="shared" si="8"/>
        <v>2.8698628771088579E-2</v>
      </c>
      <c r="O64" s="46">
        <f t="shared" si="8"/>
        <v>4.0350786719919776E-2</v>
      </c>
      <c r="P64" s="46">
        <f t="shared" si="8"/>
        <v>5.5828374747230396E-2</v>
      </c>
      <c r="Q64" s="46">
        <f t="shared" si="8"/>
        <v>7.7902608306358992E-2</v>
      </c>
      <c r="R64" s="46">
        <f t="shared" si="8"/>
        <v>0.101745762402115</v>
      </c>
      <c r="S64" s="46">
        <f t="shared" si="8"/>
        <v>0.12126737413567351</v>
      </c>
      <c r="T64" s="46">
        <f t="shared" si="8"/>
        <v>0.15194724445229152</v>
      </c>
      <c r="U64" s="46">
        <f t="shared" si="8"/>
        <v>0.18071974943985311</v>
      </c>
      <c r="V64" s="46">
        <f t="shared" si="8"/>
        <v>0.20608679449995268</v>
      </c>
      <c r="W64" s="46">
        <f t="shared" si="8"/>
        <v>0.23033931041926461</v>
      </c>
      <c r="X64" s="46">
        <f t="shared" si="8"/>
        <v>0.24986635735144083</v>
      </c>
      <c r="Y64" s="46">
        <f t="shared" si="8"/>
        <v>0.25920260199644823</v>
      </c>
      <c r="Z64" s="45">
        <f t="shared" si="8"/>
        <v>0.26052657209109059</v>
      </c>
      <c r="AA64" s="44" t="str">
        <f t="shared" si="1"/>
        <v/>
      </c>
    </row>
    <row r="65" spans="1:27" hidden="1">
      <c r="A65" s="75" t="s">
        <v>137</v>
      </c>
      <c r="B65" s="48" t="s">
        <v>9</v>
      </c>
      <c r="C65" s="47">
        <f t="shared" ref="C65:Z65" si="9">C14/1000</f>
        <v>7.9168749999999996E-2</v>
      </c>
      <c r="D65" s="46">
        <f t="shared" si="9"/>
        <v>7.9168749999999996E-2</v>
      </c>
      <c r="E65" s="46">
        <f t="shared" si="9"/>
        <v>7.8845084250000003E-2</v>
      </c>
      <c r="F65" s="46">
        <f t="shared" si="9"/>
        <v>7.9912727722500007E-2</v>
      </c>
      <c r="G65" s="46">
        <f t="shared" si="9"/>
        <v>8.0895941140825017E-2</v>
      </c>
      <c r="H65" s="46">
        <f t="shared" si="9"/>
        <v>8.1797257406600252E-2</v>
      </c>
      <c r="I65" s="46">
        <f t="shared" si="9"/>
        <v>8.2869525347402231E-2</v>
      </c>
      <c r="J65" s="46">
        <f t="shared" si="9"/>
        <v>0.12410248535112015</v>
      </c>
      <c r="K65" s="46">
        <f t="shared" si="9"/>
        <v>0.17800776901414653</v>
      </c>
      <c r="L65" s="46">
        <f t="shared" si="9"/>
        <v>0.20564659501881619</v>
      </c>
      <c r="M65" s="46">
        <f t="shared" si="9"/>
        <v>0.22626573727954213</v>
      </c>
      <c r="N65" s="46">
        <f t="shared" si="9"/>
        <v>0.29229245883614025</v>
      </c>
      <c r="O65" s="46">
        <f t="shared" si="9"/>
        <v>0.38801722143744621</v>
      </c>
      <c r="P65" s="46">
        <f t="shared" si="9"/>
        <v>0.49154437341714446</v>
      </c>
      <c r="Q65" s="46">
        <f t="shared" si="9"/>
        <v>0.6030731310906976</v>
      </c>
      <c r="R65" s="46">
        <f t="shared" si="9"/>
        <v>0.65957060509032539</v>
      </c>
      <c r="S65" s="46">
        <f t="shared" si="9"/>
        <v>0.73998407400647992</v>
      </c>
      <c r="T65" s="46">
        <f t="shared" si="9"/>
        <v>0.9448954397629783</v>
      </c>
      <c r="U65" s="46">
        <f t="shared" si="9"/>
        <v>1.2257292838354055</v>
      </c>
      <c r="V65" s="46">
        <f t="shared" si="9"/>
        <v>1.4375398741406018</v>
      </c>
      <c r="W65" s="46">
        <f t="shared" si="9"/>
        <v>1.5624553435249442</v>
      </c>
      <c r="X65" s="46">
        <f t="shared" si="9"/>
        <v>1.7969327489983968</v>
      </c>
      <c r="Y65" s="46">
        <f t="shared" si="9"/>
        <v>2.0172655195816627</v>
      </c>
      <c r="Z65" s="45">
        <f t="shared" si="9"/>
        <v>2.1814258883651116</v>
      </c>
      <c r="AA65" s="44">
        <f t="shared" si="1"/>
        <v>2655.4128218079886</v>
      </c>
    </row>
    <row r="66" spans="1:27" hidden="1">
      <c r="A66" s="75" t="s">
        <v>138</v>
      </c>
      <c r="B66" s="48" t="s">
        <v>10</v>
      </c>
      <c r="C66" s="47">
        <f t="shared" ref="C66:Z66" si="10">C15/1000</f>
        <v>4.4454000000000014E-2</v>
      </c>
      <c r="D66" s="46">
        <f t="shared" si="10"/>
        <v>4.4454000000000014E-2</v>
      </c>
      <c r="E66" s="46">
        <f t="shared" si="10"/>
        <v>6.3502300000000012E-2</v>
      </c>
      <c r="F66" s="46">
        <f t="shared" si="10"/>
        <v>8.9273670000000027E-2</v>
      </c>
      <c r="G66" s="46">
        <f t="shared" si="10"/>
        <v>0.19523424875000006</v>
      </c>
      <c r="H66" s="46">
        <f t="shared" si="10"/>
        <v>0.25681578064775007</v>
      </c>
      <c r="I66" s="46">
        <f t="shared" si="10"/>
        <v>0.32580654842943352</v>
      </c>
      <c r="J66" s="46">
        <f t="shared" si="10"/>
        <v>0.39222209796381208</v>
      </c>
      <c r="K66" s="46">
        <f t="shared" si="10"/>
        <v>0.40216093468939751</v>
      </c>
      <c r="L66" s="46">
        <f t="shared" si="10"/>
        <v>0.48184371305087831</v>
      </c>
      <c r="M66" s="46">
        <f t="shared" si="10"/>
        <v>0.58654080296498468</v>
      </c>
      <c r="N66" s="46">
        <f t="shared" si="10"/>
        <v>0.69015360184940733</v>
      </c>
      <c r="O66" s="46">
        <f t="shared" si="10"/>
        <v>0.71296343880785951</v>
      </c>
      <c r="P66" s="46">
        <f t="shared" si="10"/>
        <v>0.73610527201188203</v>
      </c>
      <c r="Q66" s="46">
        <f t="shared" si="10"/>
        <v>0.76645897642603877</v>
      </c>
      <c r="R66" s="46">
        <f t="shared" si="10"/>
        <v>0.82128879533170718</v>
      </c>
      <c r="S66" s="46">
        <f t="shared" si="10"/>
        <v>0.85483020234814888</v>
      </c>
      <c r="T66" s="46">
        <f t="shared" si="10"/>
        <v>0.8922954652724906</v>
      </c>
      <c r="U66" s="46">
        <f t="shared" si="10"/>
        <v>0.91389750444542639</v>
      </c>
      <c r="V66" s="46">
        <f t="shared" si="10"/>
        <v>0.91618543839258493</v>
      </c>
      <c r="W66" s="46">
        <f t="shared" si="10"/>
        <v>0.86809551618537806</v>
      </c>
      <c r="X66" s="46">
        <f t="shared" si="10"/>
        <v>0.87439495252718502</v>
      </c>
      <c r="Y66" s="46">
        <f t="shared" si="10"/>
        <v>0.86194641541840533</v>
      </c>
      <c r="Z66" s="45">
        <f t="shared" si="10"/>
        <v>0.80518688697766461</v>
      </c>
      <c r="AA66" s="44">
        <f t="shared" si="1"/>
        <v>1711.2810702696368</v>
      </c>
    </row>
    <row r="67" spans="1:27" hidden="1">
      <c r="A67" s="75" t="s">
        <v>139</v>
      </c>
      <c r="B67" s="48" t="s">
        <v>11</v>
      </c>
      <c r="C67" s="47">
        <f t="shared" ref="C67:Z67" si="11">C16/1000</f>
        <v>0</v>
      </c>
      <c r="D67" s="46">
        <f t="shared" si="11"/>
        <v>0</v>
      </c>
      <c r="E67" s="46">
        <f t="shared" si="11"/>
        <v>5.0512650000000005E-5</v>
      </c>
      <c r="F67" s="46">
        <f t="shared" si="11"/>
        <v>1.6015783918750002E-2</v>
      </c>
      <c r="G67" s="46">
        <f t="shared" si="11"/>
        <v>1.9512412010917617E-2</v>
      </c>
      <c r="H67" s="46">
        <f t="shared" si="11"/>
        <v>2.3778976180047401E-2</v>
      </c>
      <c r="I67" s="46">
        <f t="shared" si="11"/>
        <v>2.8588503340800001E-2</v>
      </c>
      <c r="J67" s="46">
        <f t="shared" si="11"/>
        <v>3.4076456499106275E-2</v>
      </c>
      <c r="K67" s="46">
        <f t="shared" si="11"/>
        <v>3.9373029669331455E-2</v>
      </c>
      <c r="L67" s="46">
        <f t="shared" si="11"/>
        <v>4.8910923118679547E-2</v>
      </c>
      <c r="M67" s="46">
        <f t="shared" si="11"/>
        <v>5.8659809636002286E-2</v>
      </c>
      <c r="N67" s="46">
        <f t="shared" si="11"/>
        <v>7.2272465377761427E-2</v>
      </c>
      <c r="O67" s="46">
        <f t="shared" si="11"/>
        <v>8.7213546822029114E-2</v>
      </c>
      <c r="P67" s="46">
        <f t="shared" si="11"/>
        <v>8.7950722634470443E-2</v>
      </c>
      <c r="Q67" s="46">
        <f t="shared" si="11"/>
        <v>9.324861776187289E-2</v>
      </c>
      <c r="R67" s="46">
        <f t="shared" si="11"/>
        <v>0.10569648658052329</v>
      </c>
      <c r="S67" s="46">
        <f t="shared" si="11"/>
        <v>0.11940496497767242</v>
      </c>
      <c r="T67" s="46">
        <f t="shared" si="11"/>
        <v>0.13670487922694399</v>
      </c>
      <c r="U67" s="46">
        <f t="shared" si="11"/>
        <v>0.15017630890577319</v>
      </c>
      <c r="V67" s="46">
        <f t="shared" si="11"/>
        <v>0.132865222911036</v>
      </c>
      <c r="W67" s="46">
        <f t="shared" si="11"/>
        <v>0.1397506396644336</v>
      </c>
      <c r="X67" s="46">
        <f t="shared" si="11"/>
        <v>0.15484890392840933</v>
      </c>
      <c r="Y67" s="46">
        <f t="shared" si="11"/>
        <v>0.16157692176260219</v>
      </c>
      <c r="Z67" s="45">
        <f t="shared" si="11"/>
        <v>0.16932449322276813</v>
      </c>
      <c r="AA67" s="44" t="str">
        <f t="shared" si="1"/>
        <v/>
      </c>
    </row>
    <row r="68" spans="1:27" hidden="1">
      <c r="A68" s="75" t="s">
        <v>59</v>
      </c>
      <c r="B68" s="48" t="s">
        <v>42</v>
      </c>
      <c r="C68" s="47">
        <f t="shared" ref="C68:Z68" si="12">C17/1000</f>
        <v>56.086906851343905</v>
      </c>
      <c r="D68" s="46">
        <f t="shared" si="12"/>
        <v>56.086906851343905</v>
      </c>
      <c r="E68" s="46">
        <f t="shared" si="12"/>
        <v>54.824465435844409</v>
      </c>
      <c r="F68" s="46">
        <f t="shared" si="12"/>
        <v>55.418071481655474</v>
      </c>
      <c r="G68" s="46">
        <f t="shared" si="12"/>
        <v>58.003137946882944</v>
      </c>
      <c r="H68" s="46">
        <f t="shared" si="12"/>
        <v>62.763371257142381</v>
      </c>
      <c r="I68" s="46">
        <f t="shared" si="12"/>
        <v>67.411684331414023</v>
      </c>
      <c r="J68" s="46">
        <f t="shared" si="12"/>
        <v>71.938258683146032</v>
      </c>
      <c r="K68" s="46">
        <f t="shared" si="12"/>
        <v>75.843224392334875</v>
      </c>
      <c r="L68" s="46">
        <f t="shared" si="12"/>
        <v>75.208822207958093</v>
      </c>
      <c r="M68" s="46">
        <f t="shared" si="12"/>
        <v>65.588279865957517</v>
      </c>
      <c r="N68" s="46">
        <f t="shared" si="12"/>
        <v>62.99369636605816</v>
      </c>
      <c r="O68" s="46">
        <f t="shared" si="12"/>
        <v>60.362195885788864</v>
      </c>
      <c r="P68" s="46">
        <f t="shared" si="12"/>
        <v>63.288101045016141</v>
      </c>
      <c r="Q68" s="46">
        <f t="shared" si="12"/>
        <v>65.590336260771366</v>
      </c>
      <c r="R68" s="46">
        <f t="shared" si="12"/>
        <v>65.591473149363694</v>
      </c>
      <c r="S68" s="46">
        <f t="shared" si="12"/>
        <v>67.659999582619847</v>
      </c>
      <c r="T68" s="46">
        <f t="shared" si="12"/>
        <v>68.148451559611658</v>
      </c>
      <c r="U68" s="46">
        <f t="shared" si="12"/>
        <v>70.762538695668624</v>
      </c>
      <c r="V68" s="46">
        <f t="shared" si="12"/>
        <v>73.114289758935485</v>
      </c>
      <c r="W68" s="46">
        <f t="shared" si="12"/>
        <v>74.372204412457762</v>
      </c>
      <c r="X68" s="46">
        <f t="shared" si="12"/>
        <v>78.134708147314711</v>
      </c>
      <c r="Y68" s="46">
        <f t="shared" si="12"/>
        <v>79.526219272592286</v>
      </c>
      <c r="Z68" s="45">
        <f t="shared" si="12"/>
        <v>80.363963731980235</v>
      </c>
      <c r="AA68" s="44">
        <f t="shared" si="1"/>
        <v>43.284713391276306</v>
      </c>
    </row>
    <row r="69" spans="1:27" hidden="1">
      <c r="A69" s="75" t="s">
        <v>321</v>
      </c>
      <c r="B69" s="48" t="s">
        <v>45</v>
      </c>
      <c r="C69" s="47">
        <f t="shared" ref="C69:Z69" si="13">C18/1000</f>
        <v>60.254342239511296</v>
      </c>
      <c r="D69" s="46">
        <f t="shared" si="13"/>
        <v>60.254342239511296</v>
      </c>
      <c r="E69" s="46">
        <f t="shared" si="13"/>
        <v>58.54251759164999</v>
      </c>
      <c r="F69" s="46">
        <f t="shared" si="13"/>
        <v>57.60324963120258</v>
      </c>
      <c r="G69" s="46">
        <f t="shared" si="13"/>
        <v>60.208130397174777</v>
      </c>
      <c r="H69" s="46">
        <f t="shared" si="13"/>
        <v>65.1195847359391</v>
      </c>
      <c r="I69" s="46">
        <f t="shared" si="13"/>
        <v>70.413475425179371</v>
      </c>
      <c r="J69" s="46">
        <f t="shared" si="13"/>
        <v>75.042064375534252</v>
      </c>
      <c r="K69" s="46">
        <f t="shared" si="13"/>
        <v>79.418891938886887</v>
      </c>
      <c r="L69" s="46">
        <f t="shared" si="13"/>
        <v>79.019945147171327</v>
      </c>
      <c r="M69" s="46">
        <f t="shared" si="13"/>
        <v>69.800251504086177</v>
      </c>
      <c r="N69" s="46">
        <f t="shared" si="13"/>
        <v>67.424206129884467</v>
      </c>
      <c r="O69" s="46">
        <f t="shared" si="13"/>
        <v>65.637996508687493</v>
      </c>
      <c r="P69" s="46">
        <f t="shared" si="13"/>
        <v>69.211491532160949</v>
      </c>
      <c r="Q69" s="46">
        <f t="shared" si="13"/>
        <v>72.136773089565452</v>
      </c>
      <c r="R69" s="46">
        <f t="shared" si="13"/>
        <v>73.455632060977365</v>
      </c>
      <c r="S69" s="46">
        <f t="shared" si="13"/>
        <v>76.646053462788402</v>
      </c>
      <c r="T69" s="46">
        <f t="shared" si="13"/>
        <v>78.220323012432402</v>
      </c>
      <c r="U69" s="46">
        <f t="shared" si="13"/>
        <v>82.377487897853229</v>
      </c>
      <c r="V69" s="46">
        <f t="shared" si="13"/>
        <v>84.958923371510537</v>
      </c>
      <c r="W69" s="46">
        <f t="shared" si="13"/>
        <v>86.707095680276908</v>
      </c>
      <c r="X69" s="46">
        <f t="shared" si="13"/>
        <v>91.349962017875356</v>
      </c>
      <c r="Y69" s="46">
        <f t="shared" si="13"/>
        <v>93.921345470313824</v>
      </c>
      <c r="Z69" s="45">
        <f t="shared" si="13"/>
        <v>95.234339565328952</v>
      </c>
      <c r="AA69" s="44">
        <f t="shared" si="1"/>
        <v>58.053902881840443</v>
      </c>
    </row>
    <row r="70" spans="1:27" hidden="1">
      <c r="A70" s="75" t="s">
        <v>140</v>
      </c>
      <c r="B70" s="48" t="s">
        <v>12</v>
      </c>
      <c r="C70" s="47">
        <f t="shared" ref="C70:Z70" si="14">C19/1000</f>
        <v>0.11502280000000002</v>
      </c>
      <c r="D70" s="46">
        <f t="shared" si="14"/>
        <v>0.11502280000000002</v>
      </c>
      <c r="E70" s="46">
        <f t="shared" si="14"/>
        <v>8.2655720000000002E-2</v>
      </c>
      <c r="F70" s="46">
        <f t="shared" si="14"/>
        <v>4.6013434999999998E-2</v>
      </c>
      <c r="G70" s="46">
        <f t="shared" si="14"/>
        <v>3.0202670000000004E-2</v>
      </c>
      <c r="H70" s="46">
        <f t="shared" si="14"/>
        <v>3.8067810000000001E-2</v>
      </c>
      <c r="I70" s="46">
        <f t="shared" si="14"/>
        <v>0.10075529451168</v>
      </c>
      <c r="J70" s="46">
        <f t="shared" si="14"/>
        <v>0.14986104700000002</v>
      </c>
      <c r="K70" s="46">
        <f t="shared" si="14"/>
        <v>0.23855329999999997</v>
      </c>
      <c r="L70" s="46">
        <f t="shared" si="14"/>
        <v>0.30171596000000001</v>
      </c>
      <c r="M70" s="46">
        <f t="shared" si="14"/>
        <v>0.39590730999999996</v>
      </c>
      <c r="N70" s="46">
        <f t="shared" si="14"/>
        <v>0.56818442000000002</v>
      </c>
      <c r="O70" s="46">
        <f t="shared" si="14"/>
        <v>0.72018205000000002</v>
      </c>
      <c r="P70" s="46">
        <f t="shared" si="14"/>
        <v>0.53450041000000015</v>
      </c>
      <c r="Q70" s="46">
        <f t="shared" si="14"/>
        <v>0.72775325999999985</v>
      </c>
      <c r="R70" s="46">
        <f t="shared" si="14"/>
        <v>0.76452347000000009</v>
      </c>
      <c r="S70" s="46">
        <f t="shared" si="14"/>
        <v>0.93920437000000001</v>
      </c>
      <c r="T70" s="46">
        <f t="shared" si="14"/>
        <v>0.83340486999999985</v>
      </c>
      <c r="U70" s="46">
        <f t="shared" si="14"/>
        <v>0.96456837999999989</v>
      </c>
      <c r="V70" s="46">
        <f t="shared" si="14"/>
        <v>1.0555786999999999</v>
      </c>
      <c r="W70" s="46">
        <f t="shared" si="14"/>
        <v>0.9479678800000001</v>
      </c>
      <c r="X70" s="46">
        <f t="shared" si="14"/>
        <v>1.2053917699999999</v>
      </c>
      <c r="Y70" s="46">
        <f t="shared" si="14"/>
        <v>1.0689720000000003</v>
      </c>
      <c r="Z70" s="45">
        <f t="shared" si="14"/>
        <v>0.96427649000000004</v>
      </c>
      <c r="AA70" s="44">
        <f t="shared" si="1"/>
        <v>738.33508660891573</v>
      </c>
    </row>
    <row r="71" spans="1:27" hidden="1">
      <c r="A71" s="75" t="s">
        <v>141</v>
      </c>
      <c r="B71" s="48" t="s">
        <v>13</v>
      </c>
      <c r="C71" s="47">
        <f t="shared" ref="C71:Z71" si="15">C20/1000</f>
        <v>10.237001954692913</v>
      </c>
      <c r="D71" s="46">
        <f t="shared" si="15"/>
        <v>10.237001954692913</v>
      </c>
      <c r="E71" s="46">
        <f t="shared" si="15"/>
        <v>10.56717532845412</v>
      </c>
      <c r="F71" s="46">
        <f t="shared" si="15"/>
        <v>10.101349443986926</v>
      </c>
      <c r="G71" s="46">
        <f t="shared" si="15"/>
        <v>8.8177823983166022</v>
      </c>
      <c r="H71" s="46">
        <f t="shared" si="15"/>
        <v>7.8458940641781858</v>
      </c>
      <c r="I71" s="46">
        <f t="shared" si="15"/>
        <v>7.0408006674083152</v>
      </c>
      <c r="J71" s="46">
        <f t="shared" si="15"/>
        <v>8.117615829214234</v>
      </c>
      <c r="K71" s="46">
        <f t="shared" si="15"/>
        <v>8.9890375869721684</v>
      </c>
      <c r="L71" s="46">
        <f t="shared" si="15"/>
        <v>9.785590388284275</v>
      </c>
      <c r="M71" s="46">
        <f t="shared" si="15"/>
        <v>11.057864173192376</v>
      </c>
      <c r="N71" s="46">
        <f t="shared" si="15"/>
        <v>10.917151253832969</v>
      </c>
      <c r="O71" s="46">
        <f t="shared" si="15"/>
        <v>11.603709819246737</v>
      </c>
      <c r="P71" s="46">
        <f t="shared" si="15"/>
        <v>13.914308273729342</v>
      </c>
      <c r="Q71" s="46">
        <f t="shared" si="15"/>
        <v>14.923069925527958</v>
      </c>
      <c r="R71" s="46">
        <f t="shared" si="15"/>
        <v>14.79048004977758</v>
      </c>
      <c r="S71" s="46">
        <f t="shared" si="15"/>
        <v>14.554593791705823</v>
      </c>
      <c r="T71" s="46">
        <f t="shared" si="15"/>
        <v>15.035722685447283</v>
      </c>
      <c r="U71" s="46">
        <f t="shared" si="15"/>
        <v>15.456074628884725</v>
      </c>
      <c r="V71" s="46">
        <f t="shared" si="15"/>
        <v>15.833951328390075</v>
      </c>
      <c r="W71" s="46">
        <f t="shared" si="15"/>
        <v>16.16615861863384</v>
      </c>
      <c r="X71" s="46">
        <f t="shared" si="15"/>
        <v>17.047293012902184</v>
      </c>
      <c r="Y71" s="46">
        <f t="shared" si="15"/>
        <v>17.86922144615184</v>
      </c>
      <c r="Z71" s="45">
        <f t="shared" si="15"/>
        <v>18.039805529196361</v>
      </c>
      <c r="AA71" s="44">
        <f t="shared" si="1"/>
        <v>76.221569645460875</v>
      </c>
    </row>
    <row r="72" spans="1:27" hidden="1">
      <c r="A72" s="75" t="s">
        <v>142</v>
      </c>
      <c r="B72" s="48" t="s">
        <v>14</v>
      </c>
      <c r="C72" s="47">
        <f t="shared" ref="C72:Z72" si="16">C21/1000</f>
        <v>11.863607120630219</v>
      </c>
      <c r="D72" s="46">
        <f t="shared" si="16"/>
        <v>11.863607120630219</v>
      </c>
      <c r="E72" s="46">
        <f t="shared" si="16"/>
        <v>11.469508201255717</v>
      </c>
      <c r="F72" s="46">
        <f t="shared" si="16"/>
        <v>11.933733869111016</v>
      </c>
      <c r="G72" s="46">
        <f t="shared" si="16"/>
        <v>14.561127260424444</v>
      </c>
      <c r="H72" s="46">
        <f t="shared" si="16"/>
        <v>15.051531500268952</v>
      </c>
      <c r="I72" s="46">
        <f t="shared" si="16"/>
        <v>15.579063304561853</v>
      </c>
      <c r="J72" s="46">
        <f t="shared" si="16"/>
        <v>14.879124798683865</v>
      </c>
      <c r="K72" s="46">
        <f t="shared" si="16"/>
        <v>15.204033955678437</v>
      </c>
      <c r="L72" s="46">
        <f t="shared" si="16"/>
        <v>15.753106625662713</v>
      </c>
      <c r="M72" s="46">
        <f t="shared" si="16"/>
        <v>14.069778280149949</v>
      </c>
      <c r="N72" s="46">
        <f t="shared" si="16"/>
        <v>12.521265271485804</v>
      </c>
      <c r="O72" s="46">
        <f t="shared" si="16"/>
        <v>13.048011047438814</v>
      </c>
      <c r="P72" s="46">
        <f t="shared" si="16"/>
        <v>12.892187832658827</v>
      </c>
      <c r="Q72" s="46">
        <f t="shared" si="16"/>
        <v>12.257397312653532</v>
      </c>
      <c r="R72" s="46">
        <f t="shared" si="16"/>
        <v>12.546867595925193</v>
      </c>
      <c r="S72" s="46">
        <f t="shared" si="16"/>
        <v>12.653385876499126</v>
      </c>
      <c r="T72" s="46">
        <f t="shared" si="16"/>
        <v>12.5822015482425</v>
      </c>
      <c r="U72" s="46">
        <f t="shared" si="16"/>
        <v>12.500729821715122</v>
      </c>
      <c r="V72" s="46">
        <f t="shared" si="16"/>
        <v>12.392562200463287</v>
      </c>
      <c r="W72" s="46">
        <f t="shared" si="16"/>
        <v>12.730308828295032</v>
      </c>
      <c r="X72" s="46">
        <f t="shared" si="16"/>
        <v>12.372840504999976</v>
      </c>
      <c r="Y72" s="46">
        <f t="shared" si="16"/>
        <v>12.710491974229978</v>
      </c>
      <c r="Z72" s="45">
        <f t="shared" si="16"/>
        <v>12.861567387718557</v>
      </c>
      <c r="AA72" s="44">
        <f t="shared" si="1"/>
        <v>8.4119463578065989</v>
      </c>
    </row>
    <row r="73" spans="1:27" hidden="1">
      <c r="A73" s="75" t="s">
        <v>143</v>
      </c>
      <c r="B73" s="48" t="s">
        <v>15</v>
      </c>
      <c r="C73" s="47">
        <f t="shared" ref="C73:Z73" si="17">C22/1000</f>
        <v>1.1015058527999999</v>
      </c>
      <c r="D73" s="46">
        <f t="shared" si="17"/>
        <v>1.1015058527999999</v>
      </c>
      <c r="E73" s="46">
        <f t="shared" si="17"/>
        <v>1.2741556437999999</v>
      </c>
      <c r="F73" s="46">
        <f t="shared" si="17"/>
        <v>1.0728589040000001</v>
      </c>
      <c r="G73" s="46">
        <f t="shared" si="17"/>
        <v>1.7070682455999999</v>
      </c>
      <c r="H73" s="46">
        <f t="shared" si="17"/>
        <v>2.2078746046000006</v>
      </c>
      <c r="I73" s="46">
        <f t="shared" si="17"/>
        <v>3.3479646587206502</v>
      </c>
      <c r="J73" s="46">
        <f t="shared" si="17"/>
        <v>3.8676999326800119</v>
      </c>
      <c r="K73" s="46">
        <f t="shared" si="17"/>
        <v>4.2091675982868875</v>
      </c>
      <c r="L73" s="46">
        <f t="shared" si="17"/>
        <v>4.7164135276875205</v>
      </c>
      <c r="M73" s="46">
        <f t="shared" si="17"/>
        <v>5.4599796467743964</v>
      </c>
      <c r="N73" s="46">
        <f t="shared" si="17"/>
        <v>4.3527562752537525</v>
      </c>
      <c r="O73" s="46">
        <f t="shared" si="17"/>
        <v>3.9243756339114517</v>
      </c>
      <c r="P73" s="46">
        <f t="shared" si="17"/>
        <v>4.1766258809007093</v>
      </c>
      <c r="Q73" s="46">
        <f t="shared" si="17"/>
        <v>3.9823184251965835</v>
      </c>
      <c r="R73" s="46">
        <f t="shared" si="17"/>
        <v>4.0686955160041371</v>
      </c>
      <c r="S73" s="46">
        <f t="shared" si="17"/>
        <v>4.1474848860658264</v>
      </c>
      <c r="T73" s="46">
        <f t="shared" si="17"/>
        <v>2.3106629143359503</v>
      </c>
      <c r="U73" s="46">
        <f t="shared" si="17"/>
        <v>2.6599247211645238</v>
      </c>
      <c r="V73" s="46">
        <f t="shared" si="17"/>
        <v>3.0513114256389002</v>
      </c>
      <c r="W73" s="46">
        <f t="shared" si="17"/>
        <v>3.4182374569044494</v>
      </c>
      <c r="X73" s="46">
        <f t="shared" si="17"/>
        <v>3.7149627688140714</v>
      </c>
      <c r="Y73" s="46">
        <f t="shared" si="17"/>
        <v>3.4936275288937386</v>
      </c>
      <c r="Z73" s="45">
        <f t="shared" si="17"/>
        <v>4.0045546646504224</v>
      </c>
      <c r="AA73" s="44">
        <f t="shared" si="1"/>
        <v>263.5527359633129</v>
      </c>
    </row>
    <row r="74" spans="1:27" hidden="1">
      <c r="A74" s="75" t="s">
        <v>144</v>
      </c>
      <c r="B74" s="48" t="s">
        <v>16</v>
      </c>
      <c r="C74" s="47">
        <f t="shared" ref="C74:Z74" si="18">C23/1000</f>
        <v>0.34153661933333307</v>
      </c>
      <c r="D74" s="46">
        <f t="shared" si="18"/>
        <v>0.35844740000000003</v>
      </c>
      <c r="E74" s="46">
        <f t="shared" si="18"/>
        <v>0.336214762</v>
      </c>
      <c r="F74" s="46">
        <f t="shared" si="18"/>
        <v>0.23761030488064011</v>
      </c>
      <c r="G74" s="46">
        <f t="shared" si="18"/>
        <v>0.27894240488064015</v>
      </c>
      <c r="H74" s="46">
        <f t="shared" si="18"/>
        <v>0.32531875568552154</v>
      </c>
      <c r="I74" s="46">
        <f t="shared" si="18"/>
        <v>0.37426155174652098</v>
      </c>
      <c r="J74" s="46">
        <f t="shared" si="18"/>
        <v>0.38350266218277657</v>
      </c>
      <c r="K74" s="46">
        <f t="shared" si="18"/>
        <v>0.48071305036796669</v>
      </c>
      <c r="L74" s="46">
        <f t="shared" si="18"/>
        <v>0.54053575628158379</v>
      </c>
      <c r="M74" s="46">
        <f t="shared" si="18"/>
        <v>0.74350894839074455</v>
      </c>
      <c r="N74" s="46">
        <f t="shared" si="18"/>
        <v>0.64440124081387529</v>
      </c>
      <c r="O74" s="46">
        <f t="shared" si="18"/>
        <v>0.73620417916002689</v>
      </c>
      <c r="P74" s="46">
        <f t="shared" si="18"/>
        <v>0.7633144458329032</v>
      </c>
      <c r="Q74" s="46">
        <f t="shared" si="18"/>
        <v>0.86933133775754601</v>
      </c>
      <c r="R74" s="46">
        <f t="shared" si="18"/>
        <v>1.135984140633072</v>
      </c>
      <c r="S74" s="46">
        <f t="shared" si="18"/>
        <v>1.1297065137420017</v>
      </c>
      <c r="T74" s="46">
        <f t="shared" si="18"/>
        <v>0.99257304653080114</v>
      </c>
      <c r="U74" s="46">
        <f t="shared" si="18"/>
        <v>1.128883837179778</v>
      </c>
      <c r="V74" s="46">
        <f t="shared" si="18"/>
        <v>1.2653311079483069</v>
      </c>
      <c r="W74" s="46">
        <f t="shared" si="18"/>
        <v>1.1674335458027938</v>
      </c>
      <c r="X74" s="46">
        <f t="shared" si="18"/>
        <v>1.2747471592262067</v>
      </c>
      <c r="Y74" s="46">
        <f t="shared" si="18"/>
        <v>1.3660982046724059</v>
      </c>
      <c r="Z74" s="45">
        <f t="shared" si="18"/>
        <v>1.1605358671593411</v>
      </c>
      <c r="AA74" s="44">
        <f t="shared" si="1"/>
        <v>239.79837050113818</v>
      </c>
    </row>
    <row r="75" spans="1:27" hidden="1">
      <c r="A75" s="75" t="s">
        <v>145</v>
      </c>
      <c r="B75" s="48" t="s">
        <v>17</v>
      </c>
      <c r="C75" s="47">
        <f t="shared" ref="C75:Z75" si="19">C24/1000</f>
        <v>0.42078056078859993</v>
      </c>
      <c r="D75" s="46">
        <f t="shared" si="19"/>
        <v>0.42078056078859993</v>
      </c>
      <c r="E75" s="46">
        <f t="shared" si="19"/>
        <v>0.34964509787600001</v>
      </c>
      <c r="F75" s="46">
        <f t="shared" si="19"/>
        <v>0.15658235850650001</v>
      </c>
      <c r="G75" s="46">
        <f t="shared" si="19"/>
        <v>7.6835353083290037E-2</v>
      </c>
      <c r="H75" s="46">
        <f t="shared" si="19"/>
        <v>4.7279599625983146E-2</v>
      </c>
      <c r="I75" s="46">
        <f t="shared" si="19"/>
        <v>6.8095125128062164E-2</v>
      </c>
      <c r="J75" s="46">
        <f t="shared" si="19"/>
        <v>4.1465433774051215E-2</v>
      </c>
      <c r="K75" s="46">
        <f t="shared" si="19"/>
        <v>0.10721059939182867</v>
      </c>
      <c r="L75" s="46">
        <f t="shared" si="19"/>
        <v>0.21705020855477997</v>
      </c>
      <c r="M75" s="46">
        <f t="shared" si="19"/>
        <v>0.21488895894727331</v>
      </c>
      <c r="N75" s="46">
        <f t="shared" si="19"/>
        <v>0.16426755340916224</v>
      </c>
      <c r="O75" s="46">
        <f t="shared" si="19"/>
        <v>0.13324855497812363</v>
      </c>
      <c r="P75" s="46">
        <f t="shared" si="19"/>
        <v>0.11198907712790107</v>
      </c>
      <c r="Q75" s="46">
        <f t="shared" si="19"/>
        <v>0.1083045688942042</v>
      </c>
      <c r="R75" s="46">
        <f t="shared" si="19"/>
        <v>9.0131843250173552E-2</v>
      </c>
      <c r="S75" s="46">
        <f t="shared" si="19"/>
        <v>8.7135395723163242E-2</v>
      </c>
      <c r="T75" s="46">
        <f t="shared" si="19"/>
        <v>0.39460305263821865</v>
      </c>
      <c r="U75" s="46">
        <f t="shared" si="19"/>
        <v>0.3460977376051052</v>
      </c>
      <c r="V75" s="46">
        <f t="shared" si="19"/>
        <v>0.42277826719198103</v>
      </c>
      <c r="W75" s="46">
        <f t="shared" si="19"/>
        <v>0.25090897682731117</v>
      </c>
      <c r="X75" s="46">
        <f t="shared" si="19"/>
        <v>0.27304854114974675</v>
      </c>
      <c r="Y75" s="46">
        <f t="shared" si="19"/>
        <v>0.18775738788025695</v>
      </c>
      <c r="Z75" s="45">
        <f t="shared" si="19"/>
        <v>0.22942741477308509</v>
      </c>
      <c r="AA75" s="44">
        <f t="shared" si="1"/>
        <v>-45.475757163518452</v>
      </c>
    </row>
    <row r="76" spans="1:27" hidden="1">
      <c r="A76" s="75" t="s">
        <v>146</v>
      </c>
      <c r="B76" s="48" t="s">
        <v>18</v>
      </c>
      <c r="C76" s="47">
        <f t="shared" ref="C76:Z76" si="20">C25/1000</f>
        <v>3.6074971522748391E-2</v>
      </c>
      <c r="D76" s="46">
        <f t="shared" si="20"/>
        <v>3.6074971522748391E-2</v>
      </c>
      <c r="E76" s="46">
        <f t="shared" si="20"/>
        <v>4.8969235474187571E-2</v>
      </c>
      <c r="F76" s="46">
        <f t="shared" si="20"/>
        <v>6.2582885648788458E-2</v>
      </c>
      <c r="G76" s="46">
        <f t="shared" si="20"/>
        <v>8.9664312360998838E-2</v>
      </c>
      <c r="H76" s="46">
        <f t="shared" si="20"/>
        <v>0.12346750439018296</v>
      </c>
      <c r="I76" s="46">
        <f t="shared" si="20"/>
        <v>0.19543891577552841</v>
      </c>
      <c r="J76" s="46">
        <f t="shared" si="20"/>
        <v>0.29982096538631359</v>
      </c>
      <c r="K76" s="46">
        <f t="shared" si="20"/>
        <v>0.42485312188486685</v>
      </c>
      <c r="L76" s="46">
        <f t="shared" si="20"/>
        <v>0.36194778641049574</v>
      </c>
      <c r="M76" s="46">
        <f t="shared" si="20"/>
        <v>0.47891418054370921</v>
      </c>
      <c r="N76" s="46">
        <f t="shared" si="20"/>
        <v>0.63057680976847053</v>
      </c>
      <c r="O76" s="46">
        <f t="shared" si="20"/>
        <v>0.67747490777894248</v>
      </c>
      <c r="P76" s="46">
        <f t="shared" si="20"/>
        <v>0.66211359921571911</v>
      </c>
      <c r="Q76" s="46">
        <f t="shared" si="20"/>
        <v>0.85922105407316218</v>
      </c>
      <c r="R76" s="46">
        <f t="shared" si="20"/>
        <v>0.88669707991919366</v>
      </c>
      <c r="S76" s="46">
        <f t="shared" si="20"/>
        <v>1.0837840315811884</v>
      </c>
      <c r="T76" s="46">
        <f t="shared" si="20"/>
        <v>1.0563516185465289</v>
      </c>
      <c r="U76" s="46">
        <f t="shared" si="20"/>
        <v>1.0476507383222486</v>
      </c>
      <c r="V76" s="46">
        <f t="shared" si="20"/>
        <v>1.1367521608109148</v>
      </c>
      <c r="W76" s="46">
        <f t="shared" si="20"/>
        <v>1.063863912421475</v>
      </c>
      <c r="X76" s="46">
        <f t="shared" si="20"/>
        <v>1.0451246810688832</v>
      </c>
      <c r="Y76" s="46">
        <f t="shared" si="20"/>
        <v>1.0531400305113887</v>
      </c>
      <c r="Z76" s="45">
        <f t="shared" si="20"/>
        <v>1.029249948839567</v>
      </c>
      <c r="AA76" s="44">
        <f t="shared" si="1"/>
        <v>2753.0859634651015</v>
      </c>
    </row>
    <row r="77" spans="1:27" hidden="1">
      <c r="A77" s="75" t="s">
        <v>147</v>
      </c>
      <c r="B77" s="48" t="s">
        <v>19</v>
      </c>
      <c r="C77" s="47">
        <f t="shared" ref="C77:Z77" si="21">C26/1000</f>
        <v>3.170663702207317</v>
      </c>
      <c r="D77" s="46">
        <f t="shared" si="21"/>
        <v>3.170663702207317</v>
      </c>
      <c r="E77" s="46">
        <f t="shared" si="21"/>
        <v>2.8617495789104788</v>
      </c>
      <c r="F77" s="46">
        <f t="shared" si="21"/>
        <v>2.2842840043570045</v>
      </c>
      <c r="G77" s="46">
        <f t="shared" si="21"/>
        <v>2.1702677439296312</v>
      </c>
      <c r="H77" s="46">
        <f t="shared" si="21"/>
        <v>2.1306725409475837</v>
      </c>
      <c r="I77" s="46">
        <f t="shared" si="21"/>
        <v>2.5476456584707758</v>
      </c>
      <c r="J77" s="46">
        <f t="shared" si="21"/>
        <v>2.2101393335798374</v>
      </c>
      <c r="K77" s="46">
        <f t="shared" si="21"/>
        <v>2.635444105577506</v>
      </c>
      <c r="L77" s="46">
        <f t="shared" si="21"/>
        <v>3.0077556025694832</v>
      </c>
      <c r="M77" s="46">
        <f t="shared" si="21"/>
        <v>3.2305283468290535</v>
      </c>
      <c r="N77" s="46">
        <f t="shared" si="21"/>
        <v>3.5485804842309898</v>
      </c>
      <c r="O77" s="46">
        <f t="shared" si="21"/>
        <v>4.5199508385543563</v>
      </c>
      <c r="P77" s="46">
        <f t="shared" si="21"/>
        <v>5.0794981710615055</v>
      </c>
      <c r="Q77" s="46">
        <f t="shared" si="21"/>
        <v>5.8415842945225567</v>
      </c>
      <c r="R77" s="46">
        <f t="shared" si="21"/>
        <v>6.644152961197662</v>
      </c>
      <c r="S77" s="46">
        <f t="shared" si="21"/>
        <v>7.3283345159270556</v>
      </c>
      <c r="T77" s="46">
        <f t="shared" si="21"/>
        <v>7.9534353881933662</v>
      </c>
      <c r="U77" s="46">
        <f t="shared" si="21"/>
        <v>8.6252658457965783</v>
      </c>
      <c r="V77" s="46">
        <f t="shared" si="21"/>
        <v>9.09770616325061</v>
      </c>
      <c r="W77" s="46">
        <f t="shared" si="21"/>
        <v>9.2294950808659308</v>
      </c>
      <c r="X77" s="46">
        <f t="shared" si="21"/>
        <v>10.002860697802364</v>
      </c>
      <c r="Y77" s="46">
        <f t="shared" si="21"/>
        <v>10.610153110999004</v>
      </c>
      <c r="Z77" s="45">
        <f t="shared" si="21"/>
        <v>10.916013819558188</v>
      </c>
      <c r="AA77" s="44">
        <f t="shared" si="1"/>
        <v>244.28166607385072</v>
      </c>
    </row>
    <row r="78" spans="1:27" hidden="1">
      <c r="A78" s="75" t="s">
        <v>68</v>
      </c>
      <c r="B78" s="48" t="s">
        <v>20</v>
      </c>
      <c r="C78" s="47">
        <f t="shared" ref="C78:Z78" si="22">C27/1000</f>
        <v>31.039807658284666</v>
      </c>
      <c r="D78" s="46">
        <f t="shared" si="22"/>
        <v>31.039807658284666</v>
      </c>
      <c r="E78" s="46">
        <f t="shared" si="22"/>
        <v>34.459602219316544</v>
      </c>
      <c r="F78" s="46">
        <f t="shared" si="22"/>
        <v>36.410546367708349</v>
      </c>
      <c r="G78" s="46">
        <f t="shared" si="22"/>
        <v>39.48548774347303</v>
      </c>
      <c r="H78" s="46">
        <f t="shared" si="22"/>
        <v>43.165553695744556</v>
      </c>
      <c r="I78" s="46">
        <f t="shared" si="22"/>
        <v>51.492759513721872</v>
      </c>
      <c r="J78" s="46">
        <f t="shared" si="22"/>
        <v>52.213634795482882</v>
      </c>
      <c r="K78" s="46">
        <f t="shared" si="22"/>
        <v>51.090835767362861</v>
      </c>
      <c r="L78" s="46">
        <f t="shared" si="22"/>
        <v>46.441800931628386</v>
      </c>
      <c r="M78" s="46">
        <f t="shared" si="22"/>
        <v>39.673204909605715</v>
      </c>
      <c r="N78" s="46">
        <f t="shared" si="22"/>
        <v>35.572275259028885</v>
      </c>
      <c r="O78" s="46">
        <f t="shared" si="22"/>
        <v>30.084036697813119</v>
      </c>
      <c r="P78" s="46">
        <f t="shared" si="22"/>
        <v>26.706129423904756</v>
      </c>
      <c r="Q78" s="46">
        <f t="shared" si="22"/>
        <v>26.194298325829653</v>
      </c>
      <c r="R78" s="46">
        <f t="shared" si="22"/>
        <v>23.126797522289976</v>
      </c>
      <c r="S78" s="46">
        <f t="shared" si="22"/>
        <v>22.316889093761173</v>
      </c>
      <c r="T78" s="46">
        <f t="shared" si="22"/>
        <v>23.964338098565023</v>
      </c>
      <c r="U78" s="46">
        <f t="shared" si="22"/>
        <v>24.087287176396075</v>
      </c>
      <c r="V78" s="46">
        <f t="shared" si="22"/>
        <v>23.675163913894711</v>
      </c>
      <c r="W78" s="46">
        <f t="shared" si="22"/>
        <v>21.663127098526751</v>
      </c>
      <c r="X78" s="46">
        <f t="shared" si="22"/>
        <v>23.562514931281292</v>
      </c>
      <c r="Y78" s="46">
        <f t="shared" si="22"/>
        <v>25.105736888855986</v>
      </c>
      <c r="Z78" s="45">
        <f t="shared" si="22"/>
        <v>27.269041295241831</v>
      </c>
      <c r="AA78" s="44">
        <f t="shared" si="1"/>
        <v>-12.148162786815464</v>
      </c>
    </row>
    <row r="79" spans="1:27" hidden="1">
      <c r="A79" s="75" t="s">
        <v>69</v>
      </c>
      <c r="B79" s="48" t="s">
        <v>21</v>
      </c>
      <c r="C79" s="47">
        <f t="shared" ref="C79:Z79" si="23">C28/1000</f>
        <v>0</v>
      </c>
      <c r="D79" s="46">
        <f t="shared" si="23"/>
        <v>0</v>
      </c>
      <c r="E79" s="46">
        <f t="shared" si="23"/>
        <v>0</v>
      </c>
      <c r="F79" s="46">
        <f t="shared" si="23"/>
        <v>0</v>
      </c>
      <c r="G79" s="46">
        <f t="shared" si="23"/>
        <v>0</v>
      </c>
      <c r="H79" s="46">
        <f t="shared" si="23"/>
        <v>0</v>
      </c>
      <c r="I79" s="46">
        <f t="shared" si="23"/>
        <v>8.8914182652651073E-4</v>
      </c>
      <c r="J79" s="46">
        <f t="shared" si="23"/>
        <v>1.1204052148433487E-3</v>
      </c>
      <c r="K79" s="46">
        <f t="shared" si="23"/>
        <v>2.4323247984972042E-3</v>
      </c>
      <c r="L79" s="46">
        <f t="shared" si="23"/>
        <v>3.5656644576110568E-3</v>
      </c>
      <c r="M79" s="46">
        <f t="shared" si="23"/>
        <v>4.2479517705218042E-3</v>
      </c>
      <c r="N79" s="46">
        <f t="shared" si="23"/>
        <v>6.3872441441491148E-3</v>
      </c>
      <c r="O79" s="46">
        <f t="shared" si="23"/>
        <v>9.5532329952287224E-3</v>
      </c>
      <c r="P79" s="46">
        <f t="shared" si="23"/>
        <v>1.3235552660297278E-2</v>
      </c>
      <c r="Q79" s="46">
        <f t="shared" si="23"/>
        <v>2.0115697048605399E-2</v>
      </c>
      <c r="R79" s="46">
        <f t="shared" si="23"/>
        <v>2.3431684559690105E-2</v>
      </c>
      <c r="S79" s="46">
        <f t="shared" si="23"/>
        <v>3.5892229570175418E-2</v>
      </c>
      <c r="T79" s="46">
        <f t="shared" si="23"/>
        <v>6.9690620908761131E-2</v>
      </c>
      <c r="U79" s="46">
        <f t="shared" si="23"/>
        <v>0.10715388570321667</v>
      </c>
      <c r="V79" s="46">
        <f t="shared" si="23"/>
        <v>8.2905993850571721E-2</v>
      </c>
      <c r="W79" s="46">
        <f t="shared" si="23"/>
        <v>8.7881647811669336E-2</v>
      </c>
      <c r="X79" s="46">
        <f t="shared" si="23"/>
        <v>8.4435689891874291E-2</v>
      </c>
      <c r="Y79" s="46">
        <f t="shared" si="23"/>
        <v>8.7465484205854774E-2</v>
      </c>
      <c r="Z79" s="45">
        <f t="shared" si="23"/>
        <v>9.7337764632917226E-2</v>
      </c>
      <c r="AA79" s="44" t="str">
        <f t="shared" si="1"/>
        <v/>
      </c>
    </row>
    <row r="80" spans="1:27" hidden="1">
      <c r="A80" s="75" t="s">
        <v>70</v>
      </c>
      <c r="B80" s="48" t="s">
        <v>22</v>
      </c>
      <c r="C80" s="47">
        <f t="shared" ref="C80:Z80" si="24">C29/1000</f>
        <v>9.4918312808758027E-8</v>
      </c>
      <c r="D80" s="46">
        <f t="shared" si="24"/>
        <v>9.4918312808758027E-8</v>
      </c>
      <c r="E80" s="46">
        <f t="shared" si="24"/>
        <v>1.3126457148162214E-6</v>
      </c>
      <c r="F80" s="46">
        <f t="shared" si="24"/>
        <v>2.8968308812202292E-5</v>
      </c>
      <c r="G80" s="46">
        <f t="shared" si="24"/>
        <v>7.4260044833822795E-5</v>
      </c>
      <c r="H80" s="46">
        <f t="shared" si="24"/>
        <v>1.809612368793348E-4</v>
      </c>
      <c r="I80" s="46">
        <f t="shared" si="24"/>
        <v>8.4278562189369678E-4</v>
      </c>
      <c r="J80" s="46">
        <f t="shared" si="24"/>
        <v>1.1320954767377411E-3</v>
      </c>
      <c r="K80" s="46">
        <f t="shared" si="24"/>
        <v>1.5679971398766196E-3</v>
      </c>
      <c r="L80" s="46">
        <f t="shared" si="24"/>
        <v>1.923244408382584E-3</v>
      </c>
      <c r="M80" s="46">
        <f t="shared" si="24"/>
        <v>2.3958314799871002E-3</v>
      </c>
      <c r="N80" s="46">
        <f t="shared" si="24"/>
        <v>3.0436970352210159E-3</v>
      </c>
      <c r="O80" s="46">
        <f t="shared" si="24"/>
        <v>3.9353733215359357E-3</v>
      </c>
      <c r="P80" s="46">
        <f t="shared" si="24"/>
        <v>4.2776009239945427E-3</v>
      </c>
      <c r="Q80" s="46">
        <f t="shared" si="24"/>
        <v>4.8016455887257723E-3</v>
      </c>
      <c r="R80" s="46">
        <f t="shared" si="24"/>
        <v>5.5724116501768318E-3</v>
      </c>
      <c r="S80" s="46">
        <f t="shared" si="24"/>
        <v>6.2202607016496212E-3</v>
      </c>
      <c r="T80" s="46">
        <f t="shared" si="24"/>
        <v>6.3437317413071129E-3</v>
      </c>
      <c r="U80" s="46">
        <f t="shared" si="24"/>
        <v>6.7640132021842278E-3</v>
      </c>
      <c r="V80" s="46">
        <f t="shared" si="24"/>
        <v>7.620249905758273E-3</v>
      </c>
      <c r="W80" s="46">
        <f t="shared" si="24"/>
        <v>7.6374027718344763E-3</v>
      </c>
      <c r="X80" s="46">
        <f t="shared" si="24"/>
        <v>7.9589604549390649E-3</v>
      </c>
      <c r="Y80" s="46">
        <f t="shared" si="24"/>
        <v>8.045545722009868E-3</v>
      </c>
      <c r="Z80" s="45">
        <f t="shared" si="24"/>
        <v>8.3766909198169041E-3</v>
      </c>
      <c r="AA80" s="44" t="str">
        <f t="shared" si="1"/>
        <v>-</v>
      </c>
    </row>
    <row r="81" spans="1:27" hidden="1">
      <c r="A81" s="75" t="s">
        <v>71</v>
      </c>
      <c r="B81" s="48" t="s">
        <v>23</v>
      </c>
      <c r="C81" s="47">
        <f t="shared" ref="C81:Z81" si="25">C30/1000</f>
        <v>0</v>
      </c>
      <c r="D81" s="46">
        <f t="shared" si="25"/>
        <v>0</v>
      </c>
      <c r="E81" s="46">
        <f t="shared" si="25"/>
        <v>0</v>
      </c>
      <c r="F81" s="46">
        <f t="shared" si="25"/>
        <v>0</v>
      </c>
      <c r="G81" s="46">
        <f t="shared" si="25"/>
        <v>1.0159259999999992E-4</v>
      </c>
      <c r="H81" s="46">
        <f t="shared" si="25"/>
        <v>2.6853785999999977E-4</v>
      </c>
      <c r="I81" s="46">
        <f t="shared" si="25"/>
        <v>2.8047732980340675E-3</v>
      </c>
      <c r="J81" s="46">
        <f t="shared" si="25"/>
        <v>3.7275935492616908E-3</v>
      </c>
      <c r="K81" s="46">
        <f t="shared" si="25"/>
        <v>5.5173995433900084E-3</v>
      </c>
      <c r="L81" s="46">
        <f t="shared" si="25"/>
        <v>8.2710818263259586E-3</v>
      </c>
      <c r="M81" s="46">
        <f t="shared" si="25"/>
        <v>1.0791641617169367E-2</v>
      </c>
      <c r="N81" s="46">
        <f t="shared" si="25"/>
        <v>1.398993983237088E-2</v>
      </c>
      <c r="O81" s="46">
        <f t="shared" si="25"/>
        <v>1.8423106916791967E-2</v>
      </c>
      <c r="P81" s="46">
        <f t="shared" si="25"/>
        <v>2.4626951267524524E-2</v>
      </c>
      <c r="Q81" s="46">
        <f t="shared" si="25"/>
        <v>3.5977727071737645E-2</v>
      </c>
      <c r="R81" s="46">
        <f t="shared" si="25"/>
        <v>5.1031641444885617E-2</v>
      </c>
      <c r="S81" s="46">
        <f t="shared" si="25"/>
        <v>6.9840615485863927E-2</v>
      </c>
      <c r="T81" s="46">
        <f t="shared" si="25"/>
        <v>9.3840980161399828E-2</v>
      </c>
      <c r="U81" s="46">
        <f t="shared" si="25"/>
        <v>0.12369447322183502</v>
      </c>
      <c r="V81" s="46">
        <f t="shared" si="25"/>
        <v>0.15602138888651224</v>
      </c>
      <c r="W81" s="46">
        <f t="shared" si="25"/>
        <v>0.17052386025573713</v>
      </c>
      <c r="X81" s="46">
        <f t="shared" si="25"/>
        <v>0.19833642171746199</v>
      </c>
      <c r="Y81" s="46">
        <f t="shared" si="25"/>
        <v>0.22762772240889298</v>
      </c>
      <c r="Z81" s="45">
        <f t="shared" si="25"/>
        <v>0.24484775574868436</v>
      </c>
      <c r="AA81" s="44" t="str">
        <f t="shared" si="1"/>
        <v/>
      </c>
    </row>
    <row r="82" spans="1:27" hidden="1">
      <c r="A82" s="75" t="s">
        <v>72</v>
      </c>
      <c r="B82" s="48" t="s">
        <v>24</v>
      </c>
      <c r="C82" s="47">
        <f t="shared" ref="C82:Z82" si="26">C31/1000</f>
        <v>1.3136517256221412E-2</v>
      </c>
      <c r="D82" s="46">
        <f t="shared" si="26"/>
        <v>1.3136517256221412E-2</v>
      </c>
      <c r="E82" s="46">
        <f t="shared" si="26"/>
        <v>1.3216653437145832E-2</v>
      </c>
      <c r="F82" s="46">
        <f t="shared" si="26"/>
        <v>1.3504191521441526E-2</v>
      </c>
      <c r="G82" s="46">
        <f t="shared" si="26"/>
        <v>1.4302095219149253E-2</v>
      </c>
      <c r="H82" s="46">
        <f t="shared" si="26"/>
        <v>1.5143283872995638E-2</v>
      </c>
      <c r="I82" s="46">
        <f t="shared" si="26"/>
        <v>1.7142325379435757E-2</v>
      </c>
      <c r="J82" s="46">
        <f t="shared" si="26"/>
        <v>1.7623099957364066E-2</v>
      </c>
      <c r="K82" s="46">
        <f t="shared" si="26"/>
        <v>1.9046648042089789E-2</v>
      </c>
      <c r="L82" s="46">
        <f t="shared" si="26"/>
        <v>2.1951515441861059E-2</v>
      </c>
      <c r="M82" s="46">
        <f t="shared" si="26"/>
        <v>2.6011721843892409E-2</v>
      </c>
      <c r="N82" s="46">
        <f t="shared" si="26"/>
        <v>3.0781614392877032E-2</v>
      </c>
      <c r="O82" s="46">
        <f t="shared" si="26"/>
        <v>3.6972762979076451E-2</v>
      </c>
      <c r="P82" s="46">
        <f t="shared" si="26"/>
        <v>4.5236598348272199E-2</v>
      </c>
      <c r="Q82" s="46">
        <f t="shared" si="26"/>
        <v>5.0873824466560282E-2</v>
      </c>
      <c r="R82" s="46">
        <f t="shared" si="26"/>
        <v>5.3884006704316527E-2</v>
      </c>
      <c r="S82" s="46">
        <f t="shared" si="26"/>
        <v>5.8202332354937519E-2</v>
      </c>
      <c r="T82" s="46">
        <f t="shared" si="26"/>
        <v>6.2787980458309037E-2</v>
      </c>
      <c r="U82" s="46">
        <f t="shared" si="26"/>
        <v>6.7470261729532188E-2</v>
      </c>
      <c r="V82" s="46">
        <f t="shared" si="26"/>
        <v>7.0273037410385236E-2</v>
      </c>
      <c r="W82" s="46">
        <f t="shared" si="26"/>
        <v>7.2683554850522969E-2</v>
      </c>
      <c r="X82" s="46">
        <f t="shared" si="26"/>
        <v>7.4058534053137795E-2</v>
      </c>
      <c r="Y82" s="46">
        <f t="shared" si="26"/>
        <v>7.4946880835473184E-2</v>
      </c>
      <c r="Z82" s="45">
        <f t="shared" si="26"/>
        <v>7.5569121773865461E-2</v>
      </c>
      <c r="AA82" s="44">
        <f t="shared" si="1"/>
        <v>475.25994371206855</v>
      </c>
    </row>
    <row r="83" spans="1:27" hidden="1">
      <c r="A83" s="75" t="s">
        <v>73</v>
      </c>
      <c r="B83" s="48" t="s">
        <v>43</v>
      </c>
      <c r="C83" s="47">
        <f t="shared" ref="C83:Z83" si="27">C32/1000</f>
        <v>1.1137400000000001E-5</v>
      </c>
      <c r="D83" s="46">
        <f t="shared" si="27"/>
        <v>1.1137400000000001E-5</v>
      </c>
      <c r="E83" s="46">
        <f t="shared" si="27"/>
        <v>1.1137400000000001E-5</v>
      </c>
      <c r="F83" s="46">
        <f t="shared" si="27"/>
        <v>1.4958054000000004E-3</v>
      </c>
      <c r="G83" s="46">
        <f t="shared" si="27"/>
        <v>1.4958054000000004E-3</v>
      </c>
      <c r="H83" s="46">
        <f t="shared" si="27"/>
        <v>1.5004659000000002E-3</v>
      </c>
      <c r="I83" s="46">
        <f t="shared" si="27"/>
        <v>1.5056043999999999E-3</v>
      </c>
      <c r="J83" s="46">
        <f t="shared" si="27"/>
        <v>1.5170764000000004E-3</v>
      </c>
      <c r="K83" s="46">
        <f t="shared" si="27"/>
        <v>7.5387236399999988E-2</v>
      </c>
      <c r="L83" s="46">
        <f t="shared" si="27"/>
        <v>7.54061174E-2</v>
      </c>
      <c r="M83" s="46">
        <f t="shared" si="27"/>
        <v>7.54061174E-2</v>
      </c>
      <c r="N83" s="46">
        <f t="shared" si="27"/>
        <v>9.8274095328799993E-3</v>
      </c>
      <c r="O83" s="46">
        <f t="shared" si="27"/>
        <v>1.6893128739379999E-2</v>
      </c>
      <c r="P83" s="46">
        <f t="shared" si="27"/>
        <v>3.0186479595805001E-2</v>
      </c>
      <c r="Q83" s="46">
        <f t="shared" si="27"/>
        <v>4.2073795202411238E-2</v>
      </c>
      <c r="R83" s="46">
        <f t="shared" si="27"/>
        <v>6.1837073726151562E-2</v>
      </c>
      <c r="S83" s="46">
        <f t="shared" si="27"/>
        <v>6.5959205467190821E-2</v>
      </c>
      <c r="T83" s="46">
        <f t="shared" si="27"/>
        <v>8.8983821431534216E-2</v>
      </c>
      <c r="U83" s="46">
        <f t="shared" si="27"/>
        <v>0.10765256460472607</v>
      </c>
      <c r="V83" s="46">
        <f t="shared" si="27"/>
        <v>0.11838260435838914</v>
      </c>
      <c r="W83" s="46">
        <f t="shared" si="27"/>
        <v>0.1215765663975278</v>
      </c>
      <c r="X83" s="46">
        <f t="shared" si="27"/>
        <v>0.12289509086859562</v>
      </c>
      <c r="Y83" s="46">
        <f t="shared" si="27"/>
        <v>0.13631830571417325</v>
      </c>
      <c r="Z83" s="45">
        <f t="shared" si="27"/>
        <v>0.1715823915116643</v>
      </c>
      <c r="AA83" s="44" t="str">
        <f t="shared" si="1"/>
        <v>-</v>
      </c>
    </row>
    <row r="84" spans="1:27" hidden="1">
      <c r="A84" s="75" t="s">
        <v>74</v>
      </c>
      <c r="B84" s="48" t="s">
        <v>25</v>
      </c>
      <c r="C84" s="47">
        <f t="shared" ref="C84:Z84" si="28">C33/1000</f>
        <v>4.651539586647936E-4</v>
      </c>
      <c r="D84" s="46">
        <f t="shared" si="28"/>
        <v>4.651539586647936E-4</v>
      </c>
      <c r="E84" s="46">
        <f t="shared" si="28"/>
        <v>4.7441066457670468E-4</v>
      </c>
      <c r="F84" s="46">
        <f t="shared" si="28"/>
        <v>5.2596318239105187E-4</v>
      </c>
      <c r="G84" s="46">
        <f t="shared" si="28"/>
        <v>5.3079127623032732E-4</v>
      </c>
      <c r="H84" s="46">
        <f t="shared" si="28"/>
        <v>5.7737868407469199E-4</v>
      </c>
      <c r="I84" s="46">
        <f t="shared" si="28"/>
        <v>7.2106037805091461E-4</v>
      </c>
      <c r="J84" s="46">
        <f t="shared" si="28"/>
        <v>1.3831059271356514E-3</v>
      </c>
      <c r="K84" s="46">
        <f t="shared" si="28"/>
        <v>1.338090249449041E-3</v>
      </c>
      <c r="L84" s="46">
        <f t="shared" si="28"/>
        <v>1.9841638400352503E-3</v>
      </c>
      <c r="M84" s="46">
        <f t="shared" si="28"/>
        <v>2.1843048082515692E-3</v>
      </c>
      <c r="N84" s="46">
        <f t="shared" si="28"/>
        <v>4.9157514186677995E-3</v>
      </c>
      <c r="O84" s="46">
        <f t="shared" si="28"/>
        <v>3.0390470278093538E-3</v>
      </c>
      <c r="P84" s="46">
        <f t="shared" si="28"/>
        <v>3.9647699107699932E-3</v>
      </c>
      <c r="Q84" s="46">
        <f t="shared" si="28"/>
        <v>4.4056029163939293E-3</v>
      </c>
      <c r="R84" s="46">
        <f t="shared" si="28"/>
        <v>5.0831615623284131E-3</v>
      </c>
      <c r="S84" s="46">
        <f t="shared" si="28"/>
        <v>5.4631671461390727E-3</v>
      </c>
      <c r="T84" s="46">
        <f t="shared" si="28"/>
        <v>4.7162485618940262E-3</v>
      </c>
      <c r="U84" s="46">
        <f t="shared" si="28"/>
        <v>6.4158990565795502E-3</v>
      </c>
      <c r="V84" s="46">
        <f t="shared" si="28"/>
        <v>6.2812704671271671E-3</v>
      </c>
      <c r="W84" s="46">
        <f t="shared" si="28"/>
        <v>6.3169285311778555E-3</v>
      </c>
      <c r="X84" s="46">
        <f t="shared" si="28"/>
        <v>6.4217626033139579E-3</v>
      </c>
      <c r="Y84" s="46">
        <f t="shared" si="28"/>
        <v>7.150841366891948E-3</v>
      </c>
      <c r="Z84" s="45">
        <f t="shared" si="28"/>
        <v>6.5557000868026677E-3</v>
      </c>
      <c r="AA84" s="44">
        <f t="shared" si="1"/>
        <v>1309.3613447084383</v>
      </c>
    </row>
    <row r="85" spans="1:27" hidden="1">
      <c r="A85" s="75" t="s">
        <v>75</v>
      </c>
      <c r="B85" s="48" t="s">
        <v>26</v>
      </c>
      <c r="C85" s="47">
        <f t="shared" ref="C85:Z85" si="29">C34/1000</f>
        <v>6.9147842999999991</v>
      </c>
      <c r="D85" s="46">
        <f t="shared" si="29"/>
        <v>6.9147842999999991</v>
      </c>
      <c r="E85" s="46">
        <f t="shared" si="29"/>
        <v>5.8303454000000006</v>
      </c>
      <c r="F85" s="46">
        <f t="shared" si="29"/>
        <v>6.6332704400000004</v>
      </c>
      <c r="G85" s="46">
        <f t="shared" si="29"/>
        <v>7.2164134999999998</v>
      </c>
      <c r="H85" s="46">
        <f t="shared" si="29"/>
        <v>8.6603394200000015</v>
      </c>
      <c r="I85" s="46">
        <f t="shared" si="29"/>
        <v>8.2432840670000012</v>
      </c>
      <c r="J85" s="46">
        <f t="shared" si="29"/>
        <v>10.126281752000001</v>
      </c>
      <c r="K85" s="46">
        <f t="shared" si="29"/>
        <v>10.9599662</v>
      </c>
      <c r="L85" s="46">
        <f t="shared" si="29"/>
        <v>11.465351275</v>
      </c>
      <c r="M85" s="46">
        <f t="shared" si="29"/>
        <v>6.6585557699999995</v>
      </c>
      <c r="N85" s="46">
        <f t="shared" si="29"/>
        <v>5.7667042950000003</v>
      </c>
      <c r="O85" s="46">
        <f t="shared" si="29"/>
        <v>3.3583637900000003</v>
      </c>
      <c r="P85" s="46">
        <f t="shared" si="29"/>
        <v>4.0897429399999998</v>
      </c>
      <c r="Q85" s="46">
        <f t="shared" si="29"/>
        <v>2.3340388797214775</v>
      </c>
      <c r="R85" s="46">
        <f t="shared" si="29"/>
        <v>2.1792663121000002</v>
      </c>
      <c r="S85" s="46">
        <f t="shared" si="29"/>
        <v>2.0165112652618231</v>
      </c>
      <c r="T85" s="46">
        <f t="shared" si="29"/>
        <v>2.1960775405072792</v>
      </c>
      <c r="U85" s="46">
        <f t="shared" si="29"/>
        <v>2.368415449452665</v>
      </c>
      <c r="V85" s="46">
        <f t="shared" si="29"/>
        <v>2.363857779609233</v>
      </c>
      <c r="W85" s="46">
        <f t="shared" si="29"/>
        <v>2.4084200453839237</v>
      </c>
      <c r="X85" s="46">
        <f t="shared" si="29"/>
        <v>2.649766021313066</v>
      </c>
      <c r="Y85" s="46">
        <f t="shared" si="29"/>
        <v>2.4616358989485603</v>
      </c>
      <c r="Z85" s="45">
        <f t="shared" si="29"/>
        <v>2.4015255849361772</v>
      </c>
      <c r="AA85" s="44">
        <f t="shared" si="1"/>
        <v>-65.269696338377798</v>
      </c>
    </row>
    <row r="86" spans="1:27" hidden="1">
      <c r="A86" s="75" t="s">
        <v>76</v>
      </c>
      <c r="B86" s="48" t="s">
        <v>27</v>
      </c>
      <c r="C86" s="47">
        <f t="shared" ref="C86:Z86" si="30">C35/1000</f>
        <v>0.64507406893679997</v>
      </c>
      <c r="D86" s="46">
        <f t="shared" si="30"/>
        <v>0.64507406893679997</v>
      </c>
      <c r="E86" s="46">
        <f t="shared" si="30"/>
        <v>0.64082318768680002</v>
      </c>
      <c r="F86" s="46">
        <f t="shared" si="30"/>
        <v>0.41439717564679995</v>
      </c>
      <c r="G86" s="46">
        <f t="shared" si="30"/>
        <v>0.19998085598679999</v>
      </c>
      <c r="H86" s="46">
        <f t="shared" si="30"/>
        <v>0.23473346509008883</v>
      </c>
      <c r="I86" s="46">
        <f t="shared" si="30"/>
        <v>0.27184313529659548</v>
      </c>
      <c r="J86" s="46">
        <f t="shared" si="30"/>
        <v>0.45243433326530214</v>
      </c>
      <c r="K86" s="46">
        <f t="shared" si="30"/>
        <v>0.25265635350316801</v>
      </c>
      <c r="L86" s="46">
        <f t="shared" si="30"/>
        <v>0.39974907436779406</v>
      </c>
      <c r="M86" s="46">
        <f t="shared" si="30"/>
        <v>0.33947399250254218</v>
      </c>
      <c r="N86" s="46">
        <f t="shared" si="30"/>
        <v>0.32162109914203835</v>
      </c>
      <c r="O86" s="46">
        <f t="shared" si="30"/>
        <v>0.40758749864528293</v>
      </c>
      <c r="P86" s="46">
        <f t="shared" si="30"/>
        <v>0.59146737821439155</v>
      </c>
      <c r="Q86" s="46">
        <f t="shared" si="30"/>
        <v>0.79008821498853465</v>
      </c>
      <c r="R86" s="46">
        <f t="shared" si="30"/>
        <v>0.55891056982655352</v>
      </c>
      <c r="S86" s="46">
        <f t="shared" si="30"/>
        <v>0.79075902714346491</v>
      </c>
      <c r="T86" s="46">
        <f t="shared" si="30"/>
        <v>0.7728652558866782</v>
      </c>
      <c r="U86" s="46">
        <f t="shared" si="30"/>
        <v>0.98382719564893006</v>
      </c>
      <c r="V86" s="46">
        <f t="shared" si="30"/>
        <v>0.86122964261697077</v>
      </c>
      <c r="W86" s="46">
        <f t="shared" si="30"/>
        <v>0.93833407872764019</v>
      </c>
      <c r="X86" s="46">
        <f t="shared" si="30"/>
        <v>1.1389649615539947</v>
      </c>
      <c r="Y86" s="46">
        <f t="shared" si="30"/>
        <v>1.8651584364509741</v>
      </c>
      <c r="Z86" s="45">
        <f t="shared" si="30"/>
        <v>1.8656324310000001</v>
      </c>
      <c r="AA86" s="44">
        <f t="shared" si="1"/>
        <v>189.21212630278305</v>
      </c>
    </row>
    <row r="87" spans="1:27" hidden="1">
      <c r="A87" s="75" t="s">
        <v>77</v>
      </c>
      <c r="B87" s="48" t="s">
        <v>28</v>
      </c>
      <c r="C87" s="47">
        <f t="shared" ref="C87:Z87" si="31">C36/1000</f>
        <v>5.570232197470399</v>
      </c>
      <c r="D87" s="46">
        <f t="shared" si="31"/>
        <v>5.570232197470399</v>
      </c>
      <c r="E87" s="46">
        <f t="shared" si="31"/>
        <v>5.0810791361209668</v>
      </c>
      <c r="F87" s="46">
        <f t="shared" si="31"/>
        <v>3.0100754586784002</v>
      </c>
      <c r="G87" s="46">
        <f t="shared" si="31"/>
        <v>3.0638918779262094</v>
      </c>
      <c r="H87" s="46">
        <f t="shared" si="31"/>
        <v>2.9546531120344564</v>
      </c>
      <c r="I87" s="46">
        <f t="shared" si="31"/>
        <v>2.6960865989014957</v>
      </c>
      <c r="J87" s="46">
        <f t="shared" si="31"/>
        <v>2.5157782522356031</v>
      </c>
      <c r="K87" s="46">
        <f t="shared" si="31"/>
        <v>2.3779175247917244</v>
      </c>
      <c r="L87" s="46">
        <f t="shared" si="31"/>
        <v>2.4223184846457144</v>
      </c>
      <c r="M87" s="46">
        <f t="shared" si="31"/>
        <v>2.5334338423638063</v>
      </c>
      <c r="N87" s="46">
        <f t="shared" si="31"/>
        <v>2.5798540324531913</v>
      </c>
      <c r="O87" s="46">
        <f t="shared" si="31"/>
        <v>2.5230838514831961</v>
      </c>
      <c r="P87" s="46">
        <f t="shared" si="31"/>
        <v>2.1678550354653581</v>
      </c>
      <c r="Q87" s="46">
        <f t="shared" si="31"/>
        <v>1.612247786388715</v>
      </c>
      <c r="R87" s="46">
        <f t="shared" si="31"/>
        <v>1.6636739394263738</v>
      </c>
      <c r="S87" s="46">
        <f t="shared" si="31"/>
        <v>1.6647952995686752</v>
      </c>
      <c r="T87" s="46">
        <f t="shared" si="31"/>
        <v>1.5340489986591217</v>
      </c>
      <c r="U87" s="46">
        <f t="shared" si="31"/>
        <v>1.509284877472111</v>
      </c>
      <c r="V87" s="46">
        <f t="shared" si="31"/>
        <v>1.5300964705034785</v>
      </c>
      <c r="W87" s="46">
        <f t="shared" si="31"/>
        <v>1.1746414384669548</v>
      </c>
      <c r="X87" s="46">
        <f t="shared" si="31"/>
        <v>1.1949021555537767</v>
      </c>
      <c r="Y87" s="46">
        <f t="shared" si="31"/>
        <v>1.2366534734246712</v>
      </c>
      <c r="Z87" s="45">
        <f t="shared" si="31"/>
        <v>1.2050517513371488</v>
      </c>
      <c r="AA87" s="44">
        <f t="shared" si="1"/>
        <v>-78.366220498233503</v>
      </c>
    </row>
    <row r="88" spans="1:27" hidden="1">
      <c r="A88" s="75" t="s">
        <v>78</v>
      </c>
      <c r="B88" s="48" t="s">
        <v>29</v>
      </c>
      <c r="C88" s="47">
        <f t="shared" ref="C88:Z88" si="32">C37/1000</f>
        <v>0.127550788</v>
      </c>
      <c r="D88" s="46">
        <f t="shared" si="32"/>
        <v>0.12288390459999998</v>
      </c>
      <c r="E88" s="46">
        <f t="shared" si="32"/>
        <v>0.12240010969999998</v>
      </c>
      <c r="F88" s="46">
        <f t="shared" si="32"/>
        <v>0.11661328119999999</v>
      </c>
      <c r="G88" s="46">
        <f t="shared" si="32"/>
        <v>0.12547127180000001</v>
      </c>
      <c r="H88" s="46">
        <f t="shared" si="32"/>
        <v>0.15663806064545455</v>
      </c>
      <c r="I88" s="46">
        <f t="shared" si="32"/>
        <v>0.37651189613931818</v>
      </c>
      <c r="J88" s="46">
        <f t="shared" si="32"/>
        <v>0.47223266724231822</v>
      </c>
      <c r="K88" s="46">
        <f t="shared" si="32"/>
        <v>0.64108562626030308</v>
      </c>
      <c r="L88" s="46">
        <f t="shared" si="32"/>
        <v>0.76714419706678794</v>
      </c>
      <c r="M88" s="46">
        <f t="shared" si="32"/>
        <v>1.0187789478813725</v>
      </c>
      <c r="N88" s="46">
        <f t="shared" si="32"/>
        <v>1.5282900759674027</v>
      </c>
      <c r="O88" s="46">
        <f t="shared" si="32"/>
        <v>2.2770512269074743</v>
      </c>
      <c r="P88" s="46">
        <f t="shared" si="32"/>
        <v>2.9362576037879702</v>
      </c>
      <c r="Q88" s="46">
        <f t="shared" si="32"/>
        <v>3.5696038264079331</v>
      </c>
      <c r="R88" s="46">
        <f t="shared" si="32"/>
        <v>4.4553523159990638</v>
      </c>
      <c r="S88" s="46">
        <f t="shared" si="32"/>
        <v>5.2892027848111569</v>
      </c>
      <c r="T88" s="46">
        <f t="shared" si="32"/>
        <v>5.9418964705455419</v>
      </c>
      <c r="U88" s="46">
        <f t="shared" si="32"/>
        <v>6.7134357613260338</v>
      </c>
      <c r="V88" s="46">
        <f t="shared" si="32"/>
        <v>6.1938376663609569</v>
      </c>
      <c r="W88" s="46">
        <f t="shared" si="32"/>
        <v>6.5670261810887762</v>
      </c>
      <c r="X88" s="46">
        <f t="shared" si="32"/>
        <v>6.8490040550334781</v>
      </c>
      <c r="Y88" s="46">
        <f t="shared" si="32"/>
        <v>7.4852571395686223</v>
      </c>
      <c r="Z88" s="45">
        <f t="shared" si="32"/>
        <v>7.7840869944240225</v>
      </c>
      <c r="AA88" s="44">
        <f t="shared" si="1"/>
        <v>6002.7353233004114</v>
      </c>
    </row>
    <row r="89" spans="1:27" hidden="1">
      <c r="A89" s="75" t="s">
        <v>79</v>
      </c>
      <c r="B89" s="48" t="s">
        <v>30</v>
      </c>
      <c r="C89" s="47">
        <f t="shared" ref="C89:Z89" si="33">C38/1000</f>
        <v>0</v>
      </c>
      <c r="D89" s="46">
        <f t="shared" si="33"/>
        <v>0</v>
      </c>
      <c r="E89" s="46">
        <f t="shared" si="33"/>
        <v>0</v>
      </c>
      <c r="F89" s="46">
        <f t="shared" si="33"/>
        <v>0</v>
      </c>
      <c r="G89" s="46">
        <f t="shared" si="33"/>
        <v>0</v>
      </c>
      <c r="H89" s="46">
        <f t="shared" si="33"/>
        <v>0</v>
      </c>
      <c r="I89" s="46">
        <f t="shared" si="33"/>
        <v>3.3365180112875141E-2</v>
      </c>
      <c r="J89" s="46">
        <f t="shared" si="33"/>
        <v>4.9015600205161484E-2</v>
      </c>
      <c r="K89" s="46">
        <f t="shared" si="33"/>
        <v>6.929881277093114E-2</v>
      </c>
      <c r="L89" s="46">
        <f t="shared" si="33"/>
        <v>9.5105864581498112E-2</v>
      </c>
      <c r="M89" s="46">
        <f t="shared" si="33"/>
        <v>0.16768289006646878</v>
      </c>
      <c r="N89" s="46">
        <f t="shared" si="33"/>
        <v>0.25238260242892441</v>
      </c>
      <c r="O89" s="46">
        <f t="shared" si="33"/>
        <v>0.32936606327524981</v>
      </c>
      <c r="P89" s="46">
        <f t="shared" si="33"/>
        <v>0.42651563089873529</v>
      </c>
      <c r="Q89" s="46">
        <f t="shared" si="33"/>
        <v>0.55849059116953848</v>
      </c>
      <c r="R89" s="46">
        <f t="shared" si="33"/>
        <v>0.67442117140453994</v>
      </c>
      <c r="S89" s="46">
        <f t="shared" si="33"/>
        <v>0.76191389739742055</v>
      </c>
      <c r="T89" s="46">
        <f t="shared" si="33"/>
        <v>0.86279625855892317</v>
      </c>
      <c r="U89" s="46">
        <f t="shared" si="33"/>
        <v>1.0053589506316851</v>
      </c>
      <c r="V89" s="46">
        <f t="shared" si="33"/>
        <v>1.1509775839854133</v>
      </c>
      <c r="W89" s="46">
        <f t="shared" si="33"/>
        <v>1.2776241635614034</v>
      </c>
      <c r="X89" s="46">
        <f t="shared" si="33"/>
        <v>1.4113737769425707</v>
      </c>
      <c r="Y89" s="46">
        <f t="shared" si="33"/>
        <v>1.5365385267416403</v>
      </c>
      <c r="Z89" s="45">
        <f t="shared" si="33"/>
        <v>1.7125555374949482</v>
      </c>
      <c r="AA89" s="44" t="str">
        <f t="shared" si="1"/>
        <v/>
      </c>
    </row>
    <row r="90" spans="1:27" hidden="1">
      <c r="A90" s="75" t="s">
        <v>80</v>
      </c>
      <c r="B90" s="48" t="s">
        <v>31</v>
      </c>
      <c r="C90" s="47">
        <f t="shared" ref="C90:Z90" si="34">C39/1000</f>
        <v>3.3500843597511687</v>
      </c>
      <c r="D90" s="46">
        <f t="shared" si="34"/>
        <v>2.1163822506874905</v>
      </c>
      <c r="E90" s="46">
        <f t="shared" si="34"/>
        <v>1.9427673354202382</v>
      </c>
      <c r="F90" s="46">
        <f t="shared" si="34"/>
        <v>1.3529295130394379</v>
      </c>
      <c r="G90" s="46">
        <f t="shared" si="34"/>
        <v>1.410532069214302</v>
      </c>
      <c r="H90" s="46">
        <f t="shared" si="34"/>
        <v>1.492714867847065</v>
      </c>
      <c r="I90" s="46">
        <f t="shared" si="34"/>
        <v>1.776668669990692</v>
      </c>
      <c r="J90" s="46">
        <f t="shared" si="34"/>
        <v>1.7744126260383331</v>
      </c>
      <c r="K90" s="46">
        <f t="shared" si="34"/>
        <v>1.7969604610465797</v>
      </c>
      <c r="L90" s="46">
        <f t="shared" si="34"/>
        <v>1.7762911387031473</v>
      </c>
      <c r="M90" s="46">
        <f t="shared" si="34"/>
        <v>1.6408587209571477</v>
      </c>
      <c r="N90" s="46">
        <f t="shared" si="34"/>
        <v>1.362252798432215</v>
      </c>
      <c r="O90" s="46">
        <f t="shared" si="34"/>
        <v>1.1554429183347321</v>
      </c>
      <c r="P90" s="46">
        <f t="shared" si="34"/>
        <v>0.87558307585435557</v>
      </c>
      <c r="Q90" s="46">
        <f t="shared" si="34"/>
        <v>0.47075337704195508</v>
      </c>
      <c r="R90" s="46">
        <f t="shared" si="34"/>
        <v>0.40124937728934051</v>
      </c>
      <c r="S90" s="46">
        <f t="shared" si="34"/>
        <v>0.41766675358948008</v>
      </c>
      <c r="T90" s="46">
        <f t="shared" si="34"/>
        <v>0.49743248568633147</v>
      </c>
      <c r="U90" s="46">
        <f t="shared" si="34"/>
        <v>0.62703606439538895</v>
      </c>
      <c r="V90" s="46">
        <f t="shared" si="34"/>
        <v>0.86829227907306383</v>
      </c>
      <c r="W90" s="46">
        <f t="shared" si="34"/>
        <v>0.84778705470586591</v>
      </c>
      <c r="X90" s="46">
        <f t="shared" si="34"/>
        <v>0.9108675088526712</v>
      </c>
      <c r="Y90" s="46">
        <f t="shared" si="34"/>
        <v>0.99494908938575977</v>
      </c>
      <c r="Z90" s="45">
        <f t="shared" si="34"/>
        <v>1.0805021419646119</v>
      </c>
      <c r="AA90" s="44">
        <f t="shared" si="1"/>
        <v>-67.747016912587014</v>
      </c>
    </row>
    <row r="91" spans="1:27" hidden="1">
      <c r="A91" s="75" t="s">
        <v>81</v>
      </c>
      <c r="B91" s="48" t="s">
        <v>32</v>
      </c>
      <c r="C91" s="47">
        <f t="shared" ref="C91:Z91" si="35">C40/1000</f>
        <v>41.292516139064979</v>
      </c>
      <c r="D91" s="46">
        <f t="shared" si="35"/>
        <v>41.292516139064979</v>
      </c>
      <c r="E91" s="46">
        <f t="shared" si="35"/>
        <v>40.573480173388383</v>
      </c>
      <c r="F91" s="46">
        <f t="shared" si="35"/>
        <v>33.743393838766998</v>
      </c>
      <c r="G91" s="46">
        <f t="shared" si="35"/>
        <v>25.418095256409131</v>
      </c>
      <c r="H91" s="46">
        <f t="shared" si="35"/>
        <v>22.819506988044967</v>
      </c>
      <c r="I91" s="46">
        <f t="shared" si="35"/>
        <v>22.649783600664122</v>
      </c>
      <c r="J91" s="46">
        <f t="shared" si="35"/>
        <v>20.604131016832898</v>
      </c>
      <c r="K91" s="46">
        <f t="shared" si="35"/>
        <v>22.763664785333631</v>
      </c>
      <c r="L91" s="46">
        <f t="shared" si="35"/>
        <v>25.30001534636142</v>
      </c>
      <c r="M91" s="46">
        <f t="shared" si="35"/>
        <v>25.6684522807214</v>
      </c>
      <c r="N91" s="46">
        <f t="shared" si="35"/>
        <v>29.017473035810756</v>
      </c>
      <c r="O91" s="46">
        <f t="shared" si="35"/>
        <v>27.376581314847169</v>
      </c>
      <c r="P91" s="46">
        <f t="shared" si="35"/>
        <v>21.619023720645764</v>
      </c>
      <c r="Q91" s="46">
        <f t="shared" si="35"/>
        <v>17.507098842647274</v>
      </c>
      <c r="R91" s="46">
        <f t="shared" si="35"/>
        <v>20.598406961084994</v>
      </c>
      <c r="S91" s="46">
        <f t="shared" si="35"/>
        <v>21.484818288117534</v>
      </c>
      <c r="T91" s="46">
        <f t="shared" si="35"/>
        <v>19.534400444999946</v>
      </c>
      <c r="U91" s="46">
        <f t="shared" si="35"/>
        <v>18.731342360640284</v>
      </c>
      <c r="V91" s="46">
        <f t="shared" si="35"/>
        <v>19.013781042907961</v>
      </c>
      <c r="W91" s="46">
        <f t="shared" si="35"/>
        <v>13.513716370931702</v>
      </c>
      <c r="X91" s="46">
        <f t="shared" si="35"/>
        <v>14.305100183766536</v>
      </c>
      <c r="Y91" s="46">
        <f t="shared" si="35"/>
        <v>12.459305990880901</v>
      </c>
      <c r="Z91" s="45">
        <f t="shared" si="35"/>
        <v>19.774684641272497</v>
      </c>
      <c r="AA91" s="44">
        <f t="shared" si="1"/>
        <v>-52.110729763535623</v>
      </c>
    </row>
    <row r="92" spans="1:27" hidden="1">
      <c r="A92" s="75" t="s">
        <v>82</v>
      </c>
      <c r="B92" s="48" t="s">
        <v>33</v>
      </c>
      <c r="C92" s="47">
        <f t="shared" ref="C92:Z92" si="36">C41/1000</f>
        <v>0.27140368999999998</v>
      </c>
      <c r="D92" s="46">
        <f t="shared" si="36"/>
        <v>0.27140368999999998</v>
      </c>
      <c r="E92" s="46">
        <f t="shared" si="36"/>
        <v>0.2669770783</v>
      </c>
      <c r="F92" s="46">
        <f t="shared" si="36"/>
        <v>0.24846126141700001</v>
      </c>
      <c r="G92" s="46">
        <f t="shared" si="36"/>
        <v>0.15548083090282999</v>
      </c>
      <c r="H92" s="46">
        <f t="shared" si="36"/>
        <v>0.1415043813938017</v>
      </c>
      <c r="I92" s="46">
        <f t="shared" si="36"/>
        <v>0.13588126867960856</v>
      </c>
      <c r="J92" s="46">
        <f t="shared" si="36"/>
        <v>6.9327009171298581E-2</v>
      </c>
      <c r="K92" s="46">
        <f t="shared" si="36"/>
        <v>7.8557258996361512E-2</v>
      </c>
      <c r="L92" s="46">
        <f t="shared" si="36"/>
        <v>7.8063404663558447E-2</v>
      </c>
      <c r="M92" s="46">
        <f t="shared" si="36"/>
        <v>8.4466636866490558E-2</v>
      </c>
      <c r="N92" s="46">
        <f t="shared" si="36"/>
        <v>0.10176934342187587</v>
      </c>
      <c r="O92" s="46">
        <f t="shared" si="36"/>
        <v>0.13137228131400266</v>
      </c>
      <c r="P92" s="46">
        <f t="shared" si="36"/>
        <v>0.15828805139866237</v>
      </c>
      <c r="Q92" s="46">
        <f t="shared" si="36"/>
        <v>0.19089628543604215</v>
      </c>
      <c r="R92" s="46">
        <f t="shared" si="36"/>
        <v>0.21677879733720337</v>
      </c>
      <c r="S92" s="46">
        <f t="shared" si="36"/>
        <v>0.24248807254690444</v>
      </c>
      <c r="T92" s="46">
        <f t="shared" si="36"/>
        <v>0.30077935841811287</v>
      </c>
      <c r="U92" s="46">
        <f t="shared" si="36"/>
        <v>0.32675896568569912</v>
      </c>
      <c r="V92" s="46">
        <f t="shared" si="36"/>
        <v>0.3898393424903181</v>
      </c>
      <c r="W92" s="46">
        <f t="shared" si="36"/>
        <v>0.41723308197866954</v>
      </c>
      <c r="X92" s="46">
        <f t="shared" si="36"/>
        <v>0.4612140737228882</v>
      </c>
      <c r="Y92" s="46">
        <f t="shared" si="36"/>
        <v>0.47761145156983331</v>
      </c>
      <c r="Z92" s="45">
        <f t="shared" si="36"/>
        <v>0.49514756966064183</v>
      </c>
      <c r="AA92" s="44">
        <f t="shared" si="1"/>
        <v>82.439512764414459</v>
      </c>
    </row>
    <row r="93" spans="1:27" hidden="1">
      <c r="A93" s="75" t="s">
        <v>83</v>
      </c>
      <c r="B93" s="48" t="s">
        <v>34</v>
      </c>
      <c r="C93" s="47">
        <f t="shared" ref="C93:Z93" si="37">C42/1000</f>
        <v>0.28653226999999998</v>
      </c>
      <c r="D93" s="46">
        <f t="shared" si="37"/>
        <v>0.26774760999999997</v>
      </c>
      <c r="E93" s="46">
        <f t="shared" si="37"/>
        <v>0.31268988000000003</v>
      </c>
      <c r="F93" s="46">
        <f t="shared" si="37"/>
        <v>0.11688338617879628</v>
      </c>
      <c r="G93" s="46">
        <f t="shared" si="37"/>
        <v>0.11692276538573636</v>
      </c>
      <c r="H93" s="46">
        <f t="shared" si="37"/>
        <v>0.11665793335303144</v>
      </c>
      <c r="I93" s="46">
        <f t="shared" si="37"/>
        <v>0.15096266650000001</v>
      </c>
      <c r="J93" s="46">
        <f t="shared" si="37"/>
        <v>0.14526031180000001</v>
      </c>
      <c r="K93" s="46">
        <f t="shared" si="37"/>
        <v>0.1539236625565</v>
      </c>
      <c r="L93" s="46">
        <f t="shared" si="37"/>
        <v>0.14616031135357418</v>
      </c>
      <c r="M93" s="46">
        <f t="shared" si="37"/>
        <v>0.15092084435709949</v>
      </c>
      <c r="N93" s="46">
        <f t="shared" si="37"/>
        <v>0.16222115654137237</v>
      </c>
      <c r="O93" s="46">
        <f t="shared" si="37"/>
        <v>0.17324867336780872</v>
      </c>
      <c r="P93" s="46">
        <f t="shared" si="37"/>
        <v>0.19928368352246803</v>
      </c>
      <c r="Q93" s="46">
        <f t="shared" si="37"/>
        <v>0.22960056773241833</v>
      </c>
      <c r="R93" s="46">
        <f t="shared" si="37"/>
        <v>0.24961048525869739</v>
      </c>
      <c r="S93" s="46">
        <f t="shared" si="37"/>
        <v>0.28461465497176869</v>
      </c>
      <c r="T93" s="46">
        <f t="shared" si="37"/>
        <v>0.29732689970246295</v>
      </c>
      <c r="U93" s="46">
        <f t="shared" si="37"/>
        <v>0.28576481695779271</v>
      </c>
      <c r="V93" s="46">
        <f t="shared" si="37"/>
        <v>0.22564145990694309</v>
      </c>
      <c r="W93" s="46">
        <f t="shared" si="37"/>
        <v>0.21890301018898925</v>
      </c>
      <c r="X93" s="46">
        <f t="shared" si="37"/>
        <v>0.24519019244256859</v>
      </c>
      <c r="Y93" s="46">
        <f t="shared" si="37"/>
        <v>0.26205050675843949</v>
      </c>
      <c r="Z93" s="45">
        <f t="shared" si="37"/>
        <v>0.26140046143786527</v>
      </c>
      <c r="AA93" s="44">
        <f t="shared" si="1"/>
        <v>-8.7710220430441304</v>
      </c>
    </row>
    <row r="94" spans="1:27" hidden="1">
      <c r="A94" s="75" t="s">
        <v>84</v>
      </c>
      <c r="B94" s="48" t="s">
        <v>35</v>
      </c>
      <c r="C94" s="47">
        <f t="shared" ref="C94:Z94" si="38">C43/1000</f>
        <v>3.390998313145785</v>
      </c>
      <c r="D94" s="46">
        <f t="shared" si="38"/>
        <v>3.390998313145785</v>
      </c>
      <c r="E94" s="46">
        <f t="shared" si="38"/>
        <v>3.1187466993976818</v>
      </c>
      <c r="F94" s="46">
        <f t="shared" si="38"/>
        <v>3.6687183136510293</v>
      </c>
      <c r="G94" s="46">
        <f t="shared" si="38"/>
        <v>3.2311706109377361</v>
      </c>
      <c r="H94" s="46">
        <f t="shared" si="38"/>
        <v>4.5021431520273678</v>
      </c>
      <c r="I94" s="46">
        <f t="shared" si="38"/>
        <v>5.8210073328021368</v>
      </c>
      <c r="J94" s="46">
        <f t="shared" si="38"/>
        <v>6.350206574775985</v>
      </c>
      <c r="K94" s="46">
        <f t="shared" si="38"/>
        <v>7.2967692702670197</v>
      </c>
      <c r="L94" s="46">
        <f t="shared" si="38"/>
        <v>6.9104797761211696</v>
      </c>
      <c r="M94" s="46">
        <f t="shared" si="38"/>
        <v>8.2202679361695221</v>
      </c>
      <c r="N94" s="46">
        <f t="shared" si="38"/>
        <v>9.0179459145598333</v>
      </c>
      <c r="O94" s="46">
        <f t="shared" si="38"/>
        <v>6.0863953908282165</v>
      </c>
      <c r="P94" s="46">
        <f t="shared" si="38"/>
        <v>4.8357584036543111</v>
      </c>
      <c r="Q94" s="46">
        <f t="shared" si="38"/>
        <v>6.2190894965590822</v>
      </c>
      <c r="R94" s="46">
        <f t="shared" si="38"/>
        <v>5.8423337148886407</v>
      </c>
      <c r="S94" s="46">
        <f t="shared" si="38"/>
        <v>6.3283074255291583</v>
      </c>
      <c r="T94" s="46">
        <f t="shared" si="38"/>
        <v>6.9498623303840894</v>
      </c>
      <c r="U94" s="46">
        <f t="shared" si="38"/>
        <v>7.2856245431248752</v>
      </c>
      <c r="V94" s="46">
        <f t="shared" si="38"/>
        <v>7.7122602986696709</v>
      </c>
      <c r="W94" s="46">
        <f t="shared" si="38"/>
        <v>7.8458030661721221</v>
      </c>
      <c r="X94" s="46">
        <f t="shared" si="38"/>
        <v>8.5170532871481281</v>
      </c>
      <c r="Y94" s="46">
        <f t="shared" si="38"/>
        <v>8.1016905929944638</v>
      </c>
      <c r="Z94" s="45">
        <f t="shared" si="38"/>
        <v>7.8351512153713836</v>
      </c>
      <c r="AA94" s="44">
        <f t="shared" si="1"/>
        <v>131.05736104312052</v>
      </c>
    </row>
    <row r="95" spans="1:27" hidden="1">
      <c r="A95" s="75" t="s">
        <v>85</v>
      </c>
      <c r="B95" s="48" t="s">
        <v>36</v>
      </c>
      <c r="C95" s="47">
        <f t="shared" ref="C95:Z95" si="39">C44/1000</f>
        <v>0.48848959975971834</v>
      </c>
      <c r="D95" s="46">
        <f t="shared" si="39"/>
        <v>0.48848959975971834</v>
      </c>
      <c r="E95" s="46">
        <f t="shared" si="39"/>
        <v>0.49723539890182045</v>
      </c>
      <c r="F95" s="46">
        <f t="shared" si="39"/>
        <v>0.3715394662265612</v>
      </c>
      <c r="G95" s="46">
        <f t="shared" si="39"/>
        <v>0.42148197445556207</v>
      </c>
      <c r="H95" s="46">
        <f t="shared" si="39"/>
        <v>0.48887627843056941</v>
      </c>
      <c r="I95" s="46">
        <f t="shared" si="39"/>
        <v>0.60220830823485882</v>
      </c>
      <c r="J95" s="46">
        <f t="shared" si="39"/>
        <v>0.62187628179696419</v>
      </c>
      <c r="K95" s="46">
        <f t="shared" si="39"/>
        <v>0.75129235730002386</v>
      </c>
      <c r="L95" s="46">
        <f t="shared" si="39"/>
        <v>0.76302871296691344</v>
      </c>
      <c r="M95" s="46">
        <f t="shared" si="39"/>
        <v>0.88750088376255487</v>
      </c>
      <c r="N95" s="46">
        <f t="shared" si="39"/>
        <v>0.90203701011745652</v>
      </c>
      <c r="O95" s="46">
        <f t="shared" si="39"/>
        <v>0.96179952813135761</v>
      </c>
      <c r="P95" s="46">
        <f t="shared" si="39"/>
        <v>1.0306952557331679</v>
      </c>
      <c r="Q95" s="46">
        <f t="shared" si="39"/>
        <v>1.0372414294039731</v>
      </c>
      <c r="R95" s="46">
        <f t="shared" si="39"/>
        <v>1.1043686601000704</v>
      </c>
      <c r="S95" s="46">
        <f t="shared" si="39"/>
        <v>1.1905144263008753</v>
      </c>
      <c r="T95" s="46">
        <f t="shared" si="39"/>
        <v>1.1759091369258856</v>
      </c>
      <c r="U95" s="46">
        <f t="shared" si="39"/>
        <v>1.238817424196142</v>
      </c>
      <c r="V95" s="46">
        <f t="shared" si="39"/>
        <v>1.1772812488456073</v>
      </c>
      <c r="W95" s="46">
        <f t="shared" si="39"/>
        <v>0.98615963046607591</v>
      </c>
      <c r="X95" s="46">
        <f t="shared" si="39"/>
        <v>1.0791763584957395</v>
      </c>
      <c r="Y95" s="46">
        <f t="shared" si="39"/>
        <v>1.0637739473506431</v>
      </c>
      <c r="Z95" s="45">
        <f t="shared" si="39"/>
        <v>0.89855031742492619</v>
      </c>
      <c r="AA95" s="44">
        <f t="shared" si="1"/>
        <v>83.944615784432557</v>
      </c>
    </row>
    <row r="96" spans="1:27" hidden="1">
      <c r="A96" s="75" t="s">
        <v>86</v>
      </c>
      <c r="B96" s="48" t="s">
        <v>37</v>
      </c>
      <c r="C96" s="47">
        <f t="shared" ref="C96:Z96" si="40">C45/1000</f>
        <v>0.24385214253662663</v>
      </c>
      <c r="D96" s="46">
        <f t="shared" si="40"/>
        <v>0.24385214253662663</v>
      </c>
      <c r="E96" s="46">
        <f t="shared" si="40"/>
        <v>0.23086960895041506</v>
      </c>
      <c r="F96" s="46">
        <f t="shared" si="40"/>
        <v>0.22404187528017935</v>
      </c>
      <c r="G96" s="46">
        <f t="shared" si="40"/>
        <v>0.17070994363264466</v>
      </c>
      <c r="H96" s="46">
        <f t="shared" si="40"/>
        <v>0.16371604534217246</v>
      </c>
      <c r="I96" s="46">
        <f t="shared" si="40"/>
        <v>0.29408127058137518</v>
      </c>
      <c r="J96" s="46">
        <f t="shared" si="40"/>
        <v>0.33965683223384113</v>
      </c>
      <c r="K96" s="46">
        <f t="shared" si="40"/>
        <v>0.45195874376073597</v>
      </c>
      <c r="L96" s="46">
        <f t="shared" si="40"/>
        <v>0.54079387405639001</v>
      </c>
      <c r="M96" s="46">
        <f t="shared" si="40"/>
        <v>0.60376149641311239</v>
      </c>
      <c r="N96" s="46">
        <f t="shared" si="40"/>
        <v>0.72825783548859635</v>
      </c>
      <c r="O96" s="46">
        <f t="shared" si="40"/>
        <v>0.79926318507929495</v>
      </c>
      <c r="P96" s="46">
        <f t="shared" si="40"/>
        <v>0.8441501711761743</v>
      </c>
      <c r="Q96" s="46">
        <f t="shared" si="40"/>
        <v>0.94118452524309859</v>
      </c>
      <c r="R96" s="46">
        <f t="shared" si="40"/>
        <v>1.0633437248644342</v>
      </c>
      <c r="S96" s="46">
        <f t="shared" si="40"/>
        <v>1.1515818101077926</v>
      </c>
      <c r="T96" s="46">
        <f t="shared" si="40"/>
        <v>1.1699483502883035</v>
      </c>
      <c r="U96" s="46">
        <f t="shared" si="40"/>
        <v>1.1914625070752853</v>
      </c>
      <c r="V96" s="46">
        <f t="shared" si="40"/>
        <v>1.3260885422302389</v>
      </c>
      <c r="W96" s="46">
        <f t="shared" si="40"/>
        <v>1.3057629557329298</v>
      </c>
      <c r="X96" s="46">
        <f t="shared" si="40"/>
        <v>1.3300764400281555</v>
      </c>
      <c r="Y96" s="46">
        <f t="shared" si="40"/>
        <v>1.3998481088721852</v>
      </c>
      <c r="Z96" s="45">
        <f t="shared" si="40"/>
        <v>1.5021025809348261</v>
      </c>
      <c r="AA96" s="44">
        <f t="shared" si="1"/>
        <v>515.98908474187806</v>
      </c>
    </row>
    <row r="97" spans="1:27" hidden="1">
      <c r="A97" s="75" t="s">
        <v>87</v>
      </c>
      <c r="B97" s="48" t="s">
        <v>38</v>
      </c>
      <c r="C97" s="47">
        <f t="shared" ref="C97:Z97" si="41">C46/1000</f>
        <v>0.60343419829207134</v>
      </c>
      <c r="D97" s="46">
        <f t="shared" si="41"/>
        <v>0.60343419829207134</v>
      </c>
      <c r="E97" s="46">
        <f t="shared" si="41"/>
        <v>0.74434756619776854</v>
      </c>
      <c r="F97" s="46">
        <f t="shared" si="41"/>
        <v>0.68108915642478751</v>
      </c>
      <c r="G97" s="46">
        <f t="shared" si="41"/>
        <v>0.68515408833488378</v>
      </c>
      <c r="H97" s="46">
        <f t="shared" si="41"/>
        <v>0.60420518948695656</v>
      </c>
      <c r="I97" s="46">
        <f t="shared" si="41"/>
        <v>0.51642906686195589</v>
      </c>
      <c r="J97" s="46">
        <f t="shared" si="41"/>
        <v>0.89410544968480055</v>
      </c>
      <c r="K97" s="46">
        <f t="shared" si="41"/>
        <v>1.1279151879516953</v>
      </c>
      <c r="L97" s="46">
        <f t="shared" si="41"/>
        <v>1.1769303315157453</v>
      </c>
      <c r="M97" s="46">
        <f t="shared" si="41"/>
        <v>1.0316623854621561</v>
      </c>
      <c r="N97" s="46">
        <f t="shared" si="41"/>
        <v>1.6564400733277307</v>
      </c>
      <c r="O97" s="46">
        <f t="shared" si="41"/>
        <v>1.6957714412855145</v>
      </c>
      <c r="P97" s="46">
        <f t="shared" si="41"/>
        <v>2.4147705527684296</v>
      </c>
      <c r="Q97" s="46">
        <f t="shared" si="41"/>
        <v>2.8047101577111473</v>
      </c>
      <c r="R97" s="46">
        <f t="shared" si="41"/>
        <v>3.4566110198865219</v>
      </c>
      <c r="S97" s="46">
        <f t="shared" si="41"/>
        <v>3.7254850521377438</v>
      </c>
      <c r="T97" s="46">
        <f t="shared" si="41"/>
        <v>4.0454768810579553</v>
      </c>
      <c r="U97" s="46">
        <f t="shared" si="41"/>
        <v>4.4873435880255679</v>
      </c>
      <c r="V97" s="46">
        <f t="shared" si="41"/>
        <v>3.8605038020887967</v>
      </c>
      <c r="W97" s="46">
        <f t="shared" si="41"/>
        <v>3.8132825647509998</v>
      </c>
      <c r="X97" s="46">
        <f t="shared" si="41"/>
        <v>5.1930956208775969</v>
      </c>
      <c r="Y97" s="46">
        <f t="shared" si="41"/>
        <v>6.5792734537107576</v>
      </c>
      <c r="Z97" s="45">
        <f t="shared" si="41"/>
        <v>5.965183255727684</v>
      </c>
      <c r="AA97" s="44">
        <f t="shared" si="1"/>
        <v>888.53914355719769</v>
      </c>
    </row>
    <row r="98" spans="1:27" hidden="1">
      <c r="A98" s="75" t="s">
        <v>88</v>
      </c>
      <c r="B98" s="48" t="s">
        <v>39</v>
      </c>
      <c r="C98" s="47">
        <f t="shared" ref="C98:Z98" si="42">C47/1000</f>
        <v>0.20323479331888886</v>
      </c>
      <c r="D98" s="46">
        <f t="shared" si="42"/>
        <v>0.20323479331888886</v>
      </c>
      <c r="E98" s="46">
        <f t="shared" si="42"/>
        <v>0.16220818529873418</v>
      </c>
      <c r="F98" s="46">
        <f t="shared" si="42"/>
        <v>0.12270897937738624</v>
      </c>
      <c r="G98" s="46">
        <f t="shared" si="42"/>
        <v>0.12378595283933409</v>
      </c>
      <c r="H98" s="46">
        <f t="shared" si="42"/>
        <v>0.13900690550781178</v>
      </c>
      <c r="I98" s="46">
        <f t="shared" si="42"/>
        <v>0.1535205354417116</v>
      </c>
      <c r="J98" s="46">
        <f t="shared" si="42"/>
        <v>0.12351856263003502</v>
      </c>
      <c r="K98" s="46">
        <f t="shared" si="42"/>
        <v>0.13263912720225257</v>
      </c>
      <c r="L98" s="46">
        <f t="shared" si="42"/>
        <v>0.11552339682285712</v>
      </c>
      <c r="M98" s="46">
        <f t="shared" si="42"/>
        <v>0.10013547314266368</v>
      </c>
      <c r="N98" s="46">
        <f t="shared" si="42"/>
        <v>0.11430050961892818</v>
      </c>
      <c r="O98" s="46">
        <f t="shared" si="42"/>
        <v>0.12303780700192418</v>
      </c>
      <c r="P98" s="46">
        <f t="shared" si="42"/>
        <v>0.1436129825678831</v>
      </c>
      <c r="Q98" s="46">
        <f t="shared" si="42"/>
        <v>0.16314666793237387</v>
      </c>
      <c r="R98" s="46">
        <f t="shared" si="42"/>
        <v>0.25145299874472177</v>
      </c>
      <c r="S98" s="46">
        <f t="shared" si="42"/>
        <v>0.38109983897648342</v>
      </c>
      <c r="T98" s="46">
        <f t="shared" si="42"/>
        <v>0.45625474746507194</v>
      </c>
      <c r="U98" s="46">
        <f t="shared" si="42"/>
        <v>0.63741575694409636</v>
      </c>
      <c r="V98" s="46">
        <f t="shared" si="42"/>
        <v>0.73152359338386852</v>
      </c>
      <c r="W98" s="46">
        <f t="shared" si="42"/>
        <v>0.64233485360086007</v>
      </c>
      <c r="X98" s="46">
        <f t="shared" si="42"/>
        <v>0.691207048795211</v>
      </c>
      <c r="Y98" s="46">
        <f t="shared" si="42"/>
        <v>0.72624008350000024</v>
      </c>
      <c r="Z98" s="45">
        <f t="shared" si="42"/>
        <v>0.73772196500000009</v>
      </c>
      <c r="AA98" s="44">
        <f t="shared" si="1"/>
        <v>262.98999445555836</v>
      </c>
    </row>
    <row r="99" spans="1:27" hidden="1">
      <c r="A99" s="75" t="s">
        <v>89</v>
      </c>
      <c r="B99" s="48" t="s">
        <v>40</v>
      </c>
      <c r="C99" s="47">
        <f t="shared" ref="C99:Z99" si="43">C48/1000</f>
        <v>13.773048068382515</v>
      </c>
      <c r="D99" s="46">
        <f t="shared" si="43"/>
        <v>13.773048068382515</v>
      </c>
      <c r="E99" s="46">
        <f t="shared" si="43"/>
        <v>14.060548471499098</v>
      </c>
      <c r="F99" s="46">
        <f t="shared" si="43"/>
        <v>13.990330496508173</v>
      </c>
      <c r="G99" s="46">
        <f t="shared" si="43"/>
        <v>14.622281517280923</v>
      </c>
      <c r="H99" s="46">
        <f t="shared" si="43"/>
        <v>15.578747445745194</v>
      </c>
      <c r="I99" s="46">
        <f t="shared" si="43"/>
        <v>16.98890132960479</v>
      </c>
      <c r="J99" s="46">
        <f t="shared" si="43"/>
        <v>18.287664354148255</v>
      </c>
      <c r="K99" s="46">
        <f t="shared" si="43"/>
        <v>20.575200619665083</v>
      </c>
      <c r="L99" s="46">
        <f t="shared" si="43"/>
        <v>18.333789791606787</v>
      </c>
      <c r="M99" s="46">
        <f t="shared" si="43"/>
        <v>11.700366777563449</v>
      </c>
      <c r="N99" s="46">
        <f t="shared" si="43"/>
        <v>11.110833307496776</v>
      </c>
      <c r="O99" s="46">
        <f t="shared" si="43"/>
        <v>11.520556689048233</v>
      </c>
      <c r="P99" s="46">
        <f t="shared" si="43"/>
        <v>11.883407823845351</v>
      </c>
      <c r="Q99" s="46">
        <f t="shared" si="43"/>
        <v>12.773268365139305</v>
      </c>
      <c r="R99" s="46">
        <f t="shared" si="43"/>
        <v>11.819108885931779</v>
      </c>
      <c r="S99" s="46">
        <f t="shared" si="43"/>
        <v>12.537453082982882</v>
      </c>
      <c r="T99" s="46">
        <f t="shared" si="43"/>
        <v>12.974056950127919</v>
      </c>
      <c r="U99" s="46">
        <f t="shared" si="43"/>
        <v>13.178771876495789</v>
      </c>
      <c r="V99" s="46">
        <f t="shared" si="43"/>
        <v>13.566108250885812</v>
      </c>
      <c r="W99" s="46">
        <f t="shared" si="43"/>
        <v>13.889086769868463</v>
      </c>
      <c r="X99" s="46">
        <f t="shared" si="43"/>
        <v>14.433263200092284</v>
      </c>
      <c r="Y99" s="46">
        <f t="shared" si="43"/>
        <v>14.709914078006133</v>
      </c>
      <c r="Z99" s="45">
        <f t="shared" si="43"/>
        <v>14.738809346257195</v>
      </c>
      <c r="AA99" s="44">
        <f t="shared" si="1"/>
        <v>7.0119647668382745</v>
      </c>
    </row>
    <row r="100" spans="1:27" ht="13.8" hidden="1" thickBot="1">
      <c r="A100" s="76" t="s">
        <v>90</v>
      </c>
      <c r="B100" s="43" t="s">
        <v>41</v>
      </c>
      <c r="C100" s="42">
        <f t="shared" ref="C100:Z100" si="44">C49/1000</f>
        <v>90.204503082619851</v>
      </c>
      <c r="D100" s="41">
        <f t="shared" si="44"/>
        <v>90.204503082619851</v>
      </c>
      <c r="E100" s="41">
        <f t="shared" si="44"/>
        <v>82.568343805982849</v>
      </c>
      <c r="F100" s="41">
        <f t="shared" si="44"/>
        <v>86.269143806114755</v>
      </c>
      <c r="G100" s="41">
        <f t="shared" si="44"/>
        <v>87.026005638390913</v>
      </c>
      <c r="H100" s="41">
        <f t="shared" si="44"/>
        <v>90.534263930096003</v>
      </c>
      <c r="I100" s="41">
        <f t="shared" si="44"/>
        <v>108.13199081317622</v>
      </c>
      <c r="J100" s="41">
        <f t="shared" si="44"/>
        <v>118.77743601657605</v>
      </c>
      <c r="K100" s="41">
        <f t="shared" si="44"/>
        <v>126.50486505653328</v>
      </c>
      <c r="L100" s="41">
        <f t="shared" si="44"/>
        <v>139.23374694470851</v>
      </c>
      <c r="M100" s="41">
        <f t="shared" si="44"/>
        <v>138.16387354910734</v>
      </c>
      <c r="N100" s="41">
        <f t="shared" si="44"/>
        <v>139.7967961119594</v>
      </c>
      <c r="O100" s="41">
        <f t="shared" si="44"/>
        <v>129.63162503371461</v>
      </c>
      <c r="P100" s="41">
        <f t="shared" si="44"/>
        <v>137.36337741698193</v>
      </c>
      <c r="Q100" s="41">
        <f t="shared" si="44"/>
        <v>130.89447230412367</v>
      </c>
      <c r="R100" s="41">
        <f t="shared" si="44"/>
        <v>137.92636608922049</v>
      </c>
      <c r="S100" s="41">
        <f t="shared" si="44"/>
        <v>140.01718415227049</v>
      </c>
      <c r="T100" s="41">
        <f t="shared" si="44"/>
        <v>142.49302108071726</v>
      </c>
      <c r="U100" s="41">
        <f t="shared" si="44"/>
        <v>151.42579200707564</v>
      </c>
      <c r="V100" s="41">
        <f t="shared" si="44"/>
        <v>151.84911517692365</v>
      </c>
      <c r="W100" s="41">
        <f t="shared" si="44"/>
        <v>147.99552378632887</v>
      </c>
      <c r="X100" s="41">
        <f t="shared" si="44"/>
        <v>157.56219203341658</v>
      </c>
      <c r="Y100" s="41">
        <f t="shared" si="44"/>
        <v>165.34232904246332</v>
      </c>
      <c r="Z100" s="40">
        <f t="shared" si="44"/>
        <v>165.04013397162919</v>
      </c>
      <c r="AA100" s="39">
        <f t="shared" si="1"/>
        <v>82.962189615374427</v>
      </c>
    </row>
    <row r="101" spans="1:27" hidden="1">
      <c r="A101"/>
    </row>
    <row r="102" spans="1:27">
      <c r="A102"/>
    </row>
    <row r="103" spans="1:27" s="73" customFormat="1">
      <c r="C103" s="81" t="s">
        <v>227</v>
      </c>
      <c r="Y103" s="82"/>
    </row>
    <row r="104" spans="1:27" s="73" customFormat="1">
      <c r="C104" s="82"/>
      <c r="D104" s="83" t="s">
        <v>228</v>
      </c>
      <c r="Y104" s="82"/>
    </row>
  </sheetData>
  <phoneticPr fontId="15"/>
  <printOptions gridLines="1"/>
  <pageMargins left="0.75" right="0.75" top="1" bottom="1" header="0.5" footer="0.5"/>
  <pageSetup paperSize="9" scale="55" orientation="landscape" r:id="rId1"/>
  <headerFooter alignWithMargins="0">
    <oddHeader>&amp;A</oddHeader>
    <oddFooter>&amp;F</oddFooter>
  </headerFooter>
</worksheet>
</file>

<file path=xl/worksheets/sheet15.xml><?xml version="1.0" encoding="utf-8"?>
<worksheet xmlns="http://schemas.openxmlformats.org/spreadsheetml/2006/main" xmlns:r="http://schemas.openxmlformats.org/officeDocument/2006/relationships">
  <sheetPr codeName="Sheet20"/>
  <dimension ref="A1:AB104"/>
  <sheetViews>
    <sheetView showZeros="0" zoomScaleNormal="100" workbookViewId="0">
      <selection activeCell="C27" sqref="C27"/>
    </sheetView>
  </sheetViews>
  <sheetFormatPr defaultColWidth="9.33203125" defaultRowHeight="13.2"/>
  <cols>
    <col min="1" max="1" width="20.77734375" style="73" bestFit="1" customWidth="1"/>
    <col min="2" max="2" width="24.33203125" style="37" hidden="1" customWidth="1"/>
    <col min="3" max="3" width="18" style="38" customWidth="1"/>
    <col min="4" max="5" width="10.77734375" style="37" customWidth="1"/>
    <col min="6" max="6" width="10.77734375" style="37" hidden="1" customWidth="1"/>
    <col min="7" max="26" width="10.77734375" style="37" customWidth="1"/>
    <col min="27" max="27" width="25.6640625" style="38" customWidth="1"/>
    <col min="28" max="28" width="10.33203125" style="37" bestFit="1" customWidth="1"/>
    <col min="29" max="16384" width="9.33203125" style="37"/>
  </cols>
  <sheetData>
    <row r="1" spans="1:28" ht="15.6">
      <c r="A1" s="61" t="s">
        <v>241</v>
      </c>
      <c r="B1" s="61"/>
      <c r="C1" s="62"/>
      <c r="D1" s="61"/>
      <c r="E1" s="61"/>
      <c r="F1" s="61"/>
      <c r="G1" s="61"/>
      <c r="H1" s="61"/>
      <c r="I1" s="61"/>
      <c r="J1" s="61"/>
      <c r="K1" s="61"/>
      <c r="L1" s="61"/>
      <c r="M1" s="61"/>
      <c r="N1" s="61"/>
      <c r="O1" s="61"/>
      <c r="P1" s="61"/>
      <c r="Q1" s="61"/>
      <c r="R1" s="61"/>
      <c r="S1" s="61"/>
      <c r="T1" s="61"/>
      <c r="U1" s="61"/>
      <c r="V1" s="61"/>
      <c r="W1" s="61"/>
      <c r="X1" s="61"/>
      <c r="Y1" s="61"/>
      <c r="Z1" s="61"/>
      <c r="AA1" s="61"/>
    </row>
    <row r="2" spans="1:28" ht="3.75" customHeight="1">
      <c r="A2" s="59"/>
      <c r="B2" s="59"/>
      <c r="C2" s="60"/>
      <c r="D2" s="59"/>
      <c r="E2" s="59"/>
      <c r="F2" s="59"/>
      <c r="G2" s="59"/>
      <c r="H2" s="59"/>
      <c r="I2" s="59"/>
      <c r="J2" s="59"/>
      <c r="K2" s="59"/>
      <c r="L2" s="59"/>
      <c r="M2" s="59"/>
      <c r="N2" s="59"/>
      <c r="O2" s="59"/>
      <c r="P2" s="59"/>
      <c r="Q2" s="59"/>
      <c r="R2" s="59"/>
      <c r="S2" s="59"/>
      <c r="T2" s="59"/>
      <c r="U2" s="59"/>
      <c r="V2" s="59"/>
      <c r="W2" s="59"/>
      <c r="X2" s="59"/>
      <c r="Y2" s="59"/>
      <c r="Z2" s="59"/>
      <c r="AA2" s="59"/>
    </row>
    <row r="3" spans="1:28" ht="13.8" thickBot="1"/>
    <row r="4" spans="1:28" s="73" customFormat="1" ht="25.8" thickBot="1">
      <c r="A4" s="74"/>
      <c r="B4" s="74"/>
      <c r="C4" s="77" t="s">
        <v>224</v>
      </c>
      <c r="D4" s="78">
        <v>1990</v>
      </c>
      <c r="E4" s="78">
        <v>1991</v>
      </c>
      <c r="F4" s="78">
        <v>1992</v>
      </c>
      <c r="G4" s="78">
        <v>1993</v>
      </c>
      <c r="H4" s="78">
        <v>1994</v>
      </c>
      <c r="I4" s="78">
        <v>1995</v>
      </c>
      <c r="J4" s="78">
        <v>1996</v>
      </c>
      <c r="K4" s="78">
        <v>1997</v>
      </c>
      <c r="L4" s="78">
        <v>1998</v>
      </c>
      <c r="M4" s="78">
        <v>1999</v>
      </c>
      <c r="N4" s="78">
        <v>2000</v>
      </c>
      <c r="O4" s="78">
        <v>2001</v>
      </c>
      <c r="P4" s="78">
        <v>2002</v>
      </c>
      <c r="Q4" s="78">
        <v>2003</v>
      </c>
      <c r="R4" s="78">
        <v>2004</v>
      </c>
      <c r="S4" s="78">
        <v>2005</v>
      </c>
      <c r="T4" s="78">
        <v>2006</v>
      </c>
      <c r="U4" s="78">
        <v>2007</v>
      </c>
      <c r="V4" s="78">
        <v>2008</v>
      </c>
      <c r="W4" s="78">
        <v>2009</v>
      </c>
      <c r="X4" s="79">
        <v>2010</v>
      </c>
      <c r="Y4" s="79">
        <v>2011</v>
      </c>
      <c r="Z4" s="79">
        <v>2012</v>
      </c>
      <c r="AA4" s="80" t="s">
        <v>225</v>
      </c>
    </row>
    <row r="5" spans="1:28" s="72" customFormat="1" ht="51.75" hidden="1" customHeight="1" thickBot="1">
      <c r="A5" s="74"/>
      <c r="B5" s="56"/>
      <c r="C5" s="55" t="s">
        <v>0</v>
      </c>
      <c r="D5" s="54">
        <v>1990</v>
      </c>
      <c r="E5" s="54">
        <v>1991</v>
      </c>
      <c r="F5" s="54">
        <v>1992</v>
      </c>
      <c r="G5" s="54">
        <v>1993</v>
      </c>
      <c r="H5" s="54">
        <v>1994</v>
      </c>
      <c r="I5" s="54">
        <v>1995</v>
      </c>
      <c r="J5" s="54">
        <v>1996</v>
      </c>
      <c r="K5" s="54">
        <v>1997</v>
      </c>
      <c r="L5" s="54">
        <v>1998</v>
      </c>
      <c r="M5" s="54">
        <v>1999</v>
      </c>
      <c r="N5" s="54">
        <v>2000</v>
      </c>
      <c r="O5" s="54">
        <v>2001</v>
      </c>
      <c r="P5" s="54">
        <v>2002</v>
      </c>
      <c r="Q5" s="54">
        <v>2003</v>
      </c>
      <c r="R5" s="54">
        <v>2004</v>
      </c>
      <c r="S5" s="54">
        <v>2005</v>
      </c>
      <c r="T5" s="54">
        <v>2006</v>
      </c>
      <c r="U5" s="54">
        <v>2007</v>
      </c>
      <c r="V5" s="54">
        <v>2008</v>
      </c>
      <c r="W5" s="54">
        <v>2009</v>
      </c>
      <c r="X5" s="54">
        <v>2010</v>
      </c>
      <c r="Y5" s="54">
        <v>2011</v>
      </c>
      <c r="Z5" s="54">
        <v>2012</v>
      </c>
      <c r="AA5" s="53" t="s">
        <v>1</v>
      </c>
    </row>
    <row r="6" spans="1:28">
      <c r="A6" s="75" t="s">
        <v>91</v>
      </c>
      <c r="B6" s="48" t="s">
        <v>2</v>
      </c>
      <c r="C6" s="69">
        <v>286748.82311692456</v>
      </c>
      <c r="D6" s="68">
        <v>286748.82311692456</v>
      </c>
      <c r="E6" s="68">
        <v>288439.29788294306</v>
      </c>
      <c r="F6" s="68">
        <v>294235.29339704872</v>
      </c>
      <c r="G6" s="68">
        <v>297784.17730785767</v>
      </c>
      <c r="H6" s="68">
        <v>299196.58799928945</v>
      </c>
      <c r="I6" s="68">
        <v>311509.39208589093</v>
      </c>
      <c r="J6" s="68">
        <v>318008.77477273281</v>
      </c>
      <c r="K6" s="68">
        <v>328900.36741832475</v>
      </c>
      <c r="L6" s="68">
        <v>343043.28636401618</v>
      </c>
      <c r="M6" s="68">
        <v>349324.67341160786</v>
      </c>
      <c r="N6" s="68">
        <v>357849.32322661014</v>
      </c>
      <c r="O6" s="68">
        <v>366226.64713917236</v>
      </c>
      <c r="P6" s="68">
        <v>369548.22131962748</v>
      </c>
      <c r="Q6" s="68">
        <v>373641.87742008531</v>
      </c>
      <c r="R6" s="68">
        <v>385583.84648564627</v>
      </c>
      <c r="S6" s="68">
        <v>392014.33017771901</v>
      </c>
      <c r="T6" s="68">
        <v>397048.27461018774</v>
      </c>
      <c r="U6" s="68">
        <v>405513.82390443922</v>
      </c>
      <c r="V6" s="68">
        <v>411676.83768467174</v>
      </c>
      <c r="W6" s="68">
        <v>413336.60668169713</v>
      </c>
      <c r="X6" s="68">
        <v>411384.68407934118</v>
      </c>
      <c r="Y6" s="68">
        <v>409947.74360108894</v>
      </c>
      <c r="Z6" s="68">
        <v>413358.85475445876</v>
      </c>
      <c r="AA6" s="71">
        <v>44.153636015415401</v>
      </c>
      <c r="AB6" s="63"/>
    </row>
    <row r="7" spans="1:28">
      <c r="A7" s="75" t="s">
        <v>92</v>
      </c>
      <c r="B7" s="48" t="s">
        <v>3</v>
      </c>
      <c r="C7" s="69">
        <v>55425.273980051956</v>
      </c>
      <c r="D7" s="68">
        <v>55425.273980051956</v>
      </c>
      <c r="E7" s="68">
        <v>59328.005868463399</v>
      </c>
      <c r="F7" s="68">
        <v>54400.844783385313</v>
      </c>
      <c r="G7" s="68">
        <v>54818.286693237918</v>
      </c>
      <c r="H7" s="68">
        <v>54844.64481436272</v>
      </c>
      <c r="I7" s="68">
        <v>57703.824985269304</v>
      </c>
      <c r="J7" s="68">
        <v>61505.054596687041</v>
      </c>
      <c r="K7" s="68">
        <v>60579.980642141862</v>
      </c>
      <c r="L7" s="68">
        <v>60567.664630172789</v>
      </c>
      <c r="M7" s="68">
        <v>59368.364791686217</v>
      </c>
      <c r="N7" s="68">
        <v>59343.600918119577</v>
      </c>
      <c r="O7" s="68">
        <v>63473.31282370101</v>
      </c>
      <c r="P7" s="68">
        <v>64594.650134446369</v>
      </c>
      <c r="Q7" s="68">
        <v>70725.454224171059</v>
      </c>
      <c r="R7" s="68">
        <v>71143.154544510311</v>
      </c>
      <c r="S7" s="68">
        <v>71821.104972628193</v>
      </c>
      <c r="T7" s="68">
        <v>68589.595620283071</v>
      </c>
      <c r="U7" s="68">
        <v>65477.856539845561</v>
      </c>
      <c r="V7" s="68">
        <v>64888.462174186549</v>
      </c>
      <c r="W7" s="68">
        <v>60548.849519971831</v>
      </c>
      <c r="X7" s="68">
        <v>64405.455022942704</v>
      </c>
      <c r="Y7" s="68">
        <v>62000.403934005648</v>
      </c>
      <c r="Z7" s="68">
        <v>59691.533980094959</v>
      </c>
      <c r="AA7" s="67">
        <v>7.6973187387011643</v>
      </c>
      <c r="AB7" s="63"/>
    </row>
    <row r="8" spans="1:28">
      <c r="A8" s="75" t="s">
        <v>93</v>
      </c>
      <c r="B8" s="48" t="s">
        <v>4</v>
      </c>
      <c r="C8" s="69">
        <v>102242.80347233929</v>
      </c>
      <c r="D8" s="68">
        <v>102242.80347233929</v>
      </c>
      <c r="E8" s="68">
        <v>95782.388745046555</v>
      </c>
      <c r="F8" s="68">
        <v>88907.854566155947</v>
      </c>
      <c r="G8" s="68">
        <v>76539.580374403202</v>
      </c>
      <c r="H8" s="68">
        <v>64290.146013362792</v>
      </c>
      <c r="I8" s="68">
        <v>57259.517936023163</v>
      </c>
      <c r="J8" s="68">
        <v>58225.446541329031</v>
      </c>
      <c r="K8" s="68">
        <v>59522.859265810584</v>
      </c>
      <c r="L8" s="68">
        <v>57315.474168868488</v>
      </c>
      <c r="M8" s="68">
        <v>54537.228630150028</v>
      </c>
      <c r="N8" s="68">
        <v>52684.065267223858</v>
      </c>
      <c r="O8" s="68">
        <v>51749.845565928343</v>
      </c>
      <c r="P8" s="68">
        <v>51673.981266715091</v>
      </c>
      <c r="Q8" s="68">
        <v>51852.456824838526</v>
      </c>
      <c r="R8" s="68">
        <v>55141.229582960121</v>
      </c>
      <c r="S8" s="68">
        <v>55311.531928101045</v>
      </c>
      <c r="T8" s="68">
        <v>57663.664162508911</v>
      </c>
      <c r="U8" s="68">
        <v>56835.313225251637</v>
      </c>
      <c r="V8" s="68">
        <v>58659.502341946078</v>
      </c>
      <c r="W8" s="68">
        <v>54832.601336792315</v>
      </c>
      <c r="X8" s="68">
        <v>56441.589880502775</v>
      </c>
      <c r="Y8" s="68">
        <v>53380.413284110517</v>
      </c>
      <c r="Z8" s="68">
        <v>55303.819118626998</v>
      </c>
      <c r="AA8" s="67">
        <v>-45.909328343496703</v>
      </c>
      <c r="AB8" s="63"/>
    </row>
    <row r="9" spans="1:28">
      <c r="A9" s="75" t="s">
        <v>94</v>
      </c>
      <c r="B9" s="48" t="s">
        <v>5</v>
      </c>
      <c r="C9" s="69">
        <v>112294.38159251802</v>
      </c>
      <c r="D9" s="68">
        <v>112294.38159251802</v>
      </c>
      <c r="E9" s="68">
        <v>115081.45591192116</v>
      </c>
      <c r="F9" s="68">
        <v>113579.86302117266</v>
      </c>
      <c r="G9" s="68">
        <v>112630.01617671743</v>
      </c>
      <c r="H9" s="68">
        <v>115821.8615585895</v>
      </c>
      <c r="I9" s="68">
        <v>116337.91387298971</v>
      </c>
      <c r="J9" s="68">
        <v>121095.27487086141</v>
      </c>
      <c r="K9" s="68">
        <v>115025.88030384017</v>
      </c>
      <c r="L9" s="68">
        <v>121168.69528162653</v>
      </c>
      <c r="M9" s="68">
        <v>115322.56659435398</v>
      </c>
      <c r="N9" s="68">
        <v>116914.36388937758</v>
      </c>
      <c r="O9" s="68">
        <v>117428.17001982211</v>
      </c>
      <c r="P9" s="68">
        <v>116667.3442578565</v>
      </c>
      <c r="Q9" s="68">
        <v>118541.5742768499</v>
      </c>
      <c r="R9" s="68">
        <v>119041.27411429456</v>
      </c>
      <c r="S9" s="68">
        <v>115061.09659422566</v>
      </c>
      <c r="T9" s="68">
        <v>112222.78812339909</v>
      </c>
      <c r="U9" s="68">
        <v>107819.03925374681</v>
      </c>
      <c r="V9" s="68">
        <v>110532.59678255752</v>
      </c>
      <c r="W9" s="68">
        <v>100596.84283551663</v>
      </c>
      <c r="X9" s="68">
        <v>106866.21813487387</v>
      </c>
      <c r="Y9" s="68">
        <v>97286.673903984803</v>
      </c>
      <c r="Z9" s="68">
        <v>94399.762976229802</v>
      </c>
      <c r="AA9" s="67">
        <v>-15.935453192326509</v>
      </c>
      <c r="AB9" s="63"/>
    </row>
    <row r="10" spans="1:28">
      <c r="A10" s="75" t="s">
        <v>95</v>
      </c>
      <c r="B10" s="48" t="s">
        <v>6</v>
      </c>
      <c r="C10" s="70">
        <v>83091.506465372469</v>
      </c>
      <c r="D10" s="68">
        <v>75540.387306767705</v>
      </c>
      <c r="E10" s="68">
        <v>57534.506452224181</v>
      </c>
      <c r="F10" s="68">
        <v>55105.342777208709</v>
      </c>
      <c r="G10" s="68">
        <v>55493.866774272137</v>
      </c>
      <c r="H10" s="68">
        <v>52541.680538144123</v>
      </c>
      <c r="I10" s="68">
        <v>53040.631894903512</v>
      </c>
      <c r="J10" s="68">
        <v>53748.458325542604</v>
      </c>
      <c r="K10" s="68">
        <v>51083.289587001957</v>
      </c>
      <c r="L10" s="68">
        <v>49693.135617219821</v>
      </c>
      <c r="M10" s="68">
        <v>43432.801044245753</v>
      </c>
      <c r="N10" s="68">
        <v>42355.267965534193</v>
      </c>
      <c r="O10" s="68">
        <v>46015.586532193418</v>
      </c>
      <c r="P10" s="68">
        <v>43496.114340943888</v>
      </c>
      <c r="Q10" s="68">
        <v>47290.28101699859</v>
      </c>
      <c r="R10" s="68">
        <v>45938.217588567633</v>
      </c>
      <c r="S10" s="68">
        <v>46636.578516592934</v>
      </c>
      <c r="T10" s="68">
        <v>47777.487872181497</v>
      </c>
      <c r="U10" s="68">
        <v>51454.85150359098</v>
      </c>
      <c r="V10" s="68">
        <v>50631.362715790048</v>
      </c>
      <c r="W10" s="68">
        <v>44562.893958005443</v>
      </c>
      <c r="X10" s="68">
        <v>46699.163284670911</v>
      </c>
      <c r="Y10" s="68">
        <v>52162.999038103837</v>
      </c>
      <c r="Z10" s="68">
        <v>47169.68216712249</v>
      </c>
      <c r="AA10" s="67">
        <v>-43.231644034784743</v>
      </c>
      <c r="AB10" s="63"/>
    </row>
    <row r="11" spans="1:28">
      <c r="A11" s="75" t="s">
        <v>96</v>
      </c>
      <c r="B11" s="48" t="s">
        <v>7</v>
      </c>
      <c r="C11" s="69">
        <v>469183.81248555973</v>
      </c>
      <c r="D11" s="68">
        <v>469183.81248555973</v>
      </c>
      <c r="E11" s="68">
        <v>459975.95431520097</v>
      </c>
      <c r="F11" s="68">
        <v>477631.56008053664</v>
      </c>
      <c r="G11" s="68">
        <v>477944.71095478744</v>
      </c>
      <c r="H11" s="68">
        <v>494641.10147065145</v>
      </c>
      <c r="I11" s="68">
        <v>508784.62695317593</v>
      </c>
      <c r="J11" s="68">
        <v>526182.14842860529</v>
      </c>
      <c r="K11" s="68">
        <v>541329.72823279945</v>
      </c>
      <c r="L11" s="68">
        <v>551210.57158385112</v>
      </c>
      <c r="M11" s="68">
        <v>565972.91544594418</v>
      </c>
      <c r="N11" s="68">
        <v>590781.92838121916</v>
      </c>
      <c r="O11" s="68">
        <v>585798.22905204701</v>
      </c>
      <c r="P11" s="68">
        <v>589088.46454538184</v>
      </c>
      <c r="Q11" s="68">
        <v>605266.40753219905</v>
      </c>
      <c r="R11" s="68">
        <v>602074.85447363637</v>
      </c>
      <c r="S11" s="68">
        <v>595033.07358484028</v>
      </c>
      <c r="T11" s="68">
        <v>586899.39077627589</v>
      </c>
      <c r="U11" s="68">
        <v>609754.17740617122</v>
      </c>
      <c r="V11" s="68">
        <v>591816.17635431257</v>
      </c>
      <c r="W11" s="68">
        <v>559954.71294487175</v>
      </c>
      <c r="X11" s="68">
        <v>569551.00712984696</v>
      </c>
      <c r="Y11" s="68">
        <v>572926.44393582339</v>
      </c>
      <c r="Z11" s="68">
        <v>565758.86995034816</v>
      </c>
      <c r="AA11" s="67">
        <v>20.583629463508135</v>
      </c>
      <c r="AB11" s="63"/>
    </row>
    <row r="12" spans="1:28">
      <c r="A12" s="75" t="s">
        <v>97</v>
      </c>
      <c r="B12" s="48" t="s">
        <v>8</v>
      </c>
      <c r="C12" s="69">
        <v>22797.111353031014</v>
      </c>
      <c r="D12" s="68">
        <v>22797.111353031014</v>
      </c>
      <c r="E12" s="68">
        <v>17103.149201105807</v>
      </c>
      <c r="F12" s="68">
        <v>16385.82486963613</v>
      </c>
      <c r="G12" s="68">
        <v>17290.989608933756</v>
      </c>
      <c r="H12" s="68">
        <v>16311.614670359688</v>
      </c>
      <c r="I12" s="68">
        <v>17264.194419050385</v>
      </c>
      <c r="J12" s="68">
        <v>17823.258101114556</v>
      </c>
      <c r="K12" s="68">
        <v>18820.754428536857</v>
      </c>
      <c r="L12" s="68">
        <v>19407.157474174783</v>
      </c>
      <c r="M12" s="68">
        <v>19984.679725170081</v>
      </c>
      <c r="N12" s="68">
        <v>19482.230933256018</v>
      </c>
      <c r="O12" s="68">
        <v>20399.289012637215</v>
      </c>
      <c r="P12" s="68">
        <v>21507.43431904626</v>
      </c>
      <c r="Q12" s="68">
        <v>22932.18356221413</v>
      </c>
      <c r="R12" s="68">
        <v>22399.84170309655</v>
      </c>
      <c r="S12" s="68">
        <v>22675.674578311769</v>
      </c>
      <c r="T12" s="68">
        <v>22845.291560376692</v>
      </c>
      <c r="U12" s="68">
        <v>24167.365682385895</v>
      </c>
      <c r="V12" s="68">
        <v>22902.113948606057</v>
      </c>
      <c r="W12" s="68">
        <v>21649.255145547566</v>
      </c>
      <c r="X12" s="68">
        <v>21039.688377110098</v>
      </c>
      <c r="Y12" s="68">
        <v>20749.865396203393</v>
      </c>
      <c r="Z12" s="68">
        <v>18923.199948732588</v>
      </c>
      <c r="AA12" s="67">
        <v>-16.99299242043385</v>
      </c>
      <c r="AB12" s="63"/>
    </row>
    <row r="13" spans="1:28">
      <c r="A13" s="75" t="s">
        <v>98</v>
      </c>
      <c r="B13" s="48" t="s">
        <v>44</v>
      </c>
      <c r="C13" s="69">
        <v>3878.6871140518156</v>
      </c>
      <c r="D13" s="68">
        <v>3878.6871140518156</v>
      </c>
      <c r="E13" s="68">
        <v>4367.8225096378819</v>
      </c>
      <c r="F13" s="68">
        <v>4659.727080441764</v>
      </c>
      <c r="G13" s="68">
        <v>4849.3933387117513</v>
      </c>
      <c r="H13" s="68">
        <v>5056.3691669016789</v>
      </c>
      <c r="I13" s="68">
        <v>4954.291710479547</v>
      </c>
      <c r="J13" s="68">
        <v>5239.6462415591286</v>
      </c>
      <c r="K13" s="68">
        <v>5375.6645591329079</v>
      </c>
      <c r="L13" s="68">
        <v>5718.3451918045339</v>
      </c>
      <c r="M13" s="68">
        <v>5983.5098214712662</v>
      </c>
      <c r="N13" s="68">
        <v>6212.355187703949</v>
      </c>
      <c r="O13" s="68">
        <v>6108.65535752716</v>
      </c>
      <c r="P13" s="68">
        <v>6270.3969444432705</v>
      </c>
      <c r="Q13" s="68">
        <v>6648.3603833737116</v>
      </c>
      <c r="R13" s="68">
        <v>6809.9908624549716</v>
      </c>
      <c r="S13" s="68">
        <v>6979.2625268010615</v>
      </c>
      <c r="T13" s="68">
        <v>7147.7895830266152</v>
      </c>
      <c r="U13" s="68">
        <v>7434.7004321621853</v>
      </c>
      <c r="V13" s="68">
        <v>7601.0832548728731</v>
      </c>
      <c r="W13" s="68">
        <v>7504.8796608983803</v>
      </c>
      <c r="X13" s="68">
        <v>7269.2776924556392</v>
      </c>
      <c r="Y13" s="68">
        <v>7022.2968134685361</v>
      </c>
      <c r="Z13" s="68">
        <v>6555.767783480781</v>
      </c>
      <c r="AA13" s="67">
        <v>69.020279045720486</v>
      </c>
      <c r="AB13" s="63"/>
    </row>
    <row r="14" spans="1:28">
      <c r="A14" s="75" t="s">
        <v>99</v>
      </c>
      <c r="B14" s="48" t="s">
        <v>9</v>
      </c>
      <c r="C14" s="69">
        <v>156747.77523425902</v>
      </c>
      <c r="D14" s="68">
        <v>156747.77523425902</v>
      </c>
      <c r="E14" s="68">
        <v>149444.48353986195</v>
      </c>
      <c r="F14" s="68">
        <v>133370.08025676003</v>
      </c>
      <c r="G14" s="68">
        <v>131889.58386812246</v>
      </c>
      <c r="H14" s="68">
        <v>121734.12067553312</v>
      </c>
      <c r="I14" s="68">
        <v>124729.60010887108</v>
      </c>
      <c r="J14" s="68">
        <v>128299.90898129175</v>
      </c>
      <c r="K14" s="68">
        <v>123893.9976288053</v>
      </c>
      <c r="L14" s="68">
        <v>117162.02353749251</v>
      </c>
      <c r="M14" s="68">
        <v>112180.52478898592</v>
      </c>
      <c r="N14" s="68">
        <v>120218.17434851108</v>
      </c>
      <c r="O14" s="68">
        <v>120759.35236724398</v>
      </c>
      <c r="P14" s="68">
        <v>117532.32313232383</v>
      </c>
      <c r="Q14" s="68">
        <v>120110.19859987443</v>
      </c>
      <c r="R14" s="68">
        <v>120469.04973910961</v>
      </c>
      <c r="S14" s="68">
        <v>120666.14687282355</v>
      </c>
      <c r="T14" s="68">
        <v>120743.69943294063</v>
      </c>
      <c r="U14" s="68">
        <v>120171.18676371899</v>
      </c>
      <c r="V14" s="68">
        <v>115347.59055270514</v>
      </c>
      <c r="W14" s="68">
        <v>110332.86630521441</v>
      </c>
      <c r="X14" s="68">
        <v>112583.81739244839</v>
      </c>
      <c r="Y14" s="68">
        <v>110424.39839429644</v>
      </c>
      <c r="Z14" s="68">
        <v>107090.14741715119</v>
      </c>
      <c r="AA14" s="67">
        <v>-31.679957015590599</v>
      </c>
      <c r="AB14" s="63"/>
    </row>
    <row r="15" spans="1:28">
      <c r="A15" s="75" t="s">
        <v>100</v>
      </c>
      <c r="B15" s="48" t="s">
        <v>10</v>
      </c>
      <c r="C15" s="69">
        <v>53475.508277318469</v>
      </c>
      <c r="D15" s="68">
        <v>53475.508277318469</v>
      </c>
      <c r="E15" s="68">
        <v>64015.926137269336</v>
      </c>
      <c r="F15" s="68">
        <v>58144.986791568168</v>
      </c>
      <c r="G15" s="68">
        <v>60348.207030337377</v>
      </c>
      <c r="H15" s="68">
        <v>64341.228159622078</v>
      </c>
      <c r="I15" s="68">
        <v>61310.48352099325</v>
      </c>
      <c r="J15" s="68">
        <v>74739.954895395495</v>
      </c>
      <c r="K15" s="68">
        <v>65238.502226655495</v>
      </c>
      <c r="L15" s="68">
        <v>61231.168081438533</v>
      </c>
      <c r="M15" s="68">
        <v>58700.163276684412</v>
      </c>
      <c r="N15" s="68">
        <v>54428.348996727873</v>
      </c>
      <c r="O15" s="68">
        <v>56243.090495998556</v>
      </c>
      <c r="P15" s="68">
        <v>55733.018190342045</v>
      </c>
      <c r="Q15" s="68">
        <v>61076.172445179851</v>
      </c>
      <c r="R15" s="68">
        <v>55475.290568655568</v>
      </c>
      <c r="S15" s="68">
        <v>51855.506036732841</v>
      </c>
      <c r="T15" s="68">
        <v>59823.433199839652</v>
      </c>
      <c r="U15" s="68">
        <v>55027.517673202179</v>
      </c>
      <c r="V15" s="68">
        <v>51777.655298332829</v>
      </c>
      <c r="W15" s="68">
        <v>49762.18433341464</v>
      </c>
      <c r="X15" s="68">
        <v>50359.456488076168</v>
      </c>
      <c r="Y15" s="68">
        <v>45169.637155765122</v>
      </c>
      <c r="Z15" s="68">
        <v>40407.031532028195</v>
      </c>
      <c r="AA15" s="67">
        <v>-24.438246902710116</v>
      </c>
      <c r="AB15" s="63"/>
    </row>
    <row r="16" spans="1:28">
      <c r="A16" s="75" t="s">
        <v>101</v>
      </c>
      <c r="B16" s="48" t="s">
        <v>11</v>
      </c>
      <c r="C16" s="69">
        <v>36019.140717485483</v>
      </c>
      <c r="D16" s="68">
        <v>36019.140717485483</v>
      </c>
      <c r="E16" s="68">
        <v>33025.728079053602</v>
      </c>
      <c r="F16" s="68">
        <v>23842.131375915218</v>
      </c>
      <c r="G16" s="68">
        <v>18632.802240747362</v>
      </c>
      <c r="H16" s="68">
        <v>19249.113163629489</v>
      </c>
      <c r="I16" s="68">
        <v>17610.894329642531</v>
      </c>
      <c r="J16" s="68">
        <v>18359.412205223642</v>
      </c>
      <c r="K16" s="68">
        <v>17872.06550535496</v>
      </c>
      <c r="L16" s="68">
        <v>16220.798867142601</v>
      </c>
      <c r="M16" s="68">
        <v>15115.868260756986</v>
      </c>
      <c r="N16" s="68">
        <v>14775.759540440735</v>
      </c>
      <c r="O16" s="68">
        <v>15133.235010755723</v>
      </c>
      <c r="P16" s="68">
        <v>14828.766397759411</v>
      </c>
      <c r="Q16" s="68">
        <v>16596.512999376489</v>
      </c>
      <c r="R16" s="68">
        <v>16723.096948288909</v>
      </c>
      <c r="S16" s="68">
        <v>16021.737622805291</v>
      </c>
      <c r="T16" s="68">
        <v>15384.419117579555</v>
      </c>
      <c r="U16" s="68">
        <v>18268.900849471906</v>
      </c>
      <c r="V16" s="68">
        <v>16752.103114198148</v>
      </c>
      <c r="W16" s="68">
        <v>14128.207657654228</v>
      </c>
      <c r="X16" s="68">
        <v>17768.241991334158</v>
      </c>
      <c r="Y16" s="68">
        <v>18253.836061437021</v>
      </c>
      <c r="Z16" s="68">
        <v>16873.828411473038</v>
      </c>
      <c r="AA16" s="67">
        <v>-53.153162248310814</v>
      </c>
      <c r="AB16" s="63"/>
    </row>
    <row r="17" spans="1:28">
      <c r="A17" s="75" t="s">
        <v>59</v>
      </c>
      <c r="B17" s="48" t="s">
        <v>42</v>
      </c>
      <c r="C17" s="69">
        <v>3281186.4006386651</v>
      </c>
      <c r="D17" s="68">
        <v>3281186.4006386651</v>
      </c>
      <c r="E17" s="68">
        <v>3316009.4256425668</v>
      </c>
      <c r="F17" s="68">
        <v>3244791.357512801</v>
      </c>
      <c r="G17" s="68">
        <v>3195408.334669719</v>
      </c>
      <c r="H17" s="68">
        <v>3179957.6162445368</v>
      </c>
      <c r="I17" s="68">
        <v>3214829.6921536601</v>
      </c>
      <c r="J17" s="68">
        <v>3294504.9565706705</v>
      </c>
      <c r="K17" s="68">
        <v>3223617.0289330995</v>
      </c>
      <c r="L17" s="68">
        <v>3268421.8642569468</v>
      </c>
      <c r="M17" s="68">
        <v>3242965.8548374255</v>
      </c>
      <c r="N17" s="68">
        <v>3260649.6875874647</v>
      </c>
      <c r="O17" s="68">
        <v>3322169.0169032165</v>
      </c>
      <c r="P17" s="68">
        <v>3312903.2701613586</v>
      </c>
      <c r="Q17" s="68">
        <v>3370068.3508741437</v>
      </c>
      <c r="R17" s="68">
        <v>3367640.3947208072</v>
      </c>
      <c r="S17" s="68">
        <v>3340965.870318125</v>
      </c>
      <c r="T17" s="68">
        <v>3330250.1092400681</v>
      </c>
      <c r="U17" s="68">
        <v>3267999.1933509316</v>
      </c>
      <c r="V17" s="68">
        <v>3200818.1828391841</v>
      </c>
      <c r="W17" s="68">
        <v>2967994.1198944757</v>
      </c>
      <c r="X17" s="68">
        <v>3048289.3289868287</v>
      </c>
      <c r="Y17" s="68">
        <v>2906186.7344357213</v>
      </c>
      <c r="Z17" s="68">
        <v>2893136.7040990721</v>
      </c>
      <c r="AA17" s="67">
        <v>-11.826505695137012</v>
      </c>
      <c r="AB17" s="63"/>
    </row>
    <row r="18" spans="1:28">
      <c r="A18" s="75" t="s">
        <v>321</v>
      </c>
      <c r="B18" s="48" t="s">
        <v>45</v>
      </c>
      <c r="C18" s="69">
        <v>4324590.0256109303</v>
      </c>
      <c r="D18" s="68">
        <v>4324590.0256109303</v>
      </c>
      <c r="E18" s="68">
        <v>4287034.9815334082</v>
      </c>
      <c r="F18" s="68">
        <v>4132987.1972321621</v>
      </c>
      <c r="G18" s="68">
        <v>4061685.7283743811</v>
      </c>
      <c r="H18" s="68">
        <v>4017398.2795767728</v>
      </c>
      <c r="I18" s="68">
        <v>4058368.3178535164</v>
      </c>
      <c r="J18" s="68">
        <v>4166416.5574941104</v>
      </c>
      <c r="K18" s="68">
        <v>4065551.1080447249</v>
      </c>
      <c r="L18" s="68">
        <v>4056623.8024778748</v>
      </c>
      <c r="M18" s="68">
        <v>3994485.4825085751</v>
      </c>
      <c r="N18" s="68">
        <v>4003589.4942969726</v>
      </c>
      <c r="O18" s="68">
        <v>4080059.0301081333</v>
      </c>
      <c r="P18" s="68">
        <v>4050309.262414753</v>
      </c>
      <c r="Q18" s="68">
        <v>4136486.2428337913</v>
      </c>
      <c r="R18" s="68">
        <v>4130043.6425770968</v>
      </c>
      <c r="S18" s="68">
        <v>4102695.0714471247</v>
      </c>
      <c r="T18" s="68">
        <v>4106588.2849026592</v>
      </c>
      <c r="U18" s="68">
        <v>4044484.9224501816</v>
      </c>
      <c r="V18" s="68">
        <v>3961065.095857298</v>
      </c>
      <c r="W18" s="68">
        <v>3677977.3914135206</v>
      </c>
      <c r="X18" s="68">
        <v>3783467.8261576011</v>
      </c>
      <c r="Y18" s="68">
        <v>3641969.2316722726</v>
      </c>
      <c r="Z18" s="68">
        <v>3603784.159068482</v>
      </c>
      <c r="AA18" s="67">
        <v>-16.667611548695206</v>
      </c>
      <c r="AB18" s="63"/>
    </row>
    <row r="19" spans="1:28">
      <c r="A19" s="75" t="s">
        <v>102</v>
      </c>
      <c r="B19" s="48" t="s">
        <v>12</v>
      </c>
      <c r="C19" s="69">
        <v>54494.904479716657</v>
      </c>
      <c r="D19" s="68">
        <v>54494.904479716657</v>
      </c>
      <c r="E19" s="68">
        <v>53060.385146331741</v>
      </c>
      <c r="F19" s="68">
        <v>52337.930890537857</v>
      </c>
      <c r="G19" s="68">
        <v>54291.226450811308</v>
      </c>
      <c r="H19" s="68">
        <v>59526.29347199537</v>
      </c>
      <c r="I19" s="68">
        <v>56049.434961011422</v>
      </c>
      <c r="J19" s="68">
        <v>61741.270135209073</v>
      </c>
      <c r="K19" s="68">
        <v>60152.041308986125</v>
      </c>
      <c r="L19" s="68">
        <v>56841.137653195154</v>
      </c>
      <c r="M19" s="68">
        <v>56301.055555756742</v>
      </c>
      <c r="N19" s="68">
        <v>54431.606993889269</v>
      </c>
      <c r="O19" s="68">
        <v>59691.728119875697</v>
      </c>
      <c r="P19" s="68">
        <v>62322.99100168662</v>
      </c>
      <c r="Q19" s="68">
        <v>69953.656124663234</v>
      </c>
      <c r="R19" s="68">
        <v>65833.063304283423</v>
      </c>
      <c r="S19" s="68">
        <v>53992.139720237989</v>
      </c>
      <c r="T19" s="68">
        <v>65275.76109301416</v>
      </c>
      <c r="U19" s="68">
        <v>63184.34489749479</v>
      </c>
      <c r="V19" s="68">
        <v>54739.41358957607</v>
      </c>
      <c r="W19" s="68">
        <v>52685.860399360135</v>
      </c>
      <c r="X19" s="68">
        <v>60467.727267174705</v>
      </c>
      <c r="Y19" s="68">
        <v>53306.608375742122</v>
      </c>
      <c r="Z19" s="68">
        <v>47814.140424397032</v>
      </c>
      <c r="AA19" s="67">
        <v>-12.259428875237766</v>
      </c>
      <c r="AB19" s="63"/>
    </row>
    <row r="20" spans="1:28">
      <c r="A20" s="75" t="s">
        <v>103</v>
      </c>
      <c r="B20" s="48" t="s">
        <v>13</v>
      </c>
      <c r="C20" s="69">
        <v>384758.11667608569</v>
      </c>
      <c r="D20" s="68">
        <v>384758.11667608569</v>
      </c>
      <c r="E20" s="68">
        <v>410677.83666635532</v>
      </c>
      <c r="F20" s="68">
        <v>402721.13339410076</v>
      </c>
      <c r="G20" s="68">
        <v>381568.92735424428</v>
      </c>
      <c r="H20" s="68">
        <v>379890.65927648917</v>
      </c>
      <c r="I20" s="68">
        <v>386364.95288987685</v>
      </c>
      <c r="J20" s="68">
        <v>400329.36481592583</v>
      </c>
      <c r="K20" s="68">
        <v>393067.27503745334</v>
      </c>
      <c r="L20" s="68">
        <v>414454.35359389777</v>
      </c>
      <c r="M20" s="68">
        <v>405562.11559054226</v>
      </c>
      <c r="N20" s="68">
        <v>401626.72317404067</v>
      </c>
      <c r="O20" s="68">
        <v>402667.86522622505</v>
      </c>
      <c r="P20" s="68">
        <v>397574.61190435826</v>
      </c>
      <c r="Q20" s="68">
        <v>406038.10901757772</v>
      </c>
      <c r="R20" s="68">
        <v>406447.64474923001</v>
      </c>
      <c r="S20" s="68">
        <v>409806.52437477221</v>
      </c>
      <c r="T20" s="68">
        <v>400792.62460356287</v>
      </c>
      <c r="U20" s="68">
        <v>391068.30967141199</v>
      </c>
      <c r="V20" s="68">
        <v>385529.26394827891</v>
      </c>
      <c r="W20" s="68">
        <v>369310.36964732467</v>
      </c>
      <c r="X20" s="68">
        <v>376848.76356097171</v>
      </c>
      <c r="Y20" s="68">
        <v>350870.18718263379</v>
      </c>
      <c r="Z20" s="68">
        <v>356584.5218142221</v>
      </c>
      <c r="AA20" s="67">
        <v>-7.3224172904406748</v>
      </c>
      <c r="AB20" s="63"/>
    </row>
    <row r="21" spans="1:28">
      <c r="A21" s="75" t="s">
        <v>104</v>
      </c>
      <c r="B21" s="48" t="s">
        <v>14</v>
      </c>
      <c r="C21" s="69">
        <v>1019026.2598918213</v>
      </c>
      <c r="D21" s="68">
        <v>1019026.2598918213</v>
      </c>
      <c r="E21" s="68">
        <v>983681.89937717805</v>
      </c>
      <c r="F21" s="68">
        <v>934720.27495765476</v>
      </c>
      <c r="G21" s="68">
        <v>926694.03160191514</v>
      </c>
      <c r="H21" s="68">
        <v>905234.62464218249</v>
      </c>
      <c r="I21" s="68">
        <v>902073.3900753269</v>
      </c>
      <c r="J21" s="68">
        <v>923929.01658600755</v>
      </c>
      <c r="K21" s="68">
        <v>892487.05553319282</v>
      </c>
      <c r="L21" s="68">
        <v>883052.89165849856</v>
      </c>
      <c r="M21" s="68">
        <v>858340.08788835909</v>
      </c>
      <c r="N21" s="68">
        <v>856419.14749331179</v>
      </c>
      <c r="O21" s="68">
        <v>876580.60829163971</v>
      </c>
      <c r="P21" s="68">
        <v>861120.18898263865</v>
      </c>
      <c r="Q21" s="68">
        <v>857504.55379258958</v>
      </c>
      <c r="R21" s="68">
        <v>840488.42693104863</v>
      </c>
      <c r="S21" s="68">
        <v>821096.66019049892</v>
      </c>
      <c r="T21" s="68">
        <v>831111.69853601092</v>
      </c>
      <c r="U21" s="68">
        <v>805766.86317963654</v>
      </c>
      <c r="V21" s="68">
        <v>810224.95014654298</v>
      </c>
      <c r="W21" s="68">
        <v>753121.60491318686</v>
      </c>
      <c r="X21" s="68">
        <v>792256.11290532374</v>
      </c>
      <c r="Y21" s="68">
        <v>772824.79303029354</v>
      </c>
      <c r="Z21" s="68">
        <v>786030.46056237898</v>
      </c>
      <c r="AA21" s="67">
        <v>-22.864553005157774</v>
      </c>
      <c r="AB21" s="63"/>
    </row>
    <row r="22" spans="1:28">
      <c r="A22" s="75" t="s">
        <v>105</v>
      </c>
      <c r="B22" s="48" t="s">
        <v>15</v>
      </c>
      <c r="C22" s="69">
        <v>76717.086850886859</v>
      </c>
      <c r="D22" s="68">
        <v>76717.086850886859</v>
      </c>
      <c r="E22" s="68">
        <v>76621.19605853282</v>
      </c>
      <c r="F22" s="68">
        <v>78712.843260346359</v>
      </c>
      <c r="G22" s="68">
        <v>78320.910981963214</v>
      </c>
      <c r="H22" s="68">
        <v>80632.57756565242</v>
      </c>
      <c r="I22" s="68">
        <v>80570.024268394482</v>
      </c>
      <c r="J22" s="68">
        <v>82757.470835366723</v>
      </c>
      <c r="K22" s="68">
        <v>87390.131383947839</v>
      </c>
      <c r="L22" s="68">
        <v>92205.062442779497</v>
      </c>
      <c r="M22" s="68">
        <v>91597.156167793248</v>
      </c>
      <c r="N22" s="68">
        <v>96409.099292097526</v>
      </c>
      <c r="O22" s="68">
        <v>98886.609091767386</v>
      </c>
      <c r="P22" s="68">
        <v>98802.184665950772</v>
      </c>
      <c r="Q22" s="68">
        <v>102696.31237219179</v>
      </c>
      <c r="R22" s="68">
        <v>103010.13589839092</v>
      </c>
      <c r="S22" s="68">
        <v>106172.25892946332</v>
      </c>
      <c r="T22" s="68">
        <v>104893.51082378096</v>
      </c>
      <c r="U22" s="68">
        <v>107452.36870474929</v>
      </c>
      <c r="V22" s="68">
        <v>104198.85633192201</v>
      </c>
      <c r="W22" s="68">
        <v>99717.693257398612</v>
      </c>
      <c r="X22" s="68">
        <v>92488.930783618955</v>
      </c>
      <c r="Y22" s="68">
        <v>91668.304576803683</v>
      </c>
      <c r="Z22" s="68">
        <v>87249.154477728865</v>
      </c>
      <c r="AA22" s="67">
        <v>13.728450934682822</v>
      </c>
      <c r="AB22" s="63"/>
    </row>
    <row r="23" spans="1:28">
      <c r="A23" s="75" t="s">
        <v>106</v>
      </c>
      <c r="B23" s="48" t="s">
        <v>16</v>
      </c>
      <c r="C23" s="70">
        <v>81324.507271077644</v>
      </c>
      <c r="D23" s="68">
        <v>69891.105067203272</v>
      </c>
      <c r="E23" s="68">
        <v>68125.928918560239</v>
      </c>
      <c r="F23" s="68">
        <v>61262.942775254218</v>
      </c>
      <c r="G23" s="68">
        <v>62181.689845862638</v>
      </c>
      <c r="H23" s="68">
        <v>60016.525046720562</v>
      </c>
      <c r="I23" s="68">
        <v>59950.59238658291</v>
      </c>
      <c r="J23" s="68">
        <v>61770.348991317558</v>
      </c>
      <c r="K23" s="68">
        <v>60383.575419386078</v>
      </c>
      <c r="L23" s="68">
        <v>59823.473068575702</v>
      </c>
      <c r="M23" s="68">
        <v>60435.207334561019</v>
      </c>
      <c r="N23" s="68">
        <v>56821.804273326554</v>
      </c>
      <c r="O23" s="68">
        <v>58571.899569989364</v>
      </c>
      <c r="P23" s="68">
        <v>57625.094759882748</v>
      </c>
      <c r="Q23" s="68">
        <v>60487.406990089556</v>
      </c>
      <c r="R23" s="68">
        <v>58395.843678330515</v>
      </c>
      <c r="S23" s="68">
        <v>57831.002221873634</v>
      </c>
      <c r="T23" s="68">
        <v>57474.880853062605</v>
      </c>
      <c r="U23" s="68">
        <v>55854.242756294254</v>
      </c>
      <c r="V23" s="68">
        <v>54847.951640079496</v>
      </c>
      <c r="W23" s="68">
        <v>50225.00490541703</v>
      </c>
      <c r="X23" s="68">
        <v>50890.060081060874</v>
      </c>
      <c r="Y23" s="68">
        <v>49149.105135998681</v>
      </c>
      <c r="Z23" s="68">
        <v>45474.583423905242</v>
      </c>
      <c r="AA23" s="67">
        <v>-44.08255893598524</v>
      </c>
      <c r="AB23" s="63"/>
    </row>
    <row r="24" spans="1:28">
      <c r="A24" s="75" t="s">
        <v>107</v>
      </c>
      <c r="B24" s="48" t="s">
        <v>17</v>
      </c>
      <c r="C24" s="69">
        <v>1778.6968755314322</v>
      </c>
      <c r="D24" s="68">
        <v>1778.6968755314322</v>
      </c>
      <c r="E24" s="68">
        <v>1742.1975481166639</v>
      </c>
      <c r="F24" s="68">
        <v>1865.4189883945198</v>
      </c>
      <c r="G24" s="68">
        <v>1943.419997200022</v>
      </c>
      <c r="H24" s="68">
        <v>1890.720037899101</v>
      </c>
      <c r="I24" s="68">
        <v>1916.2494337627168</v>
      </c>
      <c r="J24" s="68">
        <v>2006.6737346946036</v>
      </c>
      <c r="K24" s="68">
        <v>2046.4165524555606</v>
      </c>
      <c r="L24" s="68">
        <v>2029.2119137060045</v>
      </c>
      <c r="M24" s="68">
        <v>2098.1149732871017</v>
      </c>
      <c r="N24" s="68">
        <v>2041.7052725441629</v>
      </c>
      <c r="O24" s="68">
        <v>2004.5518331548078</v>
      </c>
      <c r="P24" s="68">
        <v>2079.6922487764</v>
      </c>
      <c r="Q24" s="68">
        <v>2071.7797181477499</v>
      </c>
      <c r="R24" s="68">
        <v>2121.8157006006877</v>
      </c>
      <c r="S24" s="68">
        <v>2075.5835213594132</v>
      </c>
      <c r="T24" s="68">
        <v>2142.9711094548247</v>
      </c>
      <c r="U24" s="68">
        <v>2199.4600920695252</v>
      </c>
      <c r="V24" s="68">
        <v>2074.6625574638178</v>
      </c>
      <c r="W24" s="68">
        <v>2021.2209751573164</v>
      </c>
      <c r="X24" s="68">
        <v>1869.1538420304912</v>
      </c>
      <c r="Y24" s="68">
        <v>1769.7552749492468</v>
      </c>
      <c r="Z24" s="68">
        <v>1717.5706936183035</v>
      </c>
      <c r="AA24" s="67">
        <v>-3.4365710512009318</v>
      </c>
      <c r="AB24" s="63"/>
    </row>
    <row r="25" spans="1:28">
      <c r="A25" s="75" t="s">
        <v>108</v>
      </c>
      <c r="B25" s="48" t="s">
        <v>18</v>
      </c>
      <c r="C25" s="69">
        <v>30970.483251037847</v>
      </c>
      <c r="D25" s="68">
        <v>30970.483251037847</v>
      </c>
      <c r="E25" s="68">
        <v>31828.218514887885</v>
      </c>
      <c r="F25" s="68">
        <v>31724.567040615078</v>
      </c>
      <c r="G25" s="68">
        <v>31903.999459721435</v>
      </c>
      <c r="H25" s="68">
        <v>32879.653041360994</v>
      </c>
      <c r="I25" s="68">
        <v>33779.885081644781</v>
      </c>
      <c r="J25" s="68">
        <v>35372.83361130549</v>
      </c>
      <c r="K25" s="68">
        <v>36516.416142498681</v>
      </c>
      <c r="L25" s="68">
        <v>38785.069480481274</v>
      </c>
      <c r="M25" s="68">
        <v>40154.927440373023</v>
      </c>
      <c r="N25" s="68">
        <v>42459.411754235211</v>
      </c>
      <c r="O25" s="68">
        <v>44572.601898573652</v>
      </c>
      <c r="P25" s="68">
        <v>43360.069414102763</v>
      </c>
      <c r="Q25" s="68">
        <v>43893.17216272834</v>
      </c>
      <c r="R25" s="68">
        <v>43792.225018300756</v>
      </c>
      <c r="S25" s="68">
        <v>45586.614646902548</v>
      </c>
      <c r="T25" s="68">
        <v>45193.149320725111</v>
      </c>
      <c r="U25" s="68">
        <v>45159.505469270538</v>
      </c>
      <c r="V25" s="68">
        <v>45240.081867518275</v>
      </c>
      <c r="W25" s="68">
        <v>40761.57110776937</v>
      </c>
      <c r="X25" s="68">
        <v>40482.324265971794</v>
      </c>
      <c r="Y25" s="68">
        <v>37008.937206063078</v>
      </c>
      <c r="Z25" s="68">
        <v>37062.649629373562</v>
      </c>
      <c r="AA25" s="67">
        <v>19.670879298054089</v>
      </c>
      <c r="AB25" s="63"/>
    </row>
    <row r="26" spans="1:28">
      <c r="A26" s="75" t="s">
        <v>109</v>
      </c>
      <c r="B26" s="48" t="s">
        <v>19</v>
      </c>
      <c r="C26" s="69">
        <v>417715.69858854916</v>
      </c>
      <c r="D26" s="68">
        <v>417715.69858854916</v>
      </c>
      <c r="E26" s="68">
        <v>417878.1842111547</v>
      </c>
      <c r="F26" s="68">
        <v>417159.64714226197</v>
      </c>
      <c r="G26" s="68">
        <v>413731.58868778893</v>
      </c>
      <c r="H26" s="68">
        <v>407566.60480872984</v>
      </c>
      <c r="I26" s="68">
        <v>431113.10802309919</v>
      </c>
      <c r="J26" s="68">
        <v>427220.91464974009</v>
      </c>
      <c r="K26" s="68">
        <v>431458.81976736855</v>
      </c>
      <c r="L26" s="68">
        <v>442979.11300593929</v>
      </c>
      <c r="M26" s="68">
        <v>448347.52923209354</v>
      </c>
      <c r="N26" s="68">
        <v>449688.18429227069</v>
      </c>
      <c r="O26" s="68">
        <v>454549.80858964252</v>
      </c>
      <c r="P26" s="68">
        <v>456681.73990568024</v>
      </c>
      <c r="Q26" s="68">
        <v>471487.40440161835</v>
      </c>
      <c r="R26" s="68">
        <v>473536.97287476854</v>
      </c>
      <c r="S26" s="68">
        <v>471903.2078823254</v>
      </c>
      <c r="T26" s="68">
        <v>466722.43988013727</v>
      </c>
      <c r="U26" s="68">
        <v>458061.53773994296</v>
      </c>
      <c r="V26" s="68">
        <v>448933.42276886804</v>
      </c>
      <c r="W26" s="68">
        <v>404866.48659508524</v>
      </c>
      <c r="X26" s="68">
        <v>414913.91486892925</v>
      </c>
      <c r="Y26" s="68">
        <v>403641.4148787802</v>
      </c>
      <c r="Z26" s="68">
        <v>379862.7890290629</v>
      </c>
      <c r="AA26" s="67">
        <v>-9.0618834023691974</v>
      </c>
      <c r="AB26" s="63"/>
    </row>
    <row r="27" spans="1:28">
      <c r="A27" s="75" t="s">
        <v>68</v>
      </c>
      <c r="B27" s="48" t="s">
        <v>20</v>
      </c>
      <c r="C27" s="69">
        <v>1079417.5046416686</v>
      </c>
      <c r="D27" s="68">
        <v>1079417.5046416686</v>
      </c>
      <c r="E27" s="68">
        <v>1087129.6700073751</v>
      </c>
      <c r="F27" s="68">
        <v>1094390.9864232126</v>
      </c>
      <c r="G27" s="68">
        <v>1087596.9239363887</v>
      </c>
      <c r="H27" s="68">
        <v>1143586.5915445024</v>
      </c>
      <c r="I27" s="68">
        <v>1156641.995682213</v>
      </c>
      <c r="J27" s="68">
        <v>1168693.1898369424</v>
      </c>
      <c r="K27" s="68">
        <v>1165821.1777994053</v>
      </c>
      <c r="L27" s="68">
        <v>1135601.4201810993</v>
      </c>
      <c r="M27" s="68">
        <v>1170911.9884126079</v>
      </c>
      <c r="N27" s="68">
        <v>1190802.3922679825</v>
      </c>
      <c r="O27" s="68">
        <v>1177908.6649898046</v>
      </c>
      <c r="P27" s="68">
        <v>1217650.0654513356</v>
      </c>
      <c r="Q27" s="68">
        <v>1223314.9499491085</v>
      </c>
      <c r="R27" s="68">
        <v>1223104.6092166489</v>
      </c>
      <c r="S27" s="68">
        <v>1226782.1214457697</v>
      </c>
      <c r="T27" s="68">
        <v>1208180.7724993278</v>
      </c>
      <c r="U27" s="68">
        <v>1242211.9230635876</v>
      </c>
      <c r="V27" s="68">
        <v>1161532.7421144748</v>
      </c>
      <c r="W27" s="68">
        <v>1096908.8936421194</v>
      </c>
      <c r="X27" s="68">
        <v>1145068.3686949909</v>
      </c>
      <c r="Y27" s="68">
        <v>1195006.2771152754</v>
      </c>
      <c r="Z27" s="68">
        <v>1229577.9003085857</v>
      </c>
      <c r="AA27" s="67">
        <v>13.911243334595124</v>
      </c>
      <c r="AB27" s="63"/>
    </row>
    <row r="28" spans="1:28">
      <c r="A28" s="75" t="s">
        <v>69</v>
      </c>
      <c r="B28" s="48" t="s">
        <v>21</v>
      </c>
      <c r="C28" s="69">
        <v>19052.207926445535</v>
      </c>
      <c r="D28" s="68">
        <v>19052.207926445535</v>
      </c>
      <c r="E28" s="68">
        <v>17559.261374794241</v>
      </c>
      <c r="F28" s="68">
        <v>14301.614016526448</v>
      </c>
      <c r="G28" s="68">
        <v>12199.229681702336</v>
      </c>
      <c r="H28" s="68">
        <v>10617.816887131021</v>
      </c>
      <c r="I28" s="68">
        <v>9420.7367224358804</v>
      </c>
      <c r="J28" s="68">
        <v>9499.4415615659473</v>
      </c>
      <c r="K28" s="68">
        <v>8937.0715917839061</v>
      </c>
      <c r="L28" s="68">
        <v>8520.6145525398115</v>
      </c>
      <c r="M28" s="68">
        <v>7871.4555504646905</v>
      </c>
      <c r="N28" s="68">
        <v>7252.050479857121</v>
      </c>
      <c r="O28" s="68">
        <v>7687.461237199348</v>
      </c>
      <c r="P28" s="68">
        <v>7695.0421246441674</v>
      </c>
      <c r="Q28" s="68">
        <v>7888.6045678449927</v>
      </c>
      <c r="R28" s="68">
        <v>7919.9505737493282</v>
      </c>
      <c r="S28" s="68">
        <v>8031.1822909442044</v>
      </c>
      <c r="T28" s="68">
        <v>8434.4789281980393</v>
      </c>
      <c r="U28" s="68">
        <v>8748.0437271271621</v>
      </c>
      <c r="V28" s="68">
        <v>8295.7252035827187</v>
      </c>
      <c r="W28" s="68">
        <v>7638.3146204842051</v>
      </c>
      <c r="X28" s="68">
        <v>8438.4257407808909</v>
      </c>
      <c r="Y28" s="68">
        <v>7521.2526671025735</v>
      </c>
      <c r="Z28" s="68">
        <v>7222.0886202049578</v>
      </c>
      <c r="AA28" s="67">
        <v>-62.093167111722039</v>
      </c>
      <c r="AB28" s="63"/>
    </row>
    <row r="29" spans="1:28">
      <c r="A29" s="75" t="s">
        <v>70</v>
      </c>
      <c r="B29" s="48" t="s">
        <v>22</v>
      </c>
      <c r="C29" s="69">
        <v>201.4741169274788</v>
      </c>
      <c r="D29" s="68">
        <v>201.4741169274788</v>
      </c>
      <c r="E29" s="68">
        <v>208.96710137141542</v>
      </c>
      <c r="F29" s="68">
        <v>209.7530672231953</v>
      </c>
      <c r="G29" s="68">
        <v>217.94291145687009</v>
      </c>
      <c r="H29" s="68">
        <v>203.95255276156411</v>
      </c>
      <c r="I29" s="68">
        <v>207.10363610609991</v>
      </c>
      <c r="J29" s="68">
        <v>208.90889310911516</v>
      </c>
      <c r="K29" s="68">
        <v>221.52340202929426</v>
      </c>
      <c r="L29" s="68">
        <v>232.44036028748209</v>
      </c>
      <c r="M29" s="68">
        <v>231.32895450037634</v>
      </c>
      <c r="N29" s="68">
        <v>224.8595244265322</v>
      </c>
      <c r="O29" s="68">
        <v>222.25325399934636</v>
      </c>
      <c r="P29" s="68">
        <v>227.00631884510275</v>
      </c>
      <c r="Q29" s="68">
        <v>236.15117371663351</v>
      </c>
      <c r="R29" s="68">
        <v>235.7825078706432</v>
      </c>
      <c r="S29" s="68">
        <v>235.38204481613457</v>
      </c>
      <c r="T29" s="68">
        <v>236.92869309776844</v>
      </c>
      <c r="U29" s="68">
        <v>206.60043637561489</v>
      </c>
      <c r="V29" s="68">
        <v>225.47599469948793</v>
      </c>
      <c r="W29" s="68">
        <v>211.120975263567</v>
      </c>
      <c r="X29" s="68">
        <v>196.25479629708434</v>
      </c>
      <c r="Y29" s="68">
        <v>182.09839842822072</v>
      </c>
      <c r="Z29" s="68">
        <v>190.73756651430452</v>
      </c>
      <c r="AA29" s="67">
        <v>-5.3289973803627326</v>
      </c>
      <c r="AB29" s="63"/>
    </row>
    <row r="30" spans="1:28">
      <c r="A30" s="75" t="s">
        <v>71</v>
      </c>
      <c r="B30" s="48" t="s">
        <v>23</v>
      </c>
      <c r="C30" s="69">
        <v>32653.203958466551</v>
      </c>
      <c r="D30" s="68">
        <v>32653.203958466551</v>
      </c>
      <c r="E30" s="68">
        <v>34800.771538435853</v>
      </c>
      <c r="F30" s="68">
        <v>19602.364140863087</v>
      </c>
      <c r="G30" s="68">
        <v>15755.567012113894</v>
      </c>
      <c r="H30" s="68">
        <v>14779.508161530566</v>
      </c>
      <c r="I30" s="68">
        <v>13886.005028271769</v>
      </c>
      <c r="J30" s="68">
        <v>14405.650265302986</v>
      </c>
      <c r="K30" s="68">
        <v>13961.231747716822</v>
      </c>
      <c r="L30" s="68">
        <v>14674.38792455303</v>
      </c>
      <c r="M30" s="68">
        <v>12326.587820757131</v>
      </c>
      <c r="N30" s="68">
        <v>10781.69423740885</v>
      </c>
      <c r="O30" s="68">
        <v>11436.609023957521</v>
      </c>
      <c r="P30" s="68">
        <v>11507.63011893321</v>
      </c>
      <c r="Q30" s="68">
        <v>11505.581126360617</v>
      </c>
      <c r="R30" s="68">
        <v>12115.989973209564</v>
      </c>
      <c r="S30" s="68">
        <v>12798.402403641896</v>
      </c>
      <c r="T30" s="68">
        <v>12965.887770500929</v>
      </c>
      <c r="U30" s="68">
        <v>13200.380909730133</v>
      </c>
      <c r="V30" s="68">
        <v>13069.431274068542</v>
      </c>
      <c r="W30" s="68">
        <v>11833.186632991539</v>
      </c>
      <c r="X30" s="68">
        <v>12722.321431012246</v>
      </c>
      <c r="Y30" s="68">
        <v>11877.963184153219</v>
      </c>
      <c r="Z30" s="68">
        <v>11885.255226580935</v>
      </c>
      <c r="AA30" s="67">
        <v>-63.601564974455613</v>
      </c>
      <c r="AB30" s="63"/>
    </row>
    <row r="31" spans="1:28">
      <c r="A31" s="75" t="s">
        <v>72</v>
      </c>
      <c r="B31" s="48" t="s">
        <v>24</v>
      </c>
      <c r="C31" s="69">
        <v>10429.965714845084</v>
      </c>
      <c r="D31" s="68">
        <v>10429.965714845084</v>
      </c>
      <c r="E31" s="68">
        <v>11044.349226520251</v>
      </c>
      <c r="F31" s="68">
        <v>10895.183555593327</v>
      </c>
      <c r="G31" s="68">
        <v>11042.624141517024</v>
      </c>
      <c r="H31" s="68">
        <v>10325.077845282027</v>
      </c>
      <c r="I31" s="68">
        <v>8340.928197439116</v>
      </c>
      <c r="J31" s="68">
        <v>8451.335814918808</v>
      </c>
      <c r="K31" s="68">
        <v>7867.1552422960922</v>
      </c>
      <c r="L31" s="68">
        <v>7140.1981956528034</v>
      </c>
      <c r="M31" s="68">
        <v>7508.4895137590283</v>
      </c>
      <c r="N31" s="68">
        <v>8188.3954252344938</v>
      </c>
      <c r="O31" s="68">
        <v>8767.8366206600058</v>
      </c>
      <c r="P31" s="68">
        <v>9529.4601412287884</v>
      </c>
      <c r="Q31" s="68">
        <v>9960.3091022359931</v>
      </c>
      <c r="R31" s="68">
        <v>11355.343081670759</v>
      </c>
      <c r="S31" s="68">
        <v>11634.653002855743</v>
      </c>
      <c r="T31" s="68">
        <v>11438.087790101197</v>
      </c>
      <c r="U31" s="68">
        <v>10851.72286877586</v>
      </c>
      <c r="V31" s="68">
        <v>10736.427835110962</v>
      </c>
      <c r="W31" s="68">
        <v>10291.987455148161</v>
      </c>
      <c r="X31" s="68">
        <v>10836.569922642393</v>
      </c>
      <c r="Y31" s="68">
        <v>10702.85271263866</v>
      </c>
      <c r="Z31" s="68">
        <v>10496.356283753248</v>
      </c>
      <c r="AA31" s="67">
        <v>0.63653678950899018</v>
      </c>
      <c r="AB31" s="63"/>
    </row>
    <row r="32" spans="1:28">
      <c r="A32" s="75" t="s">
        <v>73</v>
      </c>
      <c r="B32" s="48" t="s">
        <v>43</v>
      </c>
      <c r="C32" s="69">
        <v>1878.1009890608141</v>
      </c>
      <c r="D32" s="68">
        <v>1878.1009890608141</v>
      </c>
      <c r="E32" s="68">
        <v>2054.3613816446955</v>
      </c>
      <c r="F32" s="68">
        <v>2159.8156635405112</v>
      </c>
      <c r="G32" s="68">
        <v>2156.1182599124213</v>
      </c>
      <c r="H32" s="68">
        <v>2267.7380886506098</v>
      </c>
      <c r="I32" s="68">
        <v>2226.0439678681582</v>
      </c>
      <c r="J32" s="68">
        <v>2278.6819396131441</v>
      </c>
      <c r="K32" s="68">
        <v>2268.6875220085717</v>
      </c>
      <c r="L32" s="68">
        <v>2272.7394470212334</v>
      </c>
      <c r="M32" s="68">
        <v>2363.3527519522477</v>
      </c>
      <c r="N32" s="68">
        <v>2360.5596076473266</v>
      </c>
      <c r="O32" s="68">
        <v>2480.6976409926706</v>
      </c>
      <c r="P32" s="68">
        <v>2500.7673529391732</v>
      </c>
      <c r="Q32" s="68">
        <v>2680.3489714101793</v>
      </c>
      <c r="R32" s="68">
        <v>2634.6277212469627</v>
      </c>
      <c r="S32" s="68">
        <v>2722.433789608901</v>
      </c>
      <c r="T32" s="68">
        <v>2689.0878206819293</v>
      </c>
      <c r="U32" s="68">
        <v>2775.9272829492702</v>
      </c>
      <c r="V32" s="68">
        <v>2734.8277609995625</v>
      </c>
      <c r="W32" s="68">
        <v>2661.4269336463635</v>
      </c>
      <c r="X32" s="68">
        <v>2654.409525684549</v>
      </c>
      <c r="Y32" s="68">
        <v>2682.6637999258805</v>
      </c>
      <c r="Z32" s="68">
        <v>2821.9144199888906</v>
      </c>
      <c r="AA32" s="67">
        <v>50.253603849069449</v>
      </c>
      <c r="AB32" s="63"/>
    </row>
    <row r="33" spans="1:28">
      <c r="A33" s="75" t="s">
        <v>74</v>
      </c>
      <c r="B33" s="48" t="s">
        <v>25</v>
      </c>
      <c r="C33" s="69">
        <v>108.30536509207982</v>
      </c>
      <c r="D33" s="68">
        <v>108.30536509207982</v>
      </c>
      <c r="E33" s="68">
        <v>109.10766777685569</v>
      </c>
      <c r="F33" s="68">
        <v>115.68110524519419</v>
      </c>
      <c r="G33" s="68">
        <v>115.56059149695152</v>
      </c>
      <c r="H33" s="68">
        <v>117.50079411307888</v>
      </c>
      <c r="I33" s="68">
        <v>114.52077927476884</v>
      </c>
      <c r="J33" s="68">
        <v>118.99895057242639</v>
      </c>
      <c r="K33" s="68">
        <v>119.40705580118968</v>
      </c>
      <c r="L33" s="68">
        <v>117.17620052825752</v>
      </c>
      <c r="M33" s="68">
        <v>118.06251340893472</v>
      </c>
      <c r="N33" s="68">
        <v>116.07614109939595</v>
      </c>
      <c r="O33" s="68">
        <v>117.22654228473753</v>
      </c>
      <c r="P33" s="68">
        <v>115.07637972616386</v>
      </c>
      <c r="Q33" s="68">
        <v>109.51678422704384</v>
      </c>
      <c r="R33" s="68">
        <v>102.85365187886667</v>
      </c>
      <c r="S33" s="68">
        <v>101.44290802875344</v>
      </c>
      <c r="T33" s="68">
        <v>91.864368892124304</v>
      </c>
      <c r="U33" s="68">
        <v>94.896408097528521</v>
      </c>
      <c r="V33" s="68">
        <v>92.717871902906637</v>
      </c>
      <c r="W33" s="68">
        <v>87.78314701432673</v>
      </c>
      <c r="X33" s="68">
        <v>84.603043429073779</v>
      </c>
      <c r="Y33" s="68">
        <v>81.443722383520154</v>
      </c>
      <c r="Z33" s="68">
        <v>85.523843143513105</v>
      </c>
      <c r="AA33" s="67">
        <v>-21.034527633232358</v>
      </c>
      <c r="AB33" s="63"/>
    </row>
    <row r="34" spans="1:28">
      <c r="A34" s="75" t="s">
        <v>75</v>
      </c>
      <c r="B34" s="48" t="s">
        <v>26</v>
      </c>
      <c r="C34" s="69">
        <v>153773.9210917099</v>
      </c>
      <c r="D34" s="68">
        <v>153773.9210917099</v>
      </c>
      <c r="E34" s="68">
        <v>158861.57117465601</v>
      </c>
      <c r="F34" s="68">
        <v>157549.12449245711</v>
      </c>
      <c r="G34" s="68">
        <v>162289.52436125319</v>
      </c>
      <c r="H34" s="68">
        <v>161590.01887011618</v>
      </c>
      <c r="I34" s="68">
        <v>165672.17650404054</v>
      </c>
      <c r="J34" s="68">
        <v>173351.06499599788</v>
      </c>
      <c r="K34" s="68">
        <v>166170.10597194132</v>
      </c>
      <c r="L34" s="68">
        <v>168071.23084093834</v>
      </c>
      <c r="M34" s="68">
        <v>162398.06923660479</v>
      </c>
      <c r="N34" s="68">
        <v>164712.87472700462</v>
      </c>
      <c r="O34" s="68">
        <v>170995.29007084671</v>
      </c>
      <c r="P34" s="68">
        <v>171333.41019766169</v>
      </c>
      <c r="Q34" s="68">
        <v>174830.29249750249</v>
      </c>
      <c r="R34" s="68">
        <v>176113.08706680543</v>
      </c>
      <c r="S34" s="68">
        <v>171008.06790785029</v>
      </c>
      <c r="T34" s="68">
        <v>167753.95319954978</v>
      </c>
      <c r="U34" s="68">
        <v>167625.117024823</v>
      </c>
      <c r="V34" s="68">
        <v>171513.68569877167</v>
      </c>
      <c r="W34" s="68">
        <v>166560.30165812749</v>
      </c>
      <c r="X34" s="68">
        <v>177886.87145348621</v>
      </c>
      <c r="Y34" s="68">
        <v>164407.56358119249</v>
      </c>
      <c r="Z34" s="68">
        <v>161949.4164455742</v>
      </c>
      <c r="AA34" s="67">
        <v>5.3165681773754692</v>
      </c>
      <c r="AB34" s="63"/>
    </row>
    <row r="35" spans="1:28">
      <c r="A35" s="75" t="s">
        <v>76</v>
      </c>
      <c r="B35" s="48" t="s">
        <v>27</v>
      </c>
      <c r="C35" s="69">
        <v>23560.398129336274</v>
      </c>
      <c r="D35" s="68">
        <v>23560.398129336274</v>
      </c>
      <c r="E35" s="68">
        <v>23992.56281873124</v>
      </c>
      <c r="F35" s="68">
        <v>25864.067390434229</v>
      </c>
      <c r="G35" s="68">
        <v>25308.743499698805</v>
      </c>
      <c r="H35" s="68">
        <v>25560.534683516464</v>
      </c>
      <c r="I35" s="68">
        <v>25629.981130006832</v>
      </c>
      <c r="J35" s="68">
        <v>27122.417412236882</v>
      </c>
      <c r="K35" s="68">
        <v>29083.310828721191</v>
      </c>
      <c r="L35" s="68">
        <v>27490.468076310746</v>
      </c>
      <c r="M35" s="68">
        <v>28962.840215191911</v>
      </c>
      <c r="N35" s="68">
        <v>29799.073928210841</v>
      </c>
      <c r="O35" s="68">
        <v>31853.332676673868</v>
      </c>
      <c r="P35" s="68">
        <v>32027.208892723171</v>
      </c>
      <c r="Q35" s="68">
        <v>33422.842775338235</v>
      </c>
      <c r="R35" s="68">
        <v>32957.628595842711</v>
      </c>
      <c r="S35" s="68">
        <v>34363.915403899038</v>
      </c>
      <c r="T35" s="68">
        <v>34405.638466462296</v>
      </c>
      <c r="U35" s="68">
        <v>33445.950819463185</v>
      </c>
      <c r="V35" s="68">
        <v>34581.790396754281</v>
      </c>
      <c r="W35" s="68">
        <v>31740.771650028812</v>
      </c>
      <c r="X35" s="68">
        <v>31624.477260669479</v>
      </c>
      <c r="Y35" s="68">
        <v>31221.766813026188</v>
      </c>
      <c r="Z35" s="68">
        <v>32121.28488842821</v>
      </c>
      <c r="AA35" s="67">
        <v>36.335917211994541</v>
      </c>
      <c r="AB35" s="63"/>
    </row>
    <row r="36" spans="1:28">
      <c r="A36" s="75" t="s">
        <v>77</v>
      </c>
      <c r="B36" s="48" t="s">
        <v>28</v>
      </c>
      <c r="C36" s="69">
        <v>29488.276825454599</v>
      </c>
      <c r="D36" s="68">
        <v>29488.276825454599</v>
      </c>
      <c r="E36" s="68">
        <v>28571.821090508834</v>
      </c>
      <c r="F36" s="68">
        <v>29458.222315039828</v>
      </c>
      <c r="G36" s="68">
        <v>30664.052097772401</v>
      </c>
      <c r="H36" s="68">
        <v>32252.966988907701</v>
      </c>
      <c r="I36" s="68">
        <v>32129.917012883412</v>
      </c>
      <c r="J36" s="68">
        <v>35445.54882340668</v>
      </c>
      <c r="K36" s="68">
        <v>35354.016298582814</v>
      </c>
      <c r="L36" s="68">
        <v>35374.308944078992</v>
      </c>
      <c r="M36" s="68">
        <v>36263.293490773001</v>
      </c>
      <c r="N36" s="68">
        <v>35595.048975213089</v>
      </c>
      <c r="O36" s="68">
        <v>37505.720196176422</v>
      </c>
      <c r="P36" s="68">
        <v>37121.958874794851</v>
      </c>
      <c r="Q36" s="68">
        <v>38466.280641016536</v>
      </c>
      <c r="R36" s="68">
        <v>38404.54909054521</v>
      </c>
      <c r="S36" s="68">
        <v>37873.365501593296</v>
      </c>
      <c r="T36" s="68">
        <v>38643.366904376104</v>
      </c>
      <c r="U36" s="68">
        <v>40388.530831901691</v>
      </c>
      <c r="V36" s="68">
        <v>39070.710365788698</v>
      </c>
      <c r="W36" s="68">
        <v>38860.744017414181</v>
      </c>
      <c r="X36" s="68">
        <v>40711.172496654697</v>
      </c>
      <c r="Y36" s="68">
        <v>39706.842939057904</v>
      </c>
      <c r="Z36" s="68">
        <v>39186.253290847599</v>
      </c>
      <c r="AA36" s="67">
        <v>32.887565871674141</v>
      </c>
      <c r="AB36" s="63"/>
    </row>
    <row r="37" spans="1:28">
      <c r="A37" s="75" t="s">
        <v>78</v>
      </c>
      <c r="B37" s="48" t="s">
        <v>29</v>
      </c>
      <c r="C37" s="69">
        <v>467445.46394513786</v>
      </c>
      <c r="D37" s="68">
        <v>374281.28637566965</v>
      </c>
      <c r="E37" s="68">
        <v>374801.99475348106</v>
      </c>
      <c r="F37" s="68">
        <v>365251.96027222823</v>
      </c>
      <c r="G37" s="68">
        <v>367287.29170931369</v>
      </c>
      <c r="H37" s="68">
        <v>360963.55330835626</v>
      </c>
      <c r="I37" s="68">
        <v>362121.60877763102</v>
      </c>
      <c r="J37" s="68">
        <v>377260.6399911358</v>
      </c>
      <c r="K37" s="68">
        <v>367108.60140081169</v>
      </c>
      <c r="L37" s="68">
        <v>339284.76544220163</v>
      </c>
      <c r="M37" s="68">
        <v>331282.02421640744</v>
      </c>
      <c r="N37" s="68">
        <v>318226.15054384677</v>
      </c>
      <c r="O37" s="68">
        <v>316759.83121070825</v>
      </c>
      <c r="P37" s="68">
        <v>305505.9485648562</v>
      </c>
      <c r="Q37" s="68">
        <v>316386.93158091098</v>
      </c>
      <c r="R37" s="68">
        <v>319560.59709647729</v>
      </c>
      <c r="S37" s="68">
        <v>319271.23135207989</v>
      </c>
      <c r="T37" s="68">
        <v>330964.74916913774</v>
      </c>
      <c r="U37" s="68">
        <v>328672.00275296893</v>
      </c>
      <c r="V37" s="68">
        <v>321668.52528302267</v>
      </c>
      <c r="W37" s="68">
        <v>310193.63551024284</v>
      </c>
      <c r="X37" s="68">
        <v>329242.0009241256</v>
      </c>
      <c r="Y37" s="68">
        <v>324731.47007359541</v>
      </c>
      <c r="Z37" s="68">
        <v>319657.56401797541</v>
      </c>
      <c r="AA37" s="67">
        <v>-31.616073173513072</v>
      </c>
      <c r="AB37" s="63"/>
    </row>
    <row r="38" spans="1:28">
      <c r="A38" s="75" t="s">
        <v>79</v>
      </c>
      <c r="B38" s="48" t="s">
        <v>30</v>
      </c>
      <c r="C38" s="69">
        <v>41505.654995362565</v>
      </c>
      <c r="D38" s="68">
        <v>41505.654995362565</v>
      </c>
      <c r="E38" s="68">
        <v>43065.687591135589</v>
      </c>
      <c r="F38" s="68">
        <v>47647.657815989543</v>
      </c>
      <c r="G38" s="68">
        <v>46421.276499197294</v>
      </c>
      <c r="H38" s="68">
        <v>47088.126269111053</v>
      </c>
      <c r="I38" s="68">
        <v>50639.398100026599</v>
      </c>
      <c r="J38" s="68">
        <v>47993.210064575134</v>
      </c>
      <c r="K38" s="68">
        <v>50630.226857840375</v>
      </c>
      <c r="L38" s="68">
        <v>55141.629466892075</v>
      </c>
      <c r="M38" s="68">
        <v>62608.625480577342</v>
      </c>
      <c r="N38" s="68">
        <v>61137.368371492412</v>
      </c>
      <c r="O38" s="68">
        <v>61551.393701009889</v>
      </c>
      <c r="P38" s="68">
        <v>65258.955271354782</v>
      </c>
      <c r="Q38" s="68">
        <v>60201.358628875161</v>
      </c>
      <c r="R38" s="68">
        <v>62209.381627841693</v>
      </c>
      <c r="S38" s="68">
        <v>64786.095702068189</v>
      </c>
      <c r="T38" s="68">
        <v>60168.90634654602</v>
      </c>
      <c r="U38" s="68">
        <v>57037.921652044213</v>
      </c>
      <c r="V38" s="68">
        <v>55341.927704957016</v>
      </c>
      <c r="W38" s="68">
        <v>54241.755738704545</v>
      </c>
      <c r="X38" s="68">
        <v>49231.099632158395</v>
      </c>
      <c r="Y38" s="68">
        <v>48372.837028658287</v>
      </c>
      <c r="Z38" s="68">
        <v>47896.944488146743</v>
      </c>
      <c r="AA38" s="67">
        <v>15.398599283635628</v>
      </c>
      <c r="AB38" s="63"/>
    </row>
    <row r="39" spans="1:28">
      <c r="A39" s="75" t="s">
        <v>80</v>
      </c>
      <c r="B39" s="48" t="s">
        <v>31</v>
      </c>
      <c r="C39" s="70">
        <v>203544.59831991018</v>
      </c>
      <c r="D39" s="68">
        <v>180957.14046198438</v>
      </c>
      <c r="E39" s="68">
        <v>149851.29521549499</v>
      </c>
      <c r="F39" s="68">
        <v>134085.00394243008</v>
      </c>
      <c r="G39" s="68">
        <v>123769.78342899354</v>
      </c>
      <c r="H39" s="68">
        <v>121620.54051807322</v>
      </c>
      <c r="I39" s="68">
        <v>124829.98352367981</v>
      </c>
      <c r="J39" s="68">
        <v>128900.14680250933</v>
      </c>
      <c r="K39" s="68">
        <v>118398.65091555545</v>
      </c>
      <c r="L39" s="68">
        <v>102632.72711823063</v>
      </c>
      <c r="M39" s="68">
        <v>89100.685966910736</v>
      </c>
      <c r="N39" s="68">
        <v>93511.094761736531</v>
      </c>
      <c r="O39" s="68">
        <v>98645.367479911787</v>
      </c>
      <c r="P39" s="68">
        <v>98144.063036498817</v>
      </c>
      <c r="Q39" s="68">
        <v>102057.58219606399</v>
      </c>
      <c r="R39" s="68">
        <v>97956.426576958169</v>
      </c>
      <c r="S39" s="68">
        <v>96500.329959333612</v>
      </c>
      <c r="T39" s="68">
        <v>99137.71801504567</v>
      </c>
      <c r="U39" s="68">
        <v>96472.301803921117</v>
      </c>
      <c r="V39" s="68">
        <v>95322.748178305861</v>
      </c>
      <c r="W39" s="68">
        <v>82327.304200261293</v>
      </c>
      <c r="X39" s="68">
        <v>78558.688324249815</v>
      </c>
      <c r="Y39" s="68">
        <v>83928.842157752515</v>
      </c>
      <c r="Z39" s="68">
        <v>82222.506442735365</v>
      </c>
      <c r="AA39" s="67">
        <v>-59.604672822853985</v>
      </c>
      <c r="AB39" s="63"/>
    </row>
    <row r="40" spans="1:28">
      <c r="A40" s="75" t="s">
        <v>81</v>
      </c>
      <c r="B40" s="48" t="s">
        <v>32</v>
      </c>
      <c r="C40" s="69">
        <v>2720747.9849988753</v>
      </c>
      <c r="D40" s="68">
        <v>2720747.9849988753</v>
      </c>
      <c r="E40" s="68">
        <v>2594902.9716531942</v>
      </c>
      <c r="F40" s="68">
        <v>2156430.5733320699</v>
      </c>
      <c r="G40" s="68">
        <v>2074725.3588127911</v>
      </c>
      <c r="H40" s="68">
        <v>1856525.5007459305</v>
      </c>
      <c r="I40" s="68">
        <v>1784875.358872938</v>
      </c>
      <c r="J40" s="68">
        <v>1755535.7550031098</v>
      </c>
      <c r="K40" s="68">
        <v>1663075.0747865143</v>
      </c>
      <c r="L40" s="68">
        <v>1651843.6856416033</v>
      </c>
      <c r="M40" s="68">
        <v>1676731.331228001</v>
      </c>
      <c r="N40" s="68">
        <v>1672952.0616324493</v>
      </c>
      <c r="O40" s="68">
        <v>1692676.675521384</v>
      </c>
      <c r="P40" s="68">
        <v>1695522.9166925801</v>
      </c>
      <c r="Q40" s="68">
        <v>1734118.9654795914</v>
      </c>
      <c r="R40" s="68">
        <v>1760327.3009425323</v>
      </c>
      <c r="S40" s="68">
        <v>1744791.9362624404</v>
      </c>
      <c r="T40" s="68">
        <v>1802183.589215508</v>
      </c>
      <c r="U40" s="68">
        <v>1797517.5025317036</v>
      </c>
      <c r="V40" s="68">
        <v>1840294.0503788616</v>
      </c>
      <c r="W40" s="68">
        <v>1743904.681886368</v>
      </c>
      <c r="X40" s="68">
        <v>1826310.1403456961</v>
      </c>
      <c r="Y40" s="68">
        <v>1880967.5986712009</v>
      </c>
      <c r="Z40" s="68">
        <v>1885159.6176337933</v>
      </c>
      <c r="AA40" s="67">
        <v>-30.711715012643015</v>
      </c>
      <c r="AB40" s="63"/>
    </row>
    <row r="41" spans="1:28">
      <c r="A41" s="75" t="s">
        <v>82</v>
      </c>
      <c r="B41" s="48" t="s">
        <v>33</v>
      </c>
      <c r="C41" s="69">
        <v>55306.465310122119</v>
      </c>
      <c r="D41" s="68">
        <v>55306.465310122119</v>
      </c>
      <c r="E41" s="68">
        <v>48823.04953668642</v>
      </c>
      <c r="F41" s="68">
        <v>44645.902489286986</v>
      </c>
      <c r="G41" s="68">
        <v>40738.388731257015</v>
      </c>
      <c r="H41" s="68">
        <v>38238.113230344716</v>
      </c>
      <c r="I41" s="68">
        <v>38597.680482423872</v>
      </c>
      <c r="J41" s="68">
        <v>38702.745385417831</v>
      </c>
      <c r="K41" s="68">
        <v>37894.314489212848</v>
      </c>
      <c r="L41" s="68">
        <v>37156.117593765768</v>
      </c>
      <c r="M41" s="68">
        <v>36490.650725817206</v>
      </c>
      <c r="N41" s="68">
        <v>35897.923379131214</v>
      </c>
      <c r="O41" s="68">
        <v>38032.70797002867</v>
      </c>
      <c r="P41" s="68">
        <v>34874.594551687514</v>
      </c>
      <c r="Q41" s="68">
        <v>36199.292306728028</v>
      </c>
      <c r="R41" s="68">
        <v>35514.539675582673</v>
      </c>
      <c r="S41" s="68">
        <v>35408.293827252899</v>
      </c>
      <c r="T41" s="68">
        <v>34425.016106887451</v>
      </c>
      <c r="U41" s="68">
        <v>32813.250622223321</v>
      </c>
      <c r="V41" s="68">
        <v>33580.486755959981</v>
      </c>
      <c r="W41" s="68">
        <v>31057.049617083449</v>
      </c>
      <c r="X41" s="68">
        <v>31366.818533088717</v>
      </c>
      <c r="Y41" s="68">
        <v>31287.661332165291</v>
      </c>
      <c r="Z41" s="68">
        <v>29273.911308604947</v>
      </c>
      <c r="AA41" s="67">
        <v>-47.069639789026127</v>
      </c>
      <c r="AB41" s="63"/>
    </row>
    <row r="42" spans="1:28">
      <c r="A42" s="75" t="s">
        <v>83</v>
      </c>
      <c r="B42" s="48" t="s">
        <v>34</v>
      </c>
      <c r="C42" s="70">
        <v>16090.462876380085</v>
      </c>
      <c r="D42" s="68">
        <v>14401.013157717771</v>
      </c>
      <c r="E42" s="68">
        <v>13533.203389861064</v>
      </c>
      <c r="F42" s="68">
        <v>13523.13005926896</v>
      </c>
      <c r="G42" s="68">
        <v>14032.689204719309</v>
      </c>
      <c r="H42" s="68">
        <v>14043.969876862009</v>
      </c>
      <c r="I42" s="68">
        <v>14906.362348015949</v>
      </c>
      <c r="J42" s="68">
        <v>15623.262131845531</v>
      </c>
      <c r="K42" s="68">
        <v>15936.174316317682</v>
      </c>
      <c r="L42" s="68">
        <v>15635.652386205284</v>
      </c>
      <c r="M42" s="68">
        <v>14952.279663649248</v>
      </c>
      <c r="N42" s="68">
        <v>15044.741451107642</v>
      </c>
      <c r="O42" s="68">
        <v>15859.320791772207</v>
      </c>
      <c r="P42" s="68">
        <v>15917.816609435773</v>
      </c>
      <c r="Q42" s="68">
        <v>15634.607658401783</v>
      </c>
      <c r="R42" s="68">
        <v>15965.075719216969</v>
      </c>
      <c r="S42" s="68">
        <v>16186.925166930445</v>
      </c>
      <c r="T42" s="68">
        <v>16347.669432971135</v>
      </c>
      <c r="U42" s="68">
        <v>16452.574012706104</v>
      </c>
      <c r="V42" s="68">
        <v>17492.963335923563</v>
      </c>
      <c r="W42" s="68">
        <v>15869.246371597686</v>
      </c>
      <c r="X42" s="68">
        <v>15945.583872750542</v>
      </c>
      <c r="Y42" s="68">
        <v>15990.143182347987</v>
      </c>
      <c r="Z42" s="68">
        <v>15477.046087349254</v>
      </c>
      <c r="AA42" s="67">
        <v>-3.8123004524083237</v>
      </c>
      <c r="AB42" s="63"/>
    </row>
    <row r="43" spans="1:28">
      <c r="A43" s="75" t="s">
        <v>84</v>
      </c>
      <c r="B43" s="48" t="s">
        <v>35</v>
      </c>
      <c r="C43" s="69">
        <v>211714.5982780733</v>
      </c>
      <c r="D43" s="68">
        <v>211714.5982780733</v>
      </c>
      <c r="E43" s="68">
        <v>222129.73656648249</v>
      </c>
      <c r="F43" s="68">
        <v>232753.40428759123</v>
      </c>
      <c r="G43" s="68">
        <v>224603.39178904283</v>
      </c>
      <c r="H43" s="68">
        <v>234888.58930567981</v>
      </c>
      <c r="I43" s="68">
        <v>248537.63589450344</v>
      </c>
      <c r="J43" s="68">
        <v>236426.84630886611</v>
      </c>
      <c r="K43" s="68">
        <v>248385.15746723622</v>
      </c>
      <c r="L43" s="68">
        <v>255245.83331062025</v>
      </c>
      <c r="M43" s="68">
        <v>277692.02116155648</v>
      </c>
      <c r="N43" s="68">
        <v>290245.08023106889</v>
      </c>
      <c r="O43" s="68">
        <v>290240.13313932158</v>
      </c>
      <c r="P43" s="68">
        <v>309591.66742411681</v>
      </c>
      <c r="Q43" s="68">
        <v>313260.06471140619</v>
      </c>
      <c r="R43" s="68">
        <v>329795.91434225783</v>
      </c>
      <c r="S43" s="68">
        <v>344301.9752027198</v>
      </c>
      <c r="T43" s="68">
        <v>334706.84169273503</v>
      </c>
      <c r="U43" s="68">
        <v>342118.17887482053</v>
      </c>
      <c r="V43" s="68">
        <v>314667.73064371076</v>
      </c>
      <c r="W43" s="68">
        <v>280164.52645969053</v>
      </c>
      <c r="X43" s="68">
        <v>265876.01876568625</v>
      </c>
      <c r="Y43" s="68">
        <v>268401.0516594061</v>
      </c>
      <c r="Z43" s="68">
        <v>265549.06663083407</v>
      </c>
      <c r="AA43" s="67">
        <v>25.4278489960587</v>
      </c>
      <c r="AB43" s="63"/>
    </row>
    <row r="44" spans="1:28">
      <c r="A44" s="75" t="s">
        <v>85</v>
      </c>
      <c r="B44" s="48" t="s">
        <v>36</v>
      </c>
      <c r="C44" s="69">
        <v>53439.373255054437</v>
      </c>
      <c r="D44" s="68">
        <v>53439.373255054437</v>
      </c>
      <c r="E44" s="68">
        <v>54012.077306635598</v>
      </c>
      <c r="F44" s="68">
        <v>54078.120165112006</v>
      </c>
      <c r="G44" s="68">
        <v>53886.08298118291</v>
      </c>
      <c r="H44" s="68">
        <v>55988.285381589259</v>
      </c>
      <c r="I44" s="68">
        <v>55141.637299039925</v>
      </c>
      <c r="J44" s="68">
        <v>59344.139652036851</v>
      </c>
      <c r="K44" s="68">
        <v>54186.186486974817</v>
      </c>
      <c r="L44" s="68">
        <v>54678.700308074585</v>
      </c>
      <c r="M44" s="68">
        <v>51667.817374065024</v>
      </c>
      <c r="N44" s="68">
        <v>50191.197798305111</v>
      </c>
      <c r="O44" s="68">
        <v>51077.32062264374</v>
      </c>
      <c r="P44" s="68">
        <v>51865.248638144461</v>
      </c>
      <c r="Q44" s="68">
        <v>52845.926000537263</v>
      </c>
      <c r="R44" s="68">
        <v>51637.758536271773</v>
      </c>
      <c r="S44" s="68">
        <v>49190.306448855728</v>
      </c>
      <c r="T44" s="68">
        <v>49101.28791758795</v>
      </c>
      <c r="U44" s="68">
        <v>47834.298297061592</v>
      </c>
      <c r="V44" s="68">
        <v>46011.887758794888</v>
      </c>
      <c r="W44" s="68">
        <v>44225.534927456581</v>
      </c>
      <c r="X44" s="68">
        <v>48376.937804145135</v>
      </c>
      <c r="Y44" s="68">
        <v>44600.762845261954</v>
      </c>
      <c r="Z44" s="68">
        <v>42141.288591152224</v>
      </c>
      <c r="AA44" s="67">
        <v>-21.141873445968251</v>
      </c>
      <c r="AB44" s="63"/>
    </row>
    <row r="45" spans="1:28">
      <c r="A45" s="75" t="s">
        <v>86</v>
      </c>
      <c r="B45" s="48" t="s">
        <v>37</v>
      </c>
      <c r="C45" s="69">
        <v>41988.647090937964</v>
      </c>
      <c r="D45" s="68">
        <v>41988.647090937964</v>
      </c>
      <c r="E45" s="68">
        <v>44121.249734856894</v>
      </c>
      <c r="F45" s="68">
        <v>44190.587548842945</v>
      </c>
      <c r="G45" s="68">
        <v>41915.443794439656</v>
      </c>
      <c r="H45" s="68">
        <v>41028.885119771563</v>
      </c>
      <c r="I45" s="68">
        <v>41915.89738130269</v>
      </c>
      <c r="J45" s="68">
        <v>42787.220926376198</v>
      </c>
      <c r="K45" s="68">
        <v>42147.29154013782</v>
      </c>
      <c r="L45" s="68">
        <v>43474.449320892934</v>
      </c>
      <c r="M45" s="68">
        <v>43533.160568309708</v>
      </c>
      <c r="N45" s="68">
        <v>42429.129106932938</v>
      </c>
      <c r="O45" s="68">
        <v>43330.150039360131</v>
      </c>
      <c r="P45" s="68">
        <v>42296.906897242145</v>
      </c>
      <c r="Q45" s="68">
        <v>43497.221408275029</v>
      </c>
      <c r="R45" s="68">
        <v>43922.444306299556</v>
      </c>
      <c r="S45" s="68">
        <v>44431.868421088562</v>
      </c>
      <c r="T45" s="68">
        <v>44084.147077459536</v>
      </c>
      <c r="U45" s="68">
        <v>42078.03635884988</v>
      </c>
      <c r="V45" s="68">
        <v>43627.532866681489</v>
      </c>
      <c r="W45" s="68">
        <v>42505.688224483099</v>
      </c>
      <c r="X45" s="68">
        <v>44004.048060240966</v>
      </c>
      <c r="Y45" s="68">
        <v>39945.042141519392</v>
      </c>
      <c r="Z45" s="68">
        <v>41476.727702410077</v>
      </c>
      <c r="AA45" s="67">
        <v>-1.2191852417135163</v>
      </c>
      <c r="AB45" s="63"/>
    </row>
    <row r="46" spans="1:28">
      <c r="A46" s="75" t="s">
        <v>87</v>
      </c>
      <c r="B46" s="48" t="s">
        <v>38</v>
      </c>
      <c r="C46" s="69">
        <v>132882.67246379334</v>
      </c>
      <c r="D46" s="68">
        <v>132882.67246379334</v>
      </c>
      <c r="E46" s="68">
        <v>138821.75028652436</v>
      </c>
      <c r="F46" s="68">
        <v>145117.34755148759</v>
      </c>
      <c r="G46" s="68">
        <v>151558.9923509646</v>
      </c>
      <c r="H46" s="68">
        <v>149384.98899850468</v>
      </c>
      <c r="I46" s="68">
        <v>161502.2532309836</v>
      </c>
      <c r="J46" s="68">
        <v>179685.27117619137</v>
      </c>
      <c r="K46" s="68">
        <v>192121.44641414061</v>
      </c>
      <c r="L46" s="68">
        <v>191344.50561597449</v>
      </c>
      <c r="M46" s="68">
        <v>191309.33710623509</v>
      </c>
      <c r="N46" s="68">
        <v>213231.62234089567</v>
      </c>
      <c r="O46" s="68">
        <v>196645.9529373977</v>
      </c>
      <c r="P46" s="68">
        <v>204609.29305432932</v>
      </c>
      <c r="Q46" s="68">
        <v>218600.38948627037</v>
      </c>
      <c r="R46" s="68">
        <v>228018.52938752712</v>
      </c>
      <c r="S46" s="68">
        <v>242410.90652825168</v>
      </c>
      <c r="T46" s="68">
        <v>259232.94088362542</v>
      </c>
      <c r="U46" s="68">
        <v>289364.77928264311</v>
      </c>
      <c r="V46" s="68">
        <v>278394.60407106811</v>
      </c>
      <c r="W46" s="68">
        <v>279008.58052278106</v>
      </c>
      <c r="X46" s="68">
        <v>285136.00120943965</v>
      </c>
      <c r="Y46" s="68">
        <v>301338.58537499601</v>
      </c>
      <c r="Z46" s="68">
        <v>308604.25529594917</v>
      </c>
      <c r="AA46" s="67">
        <v>132.23814630913208</v>
      </c>
      <c r="AB46" s="63"/>
    </row>
    <row r="47" spans="1:28">
      <c r="A47" s="75" t="s">
        <v>88</v>
      </c>
      <c r="B47" s="48" t="s">
        <v>39</v>
      </c>
      <c r="C47" s="69">
        <v>746171.8378681317</v>
      </c>
      <c r="D47" s="68">
        <v>746171.8378681317</v>
      </c>
      <c r="E47" s="68">
        <v>653969.78227939829</v>
      </c>
      <c r="F47" s="68">
        <v>573794.25276386738</v>
      </c>
      <c r="G47" s="68">
        <v>504601.56364475924</v>
      </c>
      <c r="H47" s="68">
        <v>446875.95485930645</v>
      </c>
      <c r="I47" s="68">
        <v>402115.67343609047</v>
      </c>
      <c r="J47" s="68">
        <v>367388.5926406341</v>
      </c>
      <c r="K47" s="68">
        <v>347706.96018991497</v>
      </c>
      <c r="L47" s="68">
        <v>345136.98825169465</v>
      </c>
      <c r="M47" s="68">
        <v>340443.99246318749</v>
      </c>
      <c r="N47" s="68">
        <v>322797.17412977043</v>
      </c>
      <c r="O47" s="68">
        <v>323969.94515479374</v>
      </c>
      <c r="P47" s="68">
        <v>325547.31634617428</v>
      </c>
      <c r="Q47" s="68">
        <v>342000.21622437035</v>
      </c>
      <c r="R47" s="68">
        <v>333572.10889829497</v>
      </c>
      <c r="S47" s="68">
        <v>330044.80503808893</v>
      </c>
      <c r="T47" s="68">
        <v>340637.21871713607</v>
      </c>
      <c r="U47" s="68">
        <v>337986.99088333495</v>
      </c>
      <c r="V47" s="68">
        <v>325286.25359840656</v>
      </c>
      <c r="W47" s="68">
        <v>282082.82323197828</v>
      </c>
      <c r="X47" s="68">
        <v>293385.59322264284</v>
      </c>
      <c r="Y47" s="68">
        <v>311952.91087222402</v>
      </c>
      <c r="Z47" s="68">
        <v>308226.01511514309</v>
      </c>
      <c r="AA47" s="67">
        <v>-58.692354834006096</v>
      </c>
      <c r="AB47" s="63"/>
    </row>
    <row r="48" spans="1:28">
      <c r="A48" s="75" t="s">
        <v>89</v>
      </c>
      <c r="B48" s="48" t="s">
        <v>40</v>
      </c>
      <c r="C48" s="69">
        <v>611683.49668844824</v>
      </c>
      <c r="D48" s="68">
        <v>611683.49668844824</v>
      </c>
      <c r="E48" s="68">
        <v>621102.11252878211</v>
      </c>
      <c r="F48" s="68">
        <v>604858.31628488295</v>
      </c>
      <c r="G48" s="68">
        <v>589305.05021595536</v>
      </c>
      <c r="H48" s="68">
        <v>575788.92524623498</v>
      </c>
      <c r="I48" s="68">
        <v>567979.194881937</v>
      </c>
      <c r="J48" s="68">
        <v>587206.98126701894</v>
      </c>
      <c r="K48" s="68">
        <v>561560.73501580907</v>
      </c>
      <c r="L48" s="68">
        <v>564270.4625272617</v>
      </c>
      <c r="M48" s="68">
        <v>554739.80527540471</v>
      </c>
      <c r="N48" s="68">
        <v>561891.26824053668</v>
      </c>
      <c r="O48" s="68">
        <v>572995.83282687608</v>
      </c>
      <c r="P48" s="68">
        <v>556291.80319972266</v>
      </c>
      <c r="Q48" s="68">
        <v>564842.78718292643</v>
      </c>
      <c r="R48" s="68">
        <v>565649.83680126013</v>
      </c>
      <c r="S48" s="68">
        <v>561112.22742932837</v>
      </c>
      <c r="T48" s="68">
        <v>560932.28380171373</v>
      </c>
      <c r="U48" s="68">
        <v>552381.0298750113</v>
      </c>
      <c r="V48" s="68">
        <v>535094.89728457644</v>
      </c>
      <c r="W48" s="68">
        <v>489745.20574636001</v>
      </c>
      <c r="X48" s="68">
        <v>506299.9619785109</v>
      </c>
      <c r="Y48" s="68">
        <v>465370.02125021192</v>
      </c>
      <c r="Z48" s="68">
        <v>485502.55038705259</v>
      </c>
      <c r="AA48" s="67">
        <v>-20.628469949658303</v>
      </c>
      <c r="AB48" s="63"/>
    </row>
    <row r="49" spans="1:28" ht="13.8" thickBot="1">
      <c r="A49" s="76" t="s">
        <v>90</v>
      </c>
      <c r="B49" s="43" t="s">
        <v>41</v>
      </c>
      <c r="C49" s="66">
        <v>5260097.7865340579</v>
      </c>
      <c r="D49" s="65">
        <v>5260097.7865340579</v>
      </c>
      <c r="E49" s="65">
        <v>5222188.5243548797</v>
      </c>
      <c r="F49" s="65">
        <v>5326587.2891233061</v>
      </c>
      <c r="G49" s="65">
        <v>5432178.0275685629</v>
      </c>
      <c r="H49" s="65">
        <v>5517602.5689678472</v>
      </c>
      <c r="I49" s="65">
        <v>5569986.3280606484</v>
      </c>
      <c r="J49" s="65">
        <v>5758379.0494683934</v>
      </c>
      <c r="K49" s="65">
        <v>5828448.8962469334</v>
      </c>
      <c r="L49" s="65">
        <v>5863729.2333086012</v>
      </c>
      <c r="M49" s="65">
        <v>5931206.7034937432</v>
      </c>
      <c r="N49" s="65">
        <v>6107737.5174493371</v>
      </c>
      <c r="O49" s="65">
        <v>6024488.6447048048</v>
      </c>
      <c r="P49" s="65">
        <v>6056162.5398621662</v>
      </c>
      <c r="Q49" s="65">
        <v>6107203.2952764509</v>
      </c>
      <c r="R49" s="65">
        <v>6218988.5195930833</v>
      </c>
      <c r="S49" s="65">
        <v>6243530.6351097077</v>
      </c>
      <c r="T49" s="65">
        <v>6159857.6314563574</v>
      </c>
      <c r="U49" s="65">
        <v>6243166.0829840414</v>
      </c>
      <c r="V49" s="65">
        <v>6071092.1316393381</v>
      </c>
      <c r="W49" s="65">
        <v>5674636.6733780289</v>
      </c>
      <c r="X49" s="65">
        <v>5860564.0852193236</v>
      </c>
      <c r="Y49" s="65">
        <v>5712941.8954474712</v>
      </c>
      <c r="Z49" s="65">
        <v>5498882.5057432596</v>
      </c>
      <c r="AA49" s="64">
        <v>4.5395490521201953</v>
      </c>
      <c r="AB49" s="63"/>
    </row>
    <row r="51" spans="1:28" hidden="1"/>
    <row r="52" spans="1:28" ht="15.6" hidden="1">
      <c r="A52" s="61" t="s">
        <v>226</v>
      </c>
      <c r="B52" s="61"/>
      <c r="C52" s="62"/>
      <c r="D52" s="61"/>
      <c r="E52" s="61"/>
      <c r="F52" s="61"/>
      <c r="G52" s="61"/>
      <c r="H52" s="61"/>
      <c r="I52" s="61"/>
      <c r="J52" s="61"/>
      <c r="K52" s="61"/>
      <c r="L52" s="61"/>
      <c r="M52" s="61"/>
      <c r="N52" s="61"/>
      <c r="O52" s="61"/>
      <c r="P52" s="61"/>
      <c r="Q52" s="61"/>
      <c r="R52" s="61"/>
      <c r="S52" s="61"/>
      <c r="T52" s="61"/>
      <c r="U52" s="61"/>
      <c r="V52" s="61"/>
      <c r="W52" s="61"/>
      <c r="X52" s="61"/>
      <c r="Y52" s="61"/>
      <c r="Z52" s="61"/>
      <c r="AA52" s="61"/>
    </row>
    <row r="53" spans="1:28" ht="3.75" hidden="1" customHeight="1">
      <c r="A53" s="59"/>
      <c r="B53" s="59"/>
      <c r="C53" s="60"/>
      <c r="D53" s="59"/>
      <c r="E53" s="59"/>
      <c r="F53" s="59"/>
      <c r="G53" s="59"/>
      <c r="H53" s="59"/>
      <c r="I53" s="59"/>
      <c r="J53" s="59"/>
      <c r="K53" s="59"/>
      <c r="L53" s="59"/>
      <c r="M53" s="59"/>
      <c r="N53" s="59"/>
      <c r="O53" s="59"/>
      <c r="P53" s="59"/>
      <c r="Q53" s="59"/>
      <c r="R53" s="59"/>
      <c r="S53" s="59"/>
      <c r="T53" s="59"/>
      <c r="U53" s="59"/>
      <c r="V53" s="59"/>
      <c r="W53" s="59"/>
      <c r="X53" s="59"/>
      <c r="Y53" s="59"/>
      <c r="Z53" s="59"/>
      <c r="AA53" s="59"/>
    </row>
    <row r="54" spans="1:28" ht="13.5" hidden="1" customHeight="1" thickBot="1">
      <c r="B54" s="57"/>
      <c r="C54" s="58"/>
      <c r="D54" s="57"/>
      <c r="E54" s="57"/>
      <c r="F54" s="57"/>
      <c r="G54" s="57"/>
      <c r="H54" s="57"/>
      <c r="I54" s="57"/>
      <c r="J54" s="57"/>
      <c r="K54" s="57"/>
      <c r="L54" s="57"/>
      <c r="M54" s="57"/>
      <c r="N54" s="57"/>
      <c r="O54" s="57"/>
      <c r="P54" s="57"/>
      <c r="Q54" s="57"/>
      <c r="R54" s="57"/>
      <c r="S54" s="57"/>
      <c r="T54" s="57"/>
      <c r="U54" s="57"/>
      <c r="V54" s="57"/>
      <c r="W54" s="57"/>
      <c r="X54" s="57"/>
      <c r="Y54" s="57"/>
      <c r="Z54" s="57"/>
      <c r="AA54" s="57"/>
    </row>
    <row r="55" spans="1:28" s="73" customFormat="1" ht="25.8" hidden="1" thickBot="1">
      <c r="A55" s="74"/>
      <c r="B55" s="74"/>
      <c r="C55" s="77" t="s">
        <v>224</v>
      </c>
      <c r="D55" s="78">
        <v>1990</v>
      </c>
      <c r="E55" s="78">
        <v>1991</v>
      </c>
      <c r="F55" s="78">
        <v>1992</v>
      </c>
      <c r="G55" s="78">
        <v>1993</v>
      </c>
      <c r="H55" s="78">
        <v>1994</v>
      </c>
      <c r="I55" s="78">
        <v>1995</v>
      </c>
      <c r="J55" s="78">
        <v>1996</v>
      </c>
      <c r="K55" s="78">
        <v>1997</v>
      </c>
      <c r="L55" s="78">
        <v>1998</v>
      </c>
      <c r="M55" s="78">
        <v>1999</v>
      </c>
      <c r="N55" s="78">
        <v>2000</v>
      </c>
      <c r="O55" s="78">
        <v>2001</v>
      </c>
      <c r="P55" s="78">
        <v>2002</v>
      </c>
      <c r="Q55" s="78">
        <v>2003</v>
      </c>
      <c r="R55" s="78">
        <v>2004</v>
      </c>
      <c r="S55" s="78">
        <v>2005</v>
      </c>
      <c r="T55" s="78">
        <v>2006</v>
      </c>
      <c r="U55" s="78">
        <v>2007</v>
      </c>
      <c r="V55" s="78">
        <v>2008</v>
      </c>
      <c r="W55" s="78">
        <v>2009</v>
      </c>
      <c r="X55" s="79">
        <v>2010</v>
      </c>
      <c r="Y55" s="79">
        <v>2011</v>
      </c>
      <c r="Z55" s="79">
        <v>2012</v>
      </c>
      <c r="AA55" s="80" t="s">
        <v>225</v>
      </c>
    </row>
    <row r="56" spans="1:28" ht="53.25" hidden="1" customHeight="1" thickBot="1">
      <c r="A56" s="74"/>
      <c r="B56" s="56"/>
      <c r="C56" s="55" t="s">
        <v>0</v>
      </c>
      <c r="D56" s="54">
        <v>1990</v>
      </c>
      <c r="E56" s="54">
        <v>1991</v>
      </c>
      <c r="F56" s="54">
        <v>1992</v>
      </c>
      <c r="G56" s="54">
        <v>1993</v>
      </c>
      <c r="H56" s="54">
        <v>1994</v>
      </c>
      <c r="I56" s="54">
        <v>1995</v>
      </c>
      <c r="J56" s="54">
        <v>1996</v>
      </c>
      <c r="K56" s="54">
        <v>1997</v>
      </c>
      <c r="L56" s="54">
        <v>1998</v>
      </c>
      <c r="M56" s="54">
        <v>1999</v>
      </c>
      <c r="N56" s="54">
        <v>2000</v>
      </c>
      <c r="O56" s="54">
        <v>2001</v>
      </c>
      <c r="P56" s="54">
        <v>2002</v>
      </c>
      <c r="Q56" s="54">
        <v>2003</v>
      </c>
      <c r="R56" s="54">
        <v>2004</v>
      </c>
      <c r="S56" s="54">
        <v>2005</v>
      </c>
      <c r="T56" s="54">
        <v>2006</v>
      </c>
      <c r="U56" s="54">
        <v>2007</v>
      </c>
      <c r="V56" s="54">
        <v>2008</v>
      </c>
      <c r="W56" s="54">
        <v>2009</v>
      </c>
      <c r="X56" s="54">
        <v>2010</v>
      </c>
      <c r="Y56" s="54">
        <v>2011</v>
      </c>
      <c r="Z56" s="54">
        <v>2012</v>
      </c>
      <c r="AA56" s="53" t="s">
        <v>1</v>
      </c>
    </row>
    <row r="57" spans="1:28" hidden="1">
      <c r="A57" s="75" t="s">
        <v>91</v>
      </c>
      <c r="B57" s="48" t="s">
        <v>2</v>
      </c>
      <c r="C57" s="52">
        <f t="shared" ref="C57:Z57" si="0">C6/1000</f>
        <v>286.74882311692454</v>
      </c>
      <c r="D57" s="51">
        <f t="shared" si="0"/>
        <v>286.74882311692454</v>
      </c>
      <c r="E57" s="51">
        <f t="shared" si="0"/>
        <v>288.43929788294304</v>
      </c>
      <c r="F57" s="51">
        <f t="shared" si="0"/>
        <v>294.23529339704874</v>
      </c>
      <c r="G57" s="51">
        <f t="shared" si="0"/>
        <v>297.78417730785765</v>
      </c>
      <c r="H57" s="51">
        <f t="shared" si="0"/>
        <v>299.19658799928942</v>
      </c>
      <c r="I57" s="51">
        <f t="shared" si="0"/>
        <v>311.50939208589091</v>
      </c>
      <c r="J57" s="51">
        <f t="shared" si="0"/>
        <v>318.00877477273281</v>
      </c>
      <c r="K57" s="51">
        <f t="shared" si="0"/>
        <v>328.90036741832478</v>
      </c>
      <c r="L57" s="51">
        <f t="shared" si="0"/>
        <v>343.04328636401618</v>
      </c>
      <c r="M57" s="51">
        <f t="shared" si="0"/>
        <v>349.32467341160788</v>
      </c>
      <c r="N57" s="51">
        <f t="shared" si="0"/>
        <v>357.84932322661012</v>
      </c>
      <c r="O57" s="51">
        <f t="shared" si="0"/>
        <v>366.22664713917237</v>
      </c>
      <c r="P57" s="51">
        <f t="shared" si="0"/>
        <v>369.54822131962749</v>
      </c>
      <c r="Q57" s="51">
        <f t="shared" si="0"/>
        <v>373.64187742008528</v>
      </c>
      <c r="R57" s="51">
        <f t="shared" si="0"/>
        <v>385.58384648564629</v>
      </c>
      <c r="S57" s="51">
        <f t="shared" si="0"/>
        <v>392.01433017771899</v>
      </c>
      <c r="T57" s="51">
        <f t="shared" si="0"/>
        <v>397.04827461018772</v>
      </c>
      <c r="U57" s="51">
        <f t="shared" si="0"/>
        <v>405.51382390443922</v>
      </c>
      <c r="V57" s="51">
        <f t="shared" si="0"/>
        <v>411.67683768467174</v>
      </c>
      <c r="W57" s="51">
        <f t="shared" si="0"/>
        <v>413.33660668169711</v>
      </c>
      <c r="X57" s="51">
        <f t="shared" si="0"/>
        <v>411.38468407934118</v>
      </c>
      <c r="Y57" s="51">
        <f t="shared" si="0"/>
        <v>409.94774360108892</v>
      </c>
      <c r="Z57" s="50">
        <f t="shared" si="0"/>
        <v>413.35885475445878</v>
      </c>
      <c r="AA57" s="49">
        <f t="shared" ref="AA57:AA100" si="1">AA6</f>
        <v>44.153636015415401</v>
      </c>
    </row>
    <row r="58" spans="1:28" hidden="1">
      <c r="A58" s="75" t="s">
        <v>92</v>
      </c>
      <c r="B58" s="48" t="s">
        <v>3</v>
      </c>
      <c r="C58" s="47">
        <f t="shared" ref="C58:Z58" si="2">C7/1000</f>
        <v>55.425273980051955</v>
      </c>
      <c r="D58" s="46">
        <f t="shared" si="2"/>
        <v>55.425273980051955</v>
      </c>
      <c r="E58" s="46">
        <f t="shared" si="2"/>
        <v>59.3280058684634</v>
      </c>
      <c r="F58" s="46">
        <f t="shared" si="2"/>
        <v>54.400844783385317</v>
      </c>
      <c r="G58" s="46">
        <f t="shared" si="2"/>
        <v>54.818286693237916</v>
      </c>
      <c r="H58" s="46">
        <f t="shared" si="2"/>
        <v>54.844644814362724</v>
      </c>
      <c r="I58" s="46">
        <f t="shared" si="2"/>
        <v>57.703824985269307</v>
      </c>
      <c r="J58" s="46">
        <f t="shared" si="2"/>
        <v>61.505054596687039</v>
      </c>
      <c r="K58" s="46">
        <f t="shared" si="2"/>
        <v>60.579980642141862</v>
      </c>
      <c r="L58" s="46">
        <f t="shared" si="2"/>
        <v>60.567664630172786</v>
      </c>
      <c r="M58" s="46">
        <f t="shared" si="2"/>
        <v>59.368364791686218</v>
      </c>
      <c r="N58" s="46">
        <f t="shared" si="2"/>
        <v>59.343600918119577</v>
      </c>
      <c r="O58" s="46">
        <f t="shared" si="2"/>
        <v>63.473312823701008</v>
      </c>
      <c r="P58" s="46">
        <f t="shared" si="2"/>
        <v>64.594650134446368</v>
      </c>
      <c r="Q58" s="46">
        <f t="shared" si="2"/>
        <v>70.72545422417106</v>
      </c>
      <c r="R58" s="46">
        <f t="shared" si="2"/>
        <v>71.14315454451031</v>
      </c>
      <c r="S58" s="46">
        <f t="shared" si="2"/>
        <v>71.821104972628191</v>
      </c>
      <c r="T58" s="46">
        <f t="shared" si="2"/>
        <v>68.589595620283077</v>
      </c>
      <c r="U58" s="46">
        <f t="shared" si="2"/>
        <v>65.477856539845561</v>
      </c>
      <c r="V58" s="46">
        <f t="shared" si="2"/>
        <v>64.888462174186543</v>
      </c>
      <c r="W58" s="46">
        <f t="shared" si="2"/>
        <v>60.548849519971832</v>
      </c>
      <c r="X58" s="46">
        <f t="shared" si="2"/>
        <v>64.405455022942704</v>
      </c>
      <c r="Y58" s="46">
        <f t="shared" si="2"/>
        <v>62.000403934005647</v>
      </c>
      <c r="Z58" s="45">
        <f t="shared" si="2"/>
        <v>59.69153398009496</v>
      </c>
      <c r="AA58" s="44">
        <f t="shared" si="1"/>
        <v>7.6973187387011643</v>
      </c>
    </row>
    <row r="59" spans="1:28" hidden="1">
      <c r="A59" s="75" t="s">
        <v>93</v>
      </c>
      <c r="B59" s="48" t="s">
        <v>4</v>
      </c>
      <c r="C59" s="47">
        <f t="shared" ref="C59:Z59" si="3">C8/1000</f>
        <v>102.24280347233929</v>
      </c>
      <c r="D59" s="46">
        <f t="shared" si="3"/>
        <v>102.24280347233929</v>
      </c>
      <c r="E59" s="46">
        <f t="shared" si="3"/>
        <v>95.782388745046561</v>
      </c>
      <c r="F59" s="46">
        <f t="shared" si="3"/>
        <v>88.907854566155947</v>
      </c>
      <c r="G59" s="46">
        <f t="shared" si="3"/>
        <v>76.539580374403201</v>
      </c>
      <c r="H59" s="46">
        <f t="shared" si="3"/>
        <v>64.290146013362786</v>
      </c>
      <c r="I59" s="46">
        <f t="shared" si="3"/>
        <v>57.259517936023165</v>
      </c>
      <c r="J59" s="46">
        <f t="shared" si="3"/>
        <v>58.225446541329028</v>
      </c>
      <c r="K59" s="46">
        <f t="shared" si="3"/>
        <v>59.522859265810581</v>
      </c>
      <c r="L59" s="46">
        <f t="shared" si="3"/>
        <v>57.315474168868491</v>
      </c>
      <c r="M59" s="46">
        <f t="shared" si="3"/>
        <v>54.537228630150025</v>
      </c>
      <c r="N59" s="46">
        <f t="shared" si="3"/>
        <v>52.684065267223858</v>
      </c>
      <c r="O59" s="46">
        <f t="shared" si="3"/>
        <v>51.749845565928339</v>
      </c>
      <c r="P59" s="46">
        <f t="shared" si="3"/>
        <v>51.673981266715089</v>
      </c>
      <c r="Q59" s="46">
        <f t="shared" si="3"/>
        <v>51.852456824838526</v>
      </c>
      <c r="R59" s="46">
        <f t="shared" si="3"/>
        <v>55.141229582960122</v>
      </c>
      <c r="S59" s="46">
        <f t="shared" si="3"/>
        <v>55.311531928101047</v>
      </c>
      <c r="T59" s="46">
        <f t="shared" si="3"/>
        <v>57.663664162508908</v>
      </c>
      <c r="U59" s="46">
        <f t="shared" si="3"/>
        <v>56.835313225251639</v>
      </c>
      <c r="V59" s="46">
        <f t="shared" si="3"/>
        <v>58.65950234194608</v>
      </c>
      <c r="W59" s="46">
        <f t="shared" si="3"/>
        <v>54.832601336792315</v>
      </c>
      <c r="X59" s="46">
        <f t="shared" si="3"/>
        <v>56.441589880502775</v>
      </c>
      <c r="Y59" s="46">
        <f t="shared" si="3"/>
        <v>53.380413284110517</v>
      </c>
      <c r="Z59" s="45">
        <f t="shared" si="3"/>
        <v>55.303819118626997</v>
      </c>
      <c r="AA59" s="44">
        <f t="shared" si="1"/>
        <v>-45.909328343496703</v>
      </c>
    </row>
    <row r="60" spans="1:28" hidden="1">
      <c r="A60" s="75" t="s">
        <v>94</v>
      </c>
      <c r="B60" s="48" t="s">
        <v>5</v>
      </c>
      <c r="C60" s="47">
        <f t="shared" ref="C60:Z60" si="4">C9/1000</f>
        <v>112.29438159251802</v>
      </c>
      <c r="D60" s="46">
        <f t="shared" si="4"/>
        <v>112.29438159251802</v>
      </c>
      <c r="E60" s="46">
        <f t="shared" si="4"/>
        <v>115.08145591192117</v>
      </c>
      <c r="F60" s="46">
        <f t="shared" si="4"/>
        <v>113.57986302117266</v>
      </c>
      <c r="G60" s="46">
        <f t="shared" si="4"/>
        <v>112.63001617671743</v>
      </c>
      <c r="H60" s="46">
        <f t="shared" si="4"/>
        <v>115.8218615585895</v>
      </c>
      <c r="I60" s="46">
        <f t="shared" si="4"/>
        <v>116.33791387298972</v>
      </c>
      <c r="J60" s="46">
        <f t="shared" si="4"/>
        <v>121.0952748708614</v>
      </c>
      <c r="K60" s="46">
        <f t="shared" si="4"/>
        <v>115.02588030384017</v>
      </c>
      <c r="L60" s="46">
        <f t="shared" si="4"/>
        <v>121.16869528162653</v>
      </c>
      <c r="M60" s="46">
        <f t="shared" si="4"/>
        <v>115.32256659435397</v>
      </c>
      <c r="N60" s="46">
        <f t="shared" si="4"/>
        <v>116.91436388937758</v>
      </c>
      <c r="O60" s="46">
        <f t="shared" si="4"/>
        <v>117.4281700198221</v>
      </c>
      <c r="P60" s="46">
        <f t="shared" si="4"/>
        <v>116.6673442578565</v>
      </c>
      <c r="Q60" s="46">
        <f t="shared" si="4"/>
        <v>118.5415742768499</v>
      </c>
      <c r="R60" s="46">
        <f t="shared" si="4"/>
        <v>119.04127411429457</v>
      </c>
      <c r="S60" s="46">
        <f t="shared" si="4"/>
        <v>115.06109659422566</v>
      </c>
      <c r="T60" s="46">
        <f t="shared" si="4"/>
        <v>112.2227881233991</v>
      </c>
      <c r="U60" s="46">
        <f t="shared" si="4"/>
        <v>107.81903925374681</v>
      </c>
      <c r="V60" s="46">
        <f t="shared" si="4"/>
        <v>110.53259678255752</v>
      </c>
      <c r="W60" s="46">
        <f t="shared" si="4"/>
        <v>100.59684283551663</v>
      </c>
      <c r="X60" s="46">
        <f t="shared" si="4"/>
        <v>106.86621813487386</v>
      </c>
      <c r="Y60" s="46">
        <f t="shared" si="4"/>
        <v>97.286673903984806</v>
      </c>
      <c r="Z60" s="45">
        <f t="shared" si="4"/>
        <v>94.399762976229809</v>
      </c>
      <c r="AA60" s="44">
        <f t="shared" si="1"/>
        <v>-15.935453192326509</v>
      </c>
    </row>
    <row r="61" spans="1:28" hidden="1">
      <c r="A61" s="75" t="s">
        <v>95</v>
      </c>
      <c r="B61" s="48" t="s">
        <v>6</v>
      </c>
      <c r="C61" s="47">
        <f t="shared" ref="C61:Z61" si="5">C10/1000</f>
        <v>83.091506465372476</v>
      </c>
      <c r="D61" s="46">
        <f t="shared" si="5"/>
        <v>75.540387306767698</v>
      </c>
      <c r="E61" s="46">
        <f t="shared" si="5"/>
        <v>57.534506452224178</v>
      </c>
      <c r="F61" s="46">
        <f t="shared" si="5"/>
        <v>55.105342777208712</v>
      </c>
      <c r="G61" s="46">
        <f t="shared" si="5"/>
        <v>55.493866774272135</v>
      </c>
      <c r="H61" s="46">
        <f t="shared" si="5"/>
        <v>52.541680538144121</v>
      </c>
      <c r="I61" s="46">
        <f t="shared" si="5"/>
        <v>53.040631894903512</v>
      </c>
      <c r="J61" s="46">
        <f t="shared" si="5"/>
        <v>53.748458325542607</v>
      </c>
      <c r="K61" s="46">
        <f t="shared" si="5"/>
        <v>51.083289587001957</v>
      </c>
      <c r="L61" s="46">
        <f t="shared" si="5"/>
        <v>49.693135617219824</v>
      </c>
      <c r="M61" s="46">
        <f t="shared" si="5"/>
        <v>43.43280104424575</v>
      </c>
      <c r="N61" s="46">
        <f t="shared" si="5"/>
        <v>42.355267965534196</v>
      </c>
      <c r="O61" s="46">
        <f t="shared" si="5"/>
        <v>46.015586532193417</v>
      </c>
      <c r="P61" s="46">
        <f t="shared" si="5"/>
        <v>43.49611434094389</v>
      </c>
      <c r="Q61" s="46">
        <f t="shared" si="5"/>
        <v>47.290281016998591</v>
      </c>
      <c r="R61" s="46">
        <f t="shared" si="5"/>
        <v>45.938217588567632</v>
      </c>
      <c r="S61" s="46">
        <f t="shared" si="5"/>
        <v>46.636578516592934</v>
      </c>
      <c r="T61" s="46">
        <f t="shared" si="5"/>
        <v>47.777487872181496</v>
      </c>
      <c r="U61" s="46">
        <f t="shared" si="5"/>
        <v>51.45485150359098</v>
      </c>
      <c r="V61" s="46">
        <f t="shared" si="5"/>
        <v>50.631362715790047</v>
      </c>
      <c r="W61" s="46">
        <f t="shared" si="5"/>
        <v>44.562893958005446</v>
      </c>
      <c r="X61" s="46">
        <f t="shared" si="5"/>
        <v>46.699163284670909</v>
      </c>
      <c r="Y61" s="46">
        <f t="shared" si="5"/>
        <v>52.162999038103834</v>
      </c>
      <c r="Z61" s="45">
        <f t="shared" si="5"/>
        <v>47.169682167122488</v>
      </c>
      <c r="AA61" s="44">
        <f t="shared" si="1"/>
        <v>-43.231644034784743</v>
      </c>
    </row>
    <row r="62" spans="1:28" hidden="1">
      <c r="A62" s="75" t="s">
        <v>96</v>
      </c>
      <c r="B62" s="48" t="s">
        <v>7</v>
      </c>
      <c r="C62" s="47">
        <f t="shared" ref="C62:Z62" si="6">C11/1000</f>
        <v>469.18381248555971</v>
      </c>
      <c r="D62" s="46">
        <f t="shared" si="6"/>
        <v>469.18381248555971</v>
      </c>
      <c r="E62" s="46">
        <f t="shared" si="6"/>
        <v>459.97595431520097</v>
      </c>
      <c r="F62" s="46">
        <f t="shared" si="6"/>
        <v>477.63156008053664</v>
      </c>
      <c r="G62" s="46">
        <f t="shared" si="6"/>
        <v>477.94471095478747</v>
      </c>
      <c r="H62" s="46">
        <f t="shared" si="6"/>
        <v>494.64110147065145</v>
      </c>
      <c r="I62" s="46">
        <f t="shared" si="6"/>
        <v>508.78462695317592</v>
      </c>
      <c r="J62" s="46">
        <f t="shared" si="6"/>
        <v>526.18214842860527</v>
      </c>
      <c r="K62" s="46">
        <f t="shared" si="6"/>
        <v>541.32972823279943</v>
      </c>
      <c r="L62" s="46">
        <f t="shared" si="6"/>
        <v>551.21057158385111</v>
      </c>
      <c r="M62" s="46">
        <f t="shared" si="6"/>
        <v>565.97291544594418</v>
      </c>
      <c r="N62" s="46">
        <f t="shared" si="6"/>
        <v>590.78192838121913</v>
      </c>
      <c r="O62" s="46">
        <f t="shared" si="6"/>
        <v>585.79822905204696</v>
      </c>
      <c r="P62" s="46">
        <f t="shared" si="6"/>
        <v>589.08846454538184</v>
      </c>
      <c r="Q62" s="46">
        <f t="shared" si="6"/>
        <v>605.26640753219908</v>
      </c>
      <c r="R62" s="46">
        <f t="shared" si="6"/>
        <v>602.07485447363638</v>
      </c>
      <c r="S62" s="46">
        <f t="shared" si="6"/>
        <v>595.03307358484028</v>
      </c>
      <c r="T62" s="46">
        <f t="shared" si="6"/>
        <v>586.89939077627594</v>
      </c>
      <c r="U62" s="46">
        <f t="shared" si="6"/>
        <v>609.75417740617127</v>
      </c>
      <c r="V62" s="46">
        <f t="shared" si="6"/>
        <v>591.81617635431257</v>
      </c>
      <c r="W62" s="46">
        <f t="shared" si="6"/>
        <v>559.95471294487174</v>
      </c>
      <c r="X62" s="46">
        <f t="shared" si="6"/>
        <v>569.55100712984699</v>
      </c>
      <c r="Y62" s="46">
        <f t="shared" si="6"/>
        <v>572.92644393582339</v>
      </c>
      <c r="Z62" s="45">
        <f t="shared" si="6"/>
        <v>565.75886995034818</v>
      </c>
      <c r="AA62" s="44">
        <f t="shared" si="1"/>
        <v>20.583629463508135</v>
      </c>
    </row>
    <row r="63" spans="1:28" hidden="1">
      <c r="A63" s="75" t="s">
        <v>97</v>
      </c>
      <c r="B63" s="48" t="s">
        <v>8</v>
      </c>
      <c r="C63" s="47">
        <f t="shared" ref="C63:Z63" si="7">C12/1000</f>
        <v>22.797111353031013</v>
      </c>
      <c r="D63" s="46">
        <f t="shared" si="7"/>
        <v>22.797111353031013</v>
      </c>
      <c r="E63" s="46">
        <f t="shared" si="7"/>
        <v>17.103149201105808</v>
      </c>
      <c r="F63" s="46">
        <f t="shared" si="7"/>
        <v>16.385824869636131</v>
      </c>
      <c r="G63" s="46">
        <f t="shared" si="7"/>
        <v>17.290989608933756</v>
      </c>
      <c r="H63" s="46">
        <f t="shared" si="7"/>
        <v>16.311614670359688</v>
      </c>
      <c r="I63" s="46">
        <f t="shared" si="7"/>
        <v>17.264194419050387</v>
      </c>
      <c r="J63" s="46">
        <f t="shared" si="7"/>
        <v>17.823258101114554</v>
      </c>
      <c r="K63" s="46">
        <f t="shared" si="7"/>
        <v>18.820754428536858</v>
      </c>
      <c r="L63" s="46">
        <f t="shared" si="7"/>
        <v>19.407157474174781</v>
      </c>
      <c r="M63" s="46">
        <f t="shared" si="7"/>
        <v>19.984679725170082</v>
      </c>
      <c r="N63" s="46">
        <f t="shared" si="7"/>
        <v>19.48223093325602</v>
      </c>
      <c r="O63" s="46">
        <f t="shared" si="7"/>
        <v>20.399289012637215</v>
      </c>
      <c r="P63" s="46">
        <f t="shared" si="7"/>
        <v>21.507434319046261</v>
      </c>
      <c r="Q63" s="46">
        <f t="shared" si="7"/>
        <v>22.932183562214131</v>
      </c>
      <c r="R63" s="46">
        <f t="shared" si="7"/>
        <v>22.399841703096548</v>
      </c>
      <c r="S63" s="46">
        <f t="shared" si="7"/>
        <v>22.675674578311771</v>
      </c>
      <c r="T63" s="46">
        <f t="shared" si="7"/>
        <v>22.845291560376694</v>
      </c>
      <c r="U63" s="46">
        <f t="shared" si="7"/>
        <v>24.167365682385896</v>
      </c>
      <c r="V63" s="46">
        <f t="shared" si="7"/>
        <v>22.902113948606058</v>
      </c>
      <c r="W63" s="46">
        <f t="shared" si="7"/>
        <v>21.649255145547567</v>
      </c>
      <c r="X63" s="46">
        <f t="shared" si="7"/>
        <v>21.0396883771101</v>
      </c>
      <c r="Y63" s="46">
        <f t="shared" si="7"/>
        <v>20.749865396203393</v>
      </c>
      <c r="Z63" s="45">
        <f t="shared" si="7"/>
        <v>18.923199948732588</v>
      </c>
      <c r="AA63" s="44">
        <f t="shared" si="1"/>
        <v>-16.99299242043385</v>
      </c>
    </row>
    <row r="64" spans="1:28" hidden="1">
      <c r="A64" s="75" t="s">
        <v>98</v>
      </c>
      <c r="B64" s="48" t="s">
        <v>44</v>
      </c>
      <c r="C64" s="47">
        <f t="shared" ref="C64:Z64" si="8">C13/1000</f>
        <v>3.8786871140518158</v>
      </c>
      <c r="D64" s="46">
        <f t="shared" si="8"/>
        <v>3.8786871140518158</v>
      </c>
      <c r="E64" s="46">
        <f t="shared" si="8"/>
        <v>4.3678225096378815</v>
      </c>
      <c r="F64" s="46">
        <f t="shared" si="8"/>
        <v>4.6597270804417636</v>
      </c>
      <c r="G64" s="46">
        <f t="shared" si="8"/>
        <v>4.8493933387117512</v>
      </c>
      <c r="H64" s="46">
        <f t="shared" si="8"/>
        <v>5.0563691669016793</v>
      </c>
      <c r="I64" s="46">
        <f t="shared" si="8"/>
        <v>4.9542917104795468</v>
      </c>
      <c r="J64" s="46">
        <f t="shared" si="8"/>
        <v>5.2396462415591287</v>
      </c>
      <c r="K64" s="46">
        <f t="shared" si="8"/>
        <v>5.3756645591329075</v>
      </c>
      <c r="L64" s="46">
        <f t="shared" si="8"/>
        <v>5.7183451918045343</v>
      </c>
      <c r="M64" s="46">
        <f t="shared" si="8"/>
        <v>5.9835098214712659</v>
      </c>
      <c r="N64" s="46">
        <f t="shared" si="8"/>
        <v>6.2123551877039489</v>
      </c>
      <c r="O64" s="46">
        <f t="shared" si="8"/>
        <v>6.1086553575271605</v>
      </c>
      <c r="P64" s="46">
        <f t="shared" si="8"/>
        <v>6.2703969444432701</v>
      </c>
      <c r="Q64" s="46">
        <f t="shared" si="8"/>
        <v>6.6483603833737117</v>
      </c>
      <c r="R64" s="46">
        <f t="shared" si="8"/>
        <v>6.8099908624549714</v>
      </c>
      <c r="S64" s="46">
        <f t="shared" si="8"/>
        <v>6.9792625268010617</v>
      </c>
      <c r="T64" s="46">
        <f t="shared" si="8"/>
        <v>7.1477895830266149</v>
      </c>
      <c r="U64" s="46">
        <f t="shared" si="8"/>
        <v>7.4347004321621855</v>
      </c>
      <c r="V64" s="46">
        <f t="shared" si="8"/>
        <v>7.6010832548728731</v>
      </c>
      <c r="W64" s="46">
        <f t="shared" si="8"/>
        <v>7.5048796608983803</v>
      </c>
      <c r="X64" s="46">
        <f t="shared" si="8"/>
        <v>7.2692776924556393</v>
      </c>
      <c r="Y64" s="46">
        <f t="shared" si="8"/>
        <v>7.022296813468536</v>
      </c>
      <c r="Z64" s="45">
        <f t="shared" si="8"/>
        <v>6.555767783480781</v>
      </c>
      <c r="AA64" s="44">
        <f t="shared" si="1"/>
        <v>69.020279045720486</v>
      </c>
    </row>
    <row r="65" spans="1:27" hidden="1">
      <c r="A65" s="75" t="s">
        <v>99</v>
      </c>
      <c r="B65" s="48" t="s">
        <v>9</v>
      </c>
      <c r="C65" s="47">
        <f t="shared" ref="C65:Z65" si="9">C14/1000</f>
        <v>156.74777523425902</v>
      </c>
      <c r="D65" s="46">
        <f t="shared" si="9"/>
        <v>156.74777523425902</v>
      </c>
      <c r="E65" s="46">
        <f t="shared" si="9"/>
        <v>149.44448353986195</v>
      </c>
      <c r="F65" s="46">
        <f t="shared" si="9"/>
        <v>133.37008025676002</v>
      </c>
      <c r="G65" s="46">
        <f t="shared" si="9"/>
        <v>131.88958386812246</v>
      </c>
      <c r="H65" s="46">
        <f t="shared" si="9"/>
        <v>121.73412067553312</v>
      </c>
      <c r="I65" s="46">
        <f t="shared" si="9"/>
        <v>124.72960010887108</v>
      </c>
      <c r="J65" s="46">
        <f t="shared" si="9"/>
        <v>128.29990898129176</v>
      </c>
      <c r="K65" s="46">
        <f t="shared" si="9"/>
        <v>123.89399762880529</v>
      </c>
      <c r="L65" s="46">
        <f t="shared" si="9"/>
        <v>117.16202353749252</v>
      </c>
      <c r="M65" s="46">
        <f t="shared" si="9"/>
        <v>112.18052478898592</v>
      </c>
      <c r="N65" s="46">
        <f t="shared" si="9"/>
        <v>120.21817434851108</v>
      </c>
      <c r="O65" s="46">
        <f t="shared" si="9"/>
        <v>120.75935236724398</v>
      </c>
      <c r="P65" s="46">
        <f t="shared" si="9"/>
        <v>117.53232313232382</v>
      </c>
      <c r="Q65" s="46">
        <f t="shared" si="9"/>
        <v>120.11019859987444</v>
      </c>
      <c r="R65" s="46">
        <f t="shared" si="9"/>
        <v>120.46904973910961</v>
      </c>
      <c r="S65" s="46">
        <f t="shared" si="9"/>
        <v>120.66614687282355</v>
      </c>
      <c r="T65" s="46">
        <f t="shared" si="9"/>
        <v>120.74369943294063</v>
      </c>
      <c r="U65" s="46">
        <f t="shared" si="9"/>
        <v>120.17118676371899</v>
      </c>
      <c r="V65" s="46">
        <f t="shared" si="9"/>
        <v>115.34759055270514</v>
      </c>
      <c r="W65" s="46">
        <f t="shared" si="9"/>
        <v>110.33286630521441</v>
      </c>
      <c r="X65" s="46">
        <f t="shared" si="9"/>
        <v>112.58381739244838</v>
      </c>
      <c r="Y65" s="46">
        <f t="shared" si="9"/>
        <v>110.42439839429645</v>
      </c>
      <c r="Z65" s="45">
        <f t="shared" si="9"/>
        <v>107.0901474171512</v>
      </c>
      <c r="AA65" s="44">
        <f t="shared" si="1"/>
        <v>-31.679957015590599</v>
      </c>
    </row>
    <row r="66" spans="1:27" hidden="1">
      <c r="A66" s="75" t="s">
        <v>100</v>
      </c>
      <c r="B66" s="48" t="s">
        <v>10</v>
      </c>
      <c r="C66" s="47">
        <f t="shared" ref="C66:Z66" si="10">C15/1000</f>
        <v>53.475508277318468</v>
      </c>
      <c r="D66" s="46">
        <f t="shared" si="10"/>
        <v>53.475508277318468</v>
      </c>
      <c r="E66" s="46">
        <f t="shared" si="10"/>
        <v>64.015926137269332</v>
      </c>
      <c r="F66" s="46">
        <f t="shared" si="10"/>
        <v>58.144986791568165</v>
      </c>
      <c r="G66" s="46">
        <f t="shared" si="10"/>
        <v>60.348207030337377</v>
      </c>
      <c r="H66" s="46">
        <f t="shared" si="10"/>
        <v>64.341228159622077</v>
      </c>
      <c r="I66" s="46">
        <f t="shared" si="10"/>
        <v>61.310483520993252</v>
      </c>
      <c r="J66" s="46">
        <f t="shared" si="10"/>
        <v>74.739954895395499</v>
      </c>
      <c r="K66" s="46">
        <f t="shared" si="10"/>
        <v>65.238502226655498</v>
      </c>
      <c r="L66" s="46">
        <f t="shared" si="10"/>
        <v>61.231168081438533</v>
      </c>
      <c r="M66" s="46">
        <f t="shared" si="10"/>
        <v>58.700163276684414</v>
      </c>
      <c r="N66" s="46">
        <f t="shared" si="10"/>
        <v>54.42834899672787</v>
      </c>
      <c r="O66" s="46">
        <f t="shared" si="10"/>
        <v>56.243090495998558</v>
      </c>
      <c r="P66" s="46">
        <f t="shared" si="10"/>
        <v>55.733018190342044</v>
      </c>
      <c r="Q66" s="46">
        <f t="shared" si="10"/>
        <v>61.07617244517985</v>
      </c>
      <c r="R66" s="46">
        <f t="shared" si="10"/>
        <v>55.475290568655566</v>
      </c>
      <c r="S66" s="46">
        <f t="shared" si="10"/>
        <v>51.855506036732841</v>
      </c>
      <c r="T66" s="46">
        <f t="shared" si="10"/>
        <v>59.823433199839648</v>
      </c>
      <c r="U66" s="46">
        <f t="shared" si="10"/>
        <v>55.027517673202176</v>
      </c>
      <c r="V66" s="46">
        <f t="shared" si="10"/>
        <v>51.777655298332832</v>
      </c>
      <c r="W66" s="46">
        <f t="shared" si="10"/>
        <v>49.762184333414638</v>
      </c>
      <c r="X66" s="46">
        <f t="shared" si="10"/>
        <v>50.359456488076169</v>
      </c>
      <c r="Y66" s="46">
        <f t="shared" si="10"/>
        <v>45.169637155765123</v>
      </c>
      <c r="Z66" s="45">
        <f t="shared" si="10"/>
        <v>40.407031532028192</v>
      </c>
      <c r="AA66" s="44">
        <f t="shared" si="1"/>
        <v>-24.438246902710116</v>
      </c>
    </row>
    <row r="67" spans="1:27" hidden="1">
      <c r="A67" s="75" t="s">
        <v>101</v>
      </c>
      <c r="B67" s="48" t="s">
        <v>11</v>
      </c>
      <c r="C67" s="47">
        <f t="shared" ref="C67:Z67" si="11">C16/1000</f>
        <v>36.019140717485485</v>
      </c>
      <c r="D67" s="46">
        <f t="shared" si="11"/>
        <v>36.019140717485485</v>
      </c>
      <c r="E67" s="46">
        <f t="shared" si="11"/>
        <v>33.0257280790536</v>
      </c>
      <c r="F67" s="46">
        <f t="shared" si="11"/>
        <v>23.842131375915219</v>
      </c>
      <c r="G67" s="46">
        <f t="shared" si="11"/>
        <v>18.632802240747363</v>
      </c>
      <c r="H67" s="46">
        <f t="shared" si="11"/>
        <v>19.249113163629488</v>
      </c>
      <c r="I67" s="46">
        <f t="shared" si="11"/>
        <v>17.61089432964253</v>
      </c>
      <c r="J67" s="46">
        <f t="shared" si="11"/>
        <v>18.359412205223641</v>
      </c>
      <c r="K67" s="46">
        <f t="shared" si="11"/>
        <v>17.872065505354961</v>
      </c>
      <c r="L67" s="46">
        <f t="shared" si="11"/>
        <v>16.220798867142602</v>
      </c>
      <c r="M67" s="46">
        <f t="shared" si="11"/>
        <v>15.115868260756987</v>
      </c>
      <c r="N67" s="46">
        <f t="shared" si="11"/>
        <v>14.775759540440735</v>
      </c>
      <c r="O67" s="46">
        <f t="shared" si="11"/>
        <v>15.133235010755723</v>
      </c>
      <c r="P67" s="46">
        <f t="shared" si="11"/>
        <v>14.828766397759411</v>
      </c>
      <c r="Q67" s="46">
        <f t="shared" si="11"/>
        <v>16.59651299937649</v>
      </c>
      <c r="R67" s="46">
        <f t="shared" si="11"/>
        <v>16.723096948288909</v>
      </c>
      <c r="S67" s="46">
        <f t="shared" si="11"/>
        <v>16.02173762280529</v>
      </c>
      <c r="T67" s="46">
        <f t="shared" si="11"/>
        <v>15.384419117579554</v>
      </c>
      <c r="U67" s="46">
        <f t="shared" si="11"/>
        <v>18.268900849471905</v>
      </c>
      <c r="V67" s="46">
        <f t="shared" si="11"/>
        <v>16.752103114198146</v>
      </c>
      <c r="W67" s="46">
        <f t="shared" si="11"/>
        <v>14.128207657654228</v>
      </c>
      <c r="X67" s="46">
        <f t="shared" si="11"/>
        <v>17.768241991334158</v>
      </c>
      <c r="Y67" s="46">
        <f t="shared" si="11"/>
        <v>18.253836061437021</v>
      </c>
      <c r="Z67" s="45">
        <f t="shared" si="11"/>
        <v>16.873828411473038</v>
      </c>
      <c r="AA67" s="44">
        <f t="shared" si="1"/>
        <v>-53.153162248310814</v>
      </c>
    </row>
    <row r="68" spans="1:27" hidden="1">
      <c r="A68" s="75" t="s">
        <v>59</v>
      </c>
      <c r="B68" s="48" t="s">
        <v>42</v>
      </c>
      <c r="C68" s="47">
        <f t="shared" ref="C68:Z68" si="12">C17/1000</f>
        <v>3281.186400638665</v>
      </c>
      <c r="D68" s="46">
        <f t="shared" si="12"/>
        <v>3281.186400638665</v>
      </c>
      <c r="E68" s="46">
        <f t="shared" si="12"/>
        <v>3316.0094256425668</v>
      </c>
      <c r="F68" s="46">
        <f t="shared" si="12"/>
        <v>3244.7913575128009</v>
      </c>
      <c r="G68" s="46">
        <f t="shared" si="12"/>
        <v>3195.4083346697189</v>
      </c>
      <c r="H68" s="46">
        <f t="shared" si="12"/>
        <v>3179.9576162445369</v>
      </c>
      <c r="I68" s="46">
        <f t="shared" si="12"/>
        <v>3214.8296921536603</v>
      </c>
      <c r="J68" s="46">
        <f t="shared" si="12"/>
        <v>3294.5049565706704</v>
      </c>
      <c r="K68" s="46">
        <f t="shared" si="12"/>
        <v>3223.6170289330994</v>
      </c>
      <c r="L68" s="46">
        <f t="shared" si="12"/>
        <v>3268.4218642569467</v>
      </c>
      <c r="M68" s="46">
        <f t="shared" si="12"/>
        <v>3242.9658548374255</v>
      </c>
      <c r="N68" s="46">
        <f t="shared" si="12"/>
        <v>3260.6496875874645</v>
      </c>
      <c r="O68" s="46">
        <f t="shared" si="12"/>
        <v>3322.1690169032163</v>
      </c>
      <c r="P68" s="46">
        <f t="shared" si="12"/>
        <v>3312.9032701613587</v>
      </c>
      <c r="Q68" s="46">
        <f t="shared" si="12"/>
        <v>3370.0683508741436</v>
      </c>
      <c r="R68" s="46">
        <f t="shared" si="12"/>
        <v>3367.6403947208073</v>
      </c>
      <c r="S68" s="46">
        <f t="shared" si="12"/>
        <v>3340.9658703181249</v>
      </c>
      <c r="T68" s="46">
        <f t="shared" si="12"/>
        <v>3330.250109240068</v>
      </c>
      <c r="U68" s="46">
        <f t="shared" si="12"/>
        <v>3267.9991933509318</v>
      </c>
      <c r="V68" s="46">
        <f t="shared" si="12"/>
        <v>3200.8181828391839</v>
      </c>
      <c r="W68" s="46">
        <f t="shared" si="12"/>
        <v>2967.9941198944757</v>
      </c>
      <c r="X68" s="46">
        <f t="shared" si="12"/>
        <v>3048.2893289868289</v>
      </c>
      <c r="Y68" s="46">
        <f t="shared" si="12"/>
        <v>2906.1867344357215</v>
      </c>
      <c r="Z68" s="45">
        <f t="shared" si="12"/>
        <v>2893.1367040990722</v>
      </c>
      <c r="AA68" s="44">
        <f t="shared" si="1"/>
        <v>-11.826505695137012</v>
      </c>
    </row>
    <row r="69" spans="1:27" hidden="1">
      <c r="A69" s="75" t="s">
        <v>321</v>
      </c>
      <c r="B69" s="48" t="s">
        <v>45</v>
      </c>
      <c r="C69" s="47">
        <f t="shared" ref="C69:Z69" si="13">C18/1000</f>
        <v>4324.5900256109298</v>
      </c>
      <c r="D69" s="46">
        <f t="shared" si="13"/>
        <v>4324.5900256109298</v>
      </c>
      <c r="E69" s="46">
        <f t="shared" si="13"/>
        <v>4287.0349815334084</v>
      </c>
      <c r="F69" s="46">
        <f t="shared" si="13"/>
        <v>4132.9871972321625</v>
      </c>
      <c r="G69" s="46">
        <f t="shared" si="13"/>
        <v>4061.6857283743811</v>
      </c>
      <c r="H69" s="46">
        <f t="shared" si="13"/>
        <v>4017.3982795767729</v>
      </c>
      <c r="I69" s="46">
        <f t="shared" si="13"/>
        <v>4058.3683178535166</v>
      </c>
      <c r="J69" s="46">
        <f t="shared" si="13"/>
        <v>4166.4165574941107</v>
      </c>
      <c r="K69" s="46">
        <f t="shared" si="13"/>
        <v>4065.551108044725</v>
      </c>
      <c r="L69" s="46">
        <f t="shared" si="13"/>
        <v>4056.623802477875</v>
      </c>
      <c r="M69" s="46">
        <f t="shared" si="13"/>
        <v>3994.4854825085749</v>
      </c>
      <c r="N69" s="46">
        <f t="shared" si="13"/>
        <v>4003.5894942969726</v>
      </c>
      <c r="O69" s="46">
        <f t="shared" si="13"/>
        <v>4080.0590301081334</v>
      </c>
      <c r="P69" s="46">
        <f t="shared" si="13"/>
        <v>4050.309262414753</v>
      </c>
      <c r="Q69" s="46">
        <f t="shared" si="13"/>
        <v>4136.486242833791</v>
      </c>
      <c r="R69" s="46">
        <f t="shared" si="13"/>
        <v>4130.0436425770968</v>
      </c>
      <c r="S69" s="46">
        <f t="shared" si="13"/>
        <v>4102.695071447125</v>
      </c>
      <c r="T69" s="46">
        <f t="shared" si="13"/>
        <v>4106.5882849026593</v>
      </c>
      <c r="U69" s="46">
        <f t="shared" si="13"/>
        <v>4044.4849224501818</v>
      </c>
      <c r="V69" s="46">
        <f t="shared" si="13"/>
        <v>3961.0650958572978</v>
      </c>
      <c r="W69" s="46">
        <f t="shared" si="13"/>
        <v>3677.9773914135208</v>
      </c>
      <c r="X69" s="46">
        <f t="shared" si="13"/>
        <v>3783.4678261576009</v>
      </c>
      <c r="Y69" s="46">
        <f t="shared" si="13"/>
        <v>3641.9692316722726</v>
      </c>
      <c r="Z69" s="45">
        <f t="shared" si="13"/>
        <v>3603.784159068482</v>
      </c>
      <c r="AA69" s="44">
        <f t="shared" si="1"/>
        <v>-16.667611548695206</v>
      </c>
    </row>
    <row r="70" spans="1:27" hidden="1">
      <c r="A70" s="75" t="s">
        <v>102</v>
      </c>
      <c r="B70" s="48" t="s">
        <v>12</v>
      </c>
      <c r="C70" s="47">
        <f t="shared" ref="C70:Z70" si="14">C19/1000</f>
        <v>54.494904479716659</v>
      </c>
      <c r="D70" s="46">
        <f t="shared" si="14"/>
        <v>54.494904479716659</v>
      </c>
      <c r="E70" s="46">
        <f t="shared" si="14"/>
        <v>53.06038514633174</v>
      </c>
      <c r="F70" s="46">
        <f t="shared" si="14"/>
        <v>52.337930890537855</v>
      </c>
      <c r="G70" s="46">
        <f t="shared" si="14"/>
        <v>54.291226450811308</v>
      </c>
      <c r="H70" s="46">
        <f t="shared" si="14"/>
        <v>59.526293471995373</v>
      </c>
      <c r="I70" s="46">
        <f t="shared" si="14"/>
        <v>56.049434961011421</v>
      </c>
      <c r="J70" s="46">
        <f t="shared" si="14"/>
        <v>61.741270135209071</v>
      </c>
      <c r="K70" s="46">
        <f t="shared" si="14"/>
        <v>60.152041308986128</v>
      </c>
      <c r="L70" s="46">
        <f t="shared" si="14"/>
        <v>56.841137653195155</v>
      </c>
      <c r="M70" s="46">
        <f t="shared" si="14"/>
        <v>56.30105555575674</v>
      </c>
      <c r="N70" s="46">
        <f t="shared" si="14"/>
        <v>54.431606993889268</v>
      </c>
      <c r="O70" s="46">
        <f t="shared" si="14"/>
        <v>59.691728119875698</v>
      </c>
      <c r="P70" s="46">
        <f t="shared" si="14"/>
        <v>62.322991001686617</v>
      </c>
      <c r="Q70" s="46">
        <f t="shared" si="14"/>
        <v>69.95365612466324</v>
      </c>
      <c r="R70" s="46">
        <f t="shared" si="14"/>
        <v>65.833063304283428</v>
      </c>
      <c r="S70" s="46">
        <f t="shared" si="14"/>
        <v>53.992139720237986</v>
      </c>
      <c r="T70" s="46">
        <f t="shared" si="14"/>
        <v>65.275761093014154</v>
      </c>
      <c r="U70" s="46">
        <f t="shared" si="14"/>
        <v>63.184344897494789</v>
      </c>
      <c r="V70" s="46">
        <f t="shared" si="14"/>
        <v>54.739413589576067</v>
      </c>
      <c r="W70" s="46">
        <f t="shared" si="14"/>
        <v>52.685860399360138</v>
      </c>
      <c r="X70" s="46">
        <f t="shared" si="14"/>
        <v>60.467727267174702</v>
      </c>
      <c r="Y70" s="46">
        <f t="shared" si="14"/>
        <v>53.306608375742123</v>
      </c>
      <c r="Z70" s="45">
        <f t="shared" si="14"/>
        <v>47.814140424397031</v>
      </c>
      <c r="AA70" s="44">
        <f t="shared" si="1"/>
        <v>-12.259428875237766</v>
      </c>
    </row>
    <row r="71" spans="1:27" hidden="1">
      <c r="A71" s="75" t="s">
        <v>103</v>
      </c>
      <c r="B71" s="48" t="s">
        <v>13</v>
      </c>
      <c r="C71" s="47">
        <f t="shared" ref="C71:Z71" si="15">C20/1000</f>
        <v>384.75811667608571</v>
      </c>
      <c r="D71" s="46">
        <f t="shared" si="15"/>
        <v>384.75811667608571</v>
      </c>
      <c r="E71" s="46">
        <f t="shared" si="15"/>
        <v>410.67783666635529</v>
      </c>
      <c r="F71" s="46">
        <f t="shared" si="15"/>
        <v>402.72113339410078</v>
      </c>
      <c r="G71" s="46">
        <f t="shared" si="15"/>
        <v>381.56892735424429</v>
      </c>
      <c r="H71" s="46">
        <f t="shared" si="15"/>
        <v>379.89065927648915</v>
      </c>
      <c r="I71" s="46">
        <f t="shared" si="15"/>
        <v>386.36495288987686</v>
      </c>
      <c r="J71" s="46">
        <f t="shared" si="15"/>
        <v>400.32936481592583</v>
      </c>
      <c r="K71" s="46">
        <f t="shared" si="15"/>
        <v>393.06727503745333</v>
      </c>
      <c r="L71" s="46">
        <f t="shared" si="15"/>
        <v>414.45435359389779</v>
      </c>
      <c r="M71" s="46">
        <f t="shared" si="15"/>
        <v>405.56211559054225</v>
      </c>
      <c r="N71" s="46">
        <f t="shared" si="15"/>
        <v>401.62672317404065</v>
      </c>
      <c r="O71" s="46">
        <f t="shared" si="15"/>
        <v>402.66786522622505</v>
      </c>
      <c r="P71" s="46">
        <f t="shared" si="15"/>
        <v>397.57461190435828</v>
      </c>
      <c r="Q71" s="46">
        <f t="shared" si="15"/>
        <v>406.03810901757771</v>
      </c>
      <c r="R71" s="46">
        <f t="shared" si="15"/>
        <v>406.44764474922999</v>
      </c>
      <c r="S71" s="46">
        <f t="shared" si="15"/>
        <v>409.80652437477221</v>
      </c>
      <c r="T71" s="46">
        <f t="shared" si="15"/>
        <v>400.7926246035629</v>
      </c>
      <c r="U71" s="46">
        <f t="shared" si="15"/>
        <v>391.06830967141201</v>
      </c>
      <c r="V71" s="46">
        <f t="shared" si="15"/>
        <v>385.52926394827892</v>
      </c>
      <c r="W71" s="46">
        <f t="shared" si="15"/>
        <v>369.31036964732465</v>
      </c>
      <c r="X71" s="46">
        <f t="shared" si="15"/>
        <v>376.84876356097169</v>
      </c>
      <c r="Y71" s="46">
        <f t="shared" si="15"/>
        <v>350.8701871826338</v>
      </c>
      <c r="Z71" s="45">
        <f t="shared" si="15"/>
        <v>356.58452181422211</v>
      </c>
      <c r="AA71" s="44">
        <f t="shared" si="1"/>
        <v>-7.3224172904406748</v>
      </c>
    </row>
    <row r="72" spans="1:27" hidden="1">
      <c r="A72" s="75" t="s">
        <v>104</v>
      </c>
      <c r="B72" s="48" t="s">
        <v>14</v>
      </c>
      <c r="C72" s="47">
        <f t="shared" ref="C72:Z72" si="16">C21/1000</f>
        <v>1019.0262598918213</v>
      </c>
      <c r="D72" s="46">
        <f t="shared" si="16"/>
        <v>1019.0262598918213</v>
      </c>
      <c r="E72" s="46">
        <f t="shared" si="16"/>
        <v>983.68189937717807</v>
      </c>
      <c r="F72" s="46">
        <f t="shared" si="16"/>
        <v>934.72027495765474</v>
      </c>
      <c r="G72" s="46">
        <f t="shared" si="16"/>
        <v>926.69403160191519</v>
      </c>
      <c r="H72" s="46">
        <f t="shared" si="16"/>
        <v>905.23462464218244</v>
      </c>
      <c r="I72" s="46">
        <f t="shared" si="16"/>
        <v>902.07339007532687</v>
      </c>
      <c r="J72" s="46">
        <f t="shared" si="16"/>
        <v>923.92901658600761</v>
      </c>
      <c r="K72" s="46">
        <f t="shared" si="16"/>
        <v>892.4870555331928</v>
      </c>
      <c r="L72" s="46">
        <f t="shared" si="16"/>
        <v>883.05289165849854</v>
      </c>
      <c r="M72" s="46">
        <f t="shared" si="16"/>
        <v>858.34008788835911</v>
      </c>
      <c r="N72" s="46">
        <f t="shared" si="16"/>
        <v>856.41914749331181</v>
      </c>
      <c r="O72" s="46">
        <f t="shared" si="16"/>
        <v>876.58060829163969</v>
      </c>
      <c r="P72" s="46">
        <f t="shared" si="16"/>
        <v>861.12018898263864</v>
      </c>
      <c r="Q72" s="46">
        <f t="shared" si="16"/>
        <v>857.5045537925896</v>
      </c>
      <c r="R72" s="46">
        <f t="shared" si="16"/>
        <v>840.48842693104859</v>
      </c>
      <c r="S72" s="46">
        <f t="shared" si="16"/>
        <v>821.09666019049894</v>
      </c>
      <c r="T72" s="46">
        <f t="shared" si="16"/>
        <v>831.11169853601098</v>
      </c>
      <c r="U72" s="46">
        <f t="shared" si="16"/>
        <v>805.76686317963652</v>
      </c>
      <c r="V72" s="46">
        <f t="shared" si="16"/>
        <v>810.22495014654294</v>
      </c>
      <c r="W72" s="46">
        <f t="shared" si="16"/>
        <v>753.12160491318684</v>
      </c>
      <c r="X72" s="46">
        <f t="shared" si="16"/>
        <v>792.25611290532379</v>
      </c>
      <c r="Y72" s="46">
        <f t="shared" si="16"/>
        <v>772.82479303029356</v>
      </c>
      <c r="Z72" s="45">
        <f t="shared" si="16"/>
        <v>786.03046056237895</v>
      </c>
      <c r="AA72" s="44">
        <f t="shared" si="1"/>
        <v>-22.864553005157774</v>
      </c>
    </row>
    <row r="73" spans="1:27" hidden="1">
      <c r="A73" s="75" t="s">
        <v>105</v>
      </c>
      <c r="B73" s="48" t="s">
        <v>15</v>
      </c>
      <c r="C73" s="47">
        <f t="shared" ref="C73:Z73" si="17">C22/1000</f>
        <v>76.717086850886858</v>
      </c>
      <c r="D73" s="46">
        <f t="shared" si="17"/>
        <v>76.717086850886858</v>
      </c>
      <c r="E73" s="46">
        <f t="shared" si="17"/>
        <v>76.621196058532817</v>
      </c>
      <c r="F73" s="46">
        <f t="shared" si="17"/>
        <v>78.712843260346361</v>
      </c>
      <c r="G73" s="46">
        <f t="shared" si="17"/>
        <v>78.320910981963209</v>
      </c>
      <c r="H73" s="46">
        <f t="shared" si="17"/>
        <v>80.632577565652426</v>
      </c>
      <c r="I73" s="46">
        <f t="shared" si="17"/>
        <v>80.570024268394477</v>
      </c>
      <c r="J73" s="46">
        <f t="shared" si="17"/>
        <v>82.757470835366718</v>
      </c>
      <c r="K73" s="46">
        <f t="shared" si="17"/>
        <v>87.390131383947832</v>
      </c>
      <c r="L73" s="46">
        <f t="shared" si="17"/>
        <v>92.205062442779493</v>
      </c>
      <c r="M73" s="46">
        <f t="shared" si="17"/>
        <v>91.597156167793244</v>
      </c>
      <c r="N73" s="46">
        <f t="shared" si="17"/>
        <v>96.409099292097522</v>
      </c>
      <c r="O73" s="46">
        <f t="shared" si="17"/>
        <v>98.886609091767383</v>
      </c>
      <c r="P73" s="46">
        <f t="shared" si="17"/>
        <v>98.802184665950776</v>
      </c>
      <c r="Q73" s="46">
        <f t="shared" si="17"/>
        <v>102.6963123721918</v>
      </c>
      <c r="R73" s="46">
        <f t="shared" si="17"/>
        <v>103.01013589839091</v>
      </c>
      <c r="S73" s="46">
        <f t="shared" si="17"/>
        <v>106.17225892946333</v>
      </c>
      <c r="T73" s="46">
        <f t="shared" si="17"/>
        <v>104.89351082378096</v>
      </c>
      <c r="U73" s="46">
        <f t="shared" si="17"/>
        <v>107.45236870474929</v>
      </c>
      <c r="V73" s="46">
        <f t="shared" si="17"/>
        <v>104.19885633192202</v>
      </c>
      <c r="W73" s="46">
        <f t="shared" si="17"/>
        <v>99.717693257398608</v>
      </c>
      <c r="X73" s="46">
        <f t="shared" si="17"/>
        <v>92.488930783618954</v>
      </c>
      <c r="Y73" s="46">
        <f t="shared" si="17"/>
        <v>91.668304576803678</v>
      </c>
      <c r="Z73" s="45">
        <f t="shared" si="17"/>
        <v>87.249154477728865</v>
      </c>
      <c r="AA73" s="44">
        <f t="shared" si="1"/>
        <v>13.728450934682822</v>
      </c>
    </row>
    <row r="74" spans="1:27" hidden="1">
      <c r="A74" s="75" t="s">
        <v>106</v>
      </c>
      <c r="B74" s="48" t="s">
        <v>16</v>
      </c>
      <c r="C74" s="47">
        <f t="shared" ref="C74:Z74" si="18">C23/1000</f>
        <v>81.32450727107765</v>
      </c>
      <c r="D74" s="46">
        <f t="shared" si="18"/>
        <v>69.89110506720327</v>
      </c>
      <c r="E74" s="46">
        <f t="shared" si="18"/>
        <v>68.125928918560234</v>
      </c>
      <c r="F74" s="46">
        <f t="shared" si="18"/>
        <v>61.262942775254217</v>
      </c>
      <c r="G74" s="46">
        <f t="shared" si="18"/>
        <v>62.181689845862635</v>
      </c>
      <c r="H74" s="46">
        <f t="shared" si="18"/>
        <v>60.01652504672056</v>
      </c>
      <c r="I74" s="46">
        <f t="shared" si="18"/>
        <v>59.950592386582912</v>
      </c>
      <c r="J74" s="46">
        <f t="shared" si="18"/>
        <v>61.770348991317562</v>
      </c>
      <c r="K74" s="46">
        <f t="shared" si="18"/>
        <v>60.383575419386077</v>
      </c>
      <c r="L74" s="46">
        <f t="shared" si="18"/>
        <v>59.823473068575701</v>
      </c>
      <c r="M74" s="46">
        <f t="shared" si="18"/>
        <v>60.435207334561021</v>
      </c>
      <c r="N74" s="46">
        <f t="shared" si="18"/>
        <v>56.821804273326556</v>
      </c>
      <c r="O74" s="46">
        <f t="shared" si="18"/>
        <v>58.571899569989363</v>
      </c>
      <c r="P74" s="46">
        <f t="shared" si="18"/>
        <v>57.625094759882749</v>
      </c>
      <c r="Q74" s="46">
        <f t="shared" si="18"/>
        <v>60.487406990089553</v>
      </c>
      <c r="R74" s="46">
        <f t="shared" si="18"/>
        <v>58.395843678330515</v>
      </c>
      <c r="S74" s="46">
        <f t="shared" si="18"/>
        <v>57.831002221873632</v>
      </c>
      <c r="T74" s="46">
        <f t="shared" si="18"/>
        <v>57.474880853062608</v>
      </c>
      <c r="U74" s="46">
        <f t="shared" si="18"/>
        <v>55.854242756294255</v>
      </c>
      <c r="V74" s="46">
        <f t="shared" si="18"/>
        <v>54.847951640079494</v>
      </c>
      <c r="W74" s="46">
        <f t="shared" si="18"/>
        <v>50.22500490541703</v>
      </c>
      <c r="X74" s="46">
        <f t="shared" si="18"/>
        <v>50.890060081060874</v>
      </c>
      <c r="Y74" s="46">
        <f t="shared" si="18"/>
        <v>49.149105135998681</v>
      </c>
      <c r="Z74" s="45">
        <f t="shared" si="18"/>
        <v>45.474583423905244</v>
      </c>
      <c r="AA74" s="44">
        <f t="shared" si="1"/>
        <v>-44.08255893598524</v>
      </c>
    </row>
    <row r="75" spans="1:27" hidden="1">
      <c r="A75" s="75" t="s">
        <v>107</v>
      </c>
      <c r="B75" s="48" t="s">
        <v>17</v>
      </c>
      <c r="C75" s="47">
        <f t="shared" ref="C75:Z75" si="19">C24/1000</f>
        <v>1.7786968755314321</v>
      </c>
      <c r="D75" s="46">
        <f t="shared" si="19"/>
        <v>1.7786968755314321</v>
      </c>
      <c r="E75" s="46">
        <f t="shared" si="19"/>
        <v>1.7421975481166638</v>
      </c>
      <c r="F75" s="46">
        <f t="shared" si="19"/>
        <v>1.8654189883945198</v>
      </c>
      <c r="G75" s="46">
        <f t="shared" si="19"/>
        <v>1.9434199972000219</v>
      </c>
      <c r="H75" s="46">
        <f t="shared" si="19"/>
        <v>1.8907200378991011</v>
      </c>
      <c r="I75" s="46">
        <f t="shared" si="19"/>
        <v>1.9162494337627167</v>
      </c>
      <c r="J75" s="46">
        <f t="shared" si="19"/>
        <v>2.0066737346946035</v>
      </c>
      <c r="K75" s="46">
        <f t="shared" si="19"/>
        <v>2.0464165524555606</v>
      </c>
      <c r="L75" s="46">
        <f t="shared" si="19"/>
        <v>2.0292119137060043</v>
      </c>
      <c r="M75" s="46">
        <f t="shared" si="19"/>
        <v>2.0981149732871018</v>
      </c>
      <c r="N75" s="46">
        <f t="shared" si="19"/>
        <v>2.0417052725441627</v>
      </c>
      <c r="O75" s="46">
        <f t="shared" si="19"/>
        <v>2.004551833154808</v>
      </c>
      <c r="P75" s="46">
        <f t="shared" si="19"/>
        <v>2.0796922487764</v>
      </c>
      <c r="Q75" s="46">
        <f t="shared" si="19"/>
        <v>2.07177971814775</v>
      </c>
      <c r="R75" s="46">
        <f t="shared" si="19"/>
        <v>2.1218157006006879</v>
      </c>
      <c r="S75" s="46">
        <f t="shared" si="19"/>
        <v>2.0755835213594134</v>
      </c>
      <c r="T75" s="46">
        <f t="shared" si="19"/>
        <v>2.1429711094548249</v>
      </c>
      <c r="U75" s="46">
        <f t="shared" si="19"/>
        <v>2.1994600920695251</v>
      </c>
      <c r="V75" s="46">
        <f t="shared" si="19"/>
        <v>2.0746625574638178</v>
      </c>
      <c r="W75" s="46">
        <f t="shared" si="19"/>
        <v>2.0212209751573162</v>
      </c>
      <c r="X75" s="46">
        <f t="shared" si="19"/>
        <v>1.8691538420304912</v>
      </c>
      <c r="Y75" s="46">
        <f t="shared" si="19"/>
        <v>1.7697552749492467</v>
      </c>
      <c r="Z75" s="45">
        <f t="shared" si="19"/>
        <v>1.7175706936183035</v>
      </c>
      <c r="AA75" s="44">
        <f t="shared" si="1"/>
        <v>-3.4365710512009318</v>
      </c>
    </row>
    <row r="76" spans="1:27" hidden="1">
      <c r="A76" s="75" t="s">
        <v>108</v>
      </c>
      <c r="B76" s="48" t="s">
        <v>18</v>
      </c>
      <c r="C76" s="47">
        <f t="shared" ref="C76:Z76" si="20">C25/1000</f>
        <v>30.970483251037848</v>
      </c>
      <c r="D76" s="46">
        <f t="shared" si="20"/>
        <v>30.970483251037848</v>
      </c>
      <c r="E76" s="46">
        <f t="shared" si="20"/>
        <v>31.828218514887887</v>
      </c>
      <c r="F76" s="46">
        <f t="shared" si="20"/>
        <v>31.724567040615078</v>
      </c>
      <c r="G76" s="46">
        <f t="shared" si="20"/>
        <v>31.903999459721437</v>
      </c>
      <c r="H76" s="46">
        <f t="shared" si="20"/>
        <v>32.879653041360996</v>
      </c>
      <c r="I76" s="46">
        <f t="shared" si="20"/>
        <v>33.779885081644778</v>
      </c>
      <c r="J76" s="46">
        <f t="shared" si="20"/>
        <v>35.372833611305488</v>
      </c>
      <c r="K76" s="46">
        <f t="shared" si="20"/>
        <v>36.516416142498684</v>
      </c>
      <c r="L76" s="46">
        <f t="shared" si="20"/>
        <v>38.785069480481276</v>
      </c>
      <c r="M76" s="46">
        <f t="shared" si="20"/>
        <v>40.154927440373022</v>
      </c>
      <c r="N76" s="46">
        <f t="shared" si="20"/>
        <v>42.459411754235212</v>
      </c>
      <c r="O76" s="46">
        <f t="shared" si="20"/>
        <v>44.572601898573652</v>
      </c>
      <c r="P76" s="46">
        <f t="shared" si="20"/>
        <v>43.36006941410276</v>
      </c>
      <c r="Q76" s="46">
        <f t="shared" si="20"/>
        <v>43.893172162728341</v>
      </c>
      <c r="R76" s="46">
        <f t="shared" si="20"/>
        <v>43.792225018300755</v>
      </c>
      <c r="S76" s="46">
        <f t="shared" si="20"/>
        <v>45.586614646902547</v>
      </c>
      <c r="T76" s="46">
        <f t="shared" si="20"/>
        <v>45.193149320725112</v>
      </c>
      <c r="U76" s="46">
        <f t="shared" si="20"/>
        <v>45.159505469270535</v>
      </c>
      <c r="V76" s="46">
        <f t="shared" si="20"/>
        <v>45.240081867518278</v>
      </c>
      <c r="W76" s="46">
        <f t="shared" si="20"/>
        <v>40.76157110776937</v>
      </c>
      <c r="X76" s="46">
        <f t="shared" si="20"/>
        <v>40.482324265971798</v>
      </c>
      <c r="Y76" s="46">
        <f t="shared" si="20"/>
        <v>37.008937206063081</v>
      </c>
      <c r="Z76" s="45">
        <f t="shared" si="20"/>
        <v>37.06264962937356</v>
      </c>
      <c r="AA76" s="44">
        <f t="shared" si="1"/>
        <v>19.670879298054089</v>
      </c>
    </row>
    <row r="77" spans="1:27" hidden="1">
      <c r="A77" s="75" t="s">
        <v>109</v>
      </c>
      <c r="B77" s="48" t="s">
        <v>19</v>
      </c>
      <c r="C77" s="47">
        <f t="shared" ref="C77:Z77" si="21">C26/1000</f>
        <v>417.71569858854917</v>
      </c>
      <c r="D77" s="46">
        <f t="shared" si="21"/>
        <v>417.71569858854917</v>
      </c>
      <c r="E77" s="46">
        <f t="shared" si="21"/>
        <v>417.87818421115469</v>
      </c>
      <c r="F77" s="46">
        <f t="shared" si="21"/>
        <v>417.15964714226197</v>
      </c>
      <c r="G77" s="46">
        <f t="shared" si="21"/>
        <v>413.73158868778893</v>
      </c>
      <c r="H77" s="46">
        <f t="shared" si="21"/>
        <v>407.56660480872983</v>
      </c>
      <c r="I77" s="46">
        <f t="shared" si="21"/>
        <v>431.11310802309919</v>
      </c>
      <c r="J77" s="46">
        <f t="shared" si="21"/>
        <v>427.22091464974011</v>
      </c>
      <c r="K77" s="46">
        <f t="shared" si="21"/>
        <v>431.45881976736854</v>
      </c>
      <c r="L77" s="46">
        <f t="shared" si="21"/>
        <v>442.97911300593927</v>
      </c>
      <c r="M77" s="46">
        <f t="shared" si="21"/>
        <v>448.34752923209356</v>
      </c>
      <c r="N77" s="46">
        <f t="shared" si="21"/>
        <v>449.68818429227071</v>
      </c>
      <c r="O77" s="46">
        <f t="shared" si="21"/>
        <v>454.54980858964251</v>
      </c>
      <c r="P77" s="46">
        <f t="shared" si="21"/>
        <v>456.68173990568022</v>
      </c>
      <c r="Q77" s="46">
        <f t="shared" si="21"/>
        <v>471.48740440161833</v>
      </c>
      <c r="R77" s="46">
        <f t="shared" si="21"/>
        <v>473.53697287476854</v>
      </c>
      <c r="S77" s="46">
        <f t="shared" si="21"/>
        <v>471.90320788232538</v>
      </c>
      <c r="T77" s="46">
        <f t="shared" si="21"/>
        <v>466.7224398801373</v>
      </c>
      <c r="U77" s="46">
        <f t="shared" si="21"/>
        <v>458.06153773994293</v>
      </c>
      <c r="V77" s="46">
        <f t="shared" si="21"/>
        <v>448.93342276886801</v>
      </c>
      <c r="W77" s="46">
        <f t="shared" si="21"/>
        <v>404.86648659508523</v>
      </c>
      <c r="X77" s="46">
        <f t="shared" si="21"/>
        <v>414.91391486892923</v>
      </c>
      <c r="Y77" s="46">
        <f t="shared" si="21"/>
        <v>403.64141487878021</v>
      </c>
      <c r="Z77" s="45">
        <f t="shared" si="21"/>
        <v>379.86278902906292</v>
      </c>
      <c r="AA77" s="44">
        <f t="shared" si="1"/>
        <v>-9.0618834023691974</v>
      </c>
    </row>
    <row r="78" spans="1:27" hidden="1">
      <c r="A78" s="75" t="s">
        <v>68</v>
      </c>
      <c r="B78" s="48" t="s">
        <v>20</v>
      </c>
      <c r="C78" s="47">
        <f t="shared" ref="C78:Z78" si="22">C27/1000</f>
        <v>1079.4175046416685</v>
      </c>
      <c r="D78" s="46">
        <f t="shared" si="22"/>
        <v>1079.4175046416685</v>
      </c>
      <c r="E78" s="46">
        <f t="shared" si="22"/>
        <v>1087.1296700073751</v>
      </c>
      <c r="F78" s="46">
        <f t="shared" si="22"/>
        <v>1094.3909864232126</v>
      </c>
      <c r="G78" s="46">
        <f t="shared" si="22"/>
        <v>1087.5969239363887</v>
      </c>
      <c r="H78" s="46">
        <f t="shared" si="22"/>
        <v>1143.5865915445024</v>
      </c>
      <c r="I78" s="46">
        <f t="shared" si="22"/>
        <v>1156.6419956822131</v>
      </c>
      <c r="J78" s="46">
        <f t="shared" si="22"/>
        <v>1168.6931898369423</v>
      </c>
      <c r="K78" s="46">
        <f t="shared" si="22"/>
        <v>1165.8211777994054</v>
      </c>
      <c r="L78" s="46">
        <f t="shared" si="22"/>
        <v>1135.6014201810992</v>
      </c>
      <c r="M78" s="46">
        <f t="shared" si="22"/>
        <v>1170.911988412608</v>
      </c>
      <c r="N78" s="46">
        <f t="shared" si="22"/>
        <v>1190.8023922679824</v>
      </c>
      <c r="O78" s="46">
        <f t="shared" si="22"/>
        <v>1177.9086649898047</v>
      </c>
      <c r="P78" s="46">
        <f t="shared" si="22"/>
        <v>1217.6500654513356</v>
      </c>
      <c r="Q78" s="46">
        <f t="shared" si="22"/>
        <v>1223.3149499491085</v>
      </c>
      <c r="R78" s="46">
        <f t="shared" si="22"/>
        <v>1223.1046092166489</v>
      </c>
      <c r="S78" s="46">
        <f t="shared" si="22"/>
        <v>1226.7821214457697</v>
      </c>
      <c r="T78" s="46">
        <f t="shared" si="22"/>
        <v>1208.1807724993278</v>
      </c>
      <c r="U78" s="46">
        <f t="shared" si="22"/>
        <v>1242.2119230635876</v>
      </c>
      <c r="V78" s="46">
        <f t="shared" si="22"/>
        <v>1161.5327421144748</v>
      </c>
      <c r="W78" s="46">
        <f t="shared" si="22"/>
        <v>1096.9088936421194</v>
      </c>
      <c r="X78" s="46">
        <f t="shared" si="22"/>
        <v>1145.0683686949908</v>
      </c>
      <c r="Y78" s="46">
        <f t="shared" si="22"/>
        <v>1195.0062771152755</v>
      </c>
      <c r="Z78" s="45">
        <f t="shared" si="22"/>
        <v>1229.5779003085856</v>
      </c>
      <c r="AA78" s="44">
        <f t="shared" si="1"/>
        <v>13.911243334595124</v>
      </c>
    </row>
    <row r="79" spans="1:27" hidden="1">
      <c r="A79" s="75" t="s">
        <v>69</v>
      </c>
      <c r="B79" s="48" t="s">
        <v>21</v>
      </c>
      <c r="C79" s="47">
        <f t="shared" ref="C79:Z79" si="23">C28/1000</f>
        <v>19.052207926445536</v>
      </c>
      <c r="D79" s="46">
        <f t="shared" si="23"/>
        <v>19.052207926445536</v>
      </c>
      <c r="E79" s="46">
        <f t="shared" si="23"/>
        <v>17.559261374794243</v>
      </c>
      <c r="F79" s="46">
        <f t="shared" si="23"/>
        <v>14.301614016526448</v>
      </c>
      <c r="G79" s="46">
        <f t="shared" si="23"/>
        <v>12.199229681702336</v>
      </c>
      <c r="H79" s="46">
        <f t="shared" si="23"/>
        <v>10.617816887131021</v>
      </c>
      <c r="I79" s="46">
        <f t="shared" si="23"/>
        <v>9.4207367224358798</v>
      </c>
      <c r="J79" s="46">
        <f t="shared" si="23"/>
        <v>9.4994415615659467</v>
      </c>
      <c r="K79" s="46">
        <f t="shared" si="23"/>
        <v>8.9370715917839068</v>
      </c>
      <c r="L79" s="46">
        <f t="shared" si="23"/>
        <v>8.5206145525398114</v>
      </c>
      <c r="M79" s="46">
        <f t="shared" si="23"/>
        <v>7.8714555504646908</v>
      </c>
      <c r="N79" s="46">
        <f t="shared" si="23"/>
        <v>7.2520504798571208</v>
      </c>
      <c r="O79" s="46">
        <f t="shared" si="23"/>
        <v>7.687461237199348</v>
      </c>
      <c r="P79" s="46">
        <f t="shared" si="23"/>
        <v>7.6950421246441678</v>
      </c>
      <c r="Q79" s="46">
        <f t="shared" si="23"/>
        <v>7.8886045678449923</v>
      </c>
      <c r="R79" s="46">
        <f t="shared" si="23"/>
        <v>7.9199505737493281</v>
      </c>
      <c r="S79" s="46">
        <f t="shared" si="23"/>
        <v>8.031182290944205</v>
      </c>
      <c r="T79" s="46">
        <f t="shared" si="23"/>
        <v>8.4344789281980397</v>
      </c>
      <c r="U79" s="46">
        <f t="shared" si="23"/>
        <v>8.7480437271271629</v>
      </c>
      <c r="V79" s="46">
        <f t="shared" si="23"/>
        <v>8.2957252035827178</v>
      </c>
      <c r="W79" s="46">
        <f t="shared" si="23"/>
        <v>7.6383146204842047</v>
      </c>
      <c r="X79" s="46">
        <f t="shared" si="23"/>
        <v>8.4384257407808914</v>
      </c>
      <c r="Y79" s="46">
        <f t="shared" si="23"/>
        <v>7.5212526671025737</v>
      </c>
      <c r="Z79" s="45">
        <f t="shared" si="23"/>
        <v>7.2220886202049579</v>
      </c>
      <c r="AA79" s="44">
        <f t="shared" si="1"/>
        <v>-62.093167111722039</v>
      </c>
    </row>
    <row r="80" spans="1:27" hidden="1">
      <c r="A80" s="75" t="s">
        <v>70</v>
      </c>
      <c r="B80" s="48" t="s">
        <v>22</v>
      </c>
      <c r="C80" s="47">
        <f t="shared" ref="C80:Z80" si="24">C29/1000</f>
        <v>0.2014741169274788</v>
      </c>
      <c r="D80" s="46">
        <f t="shared" si="24"/>
        <v>0.2014741169274788</v>
      </c>
      <c r="E80" s="46">
        <f t="shared" si="24"/>
        <v>0.20896710137141541</v>
      </c>
      <c r="F80" s="46">
        <f t="shared" si="24"/>
        <v>0.20975306722319531</v>
      </c>
      <c r="G80" s="46">
        <f t="shared" si="24"/>
        <v>0.21794291145687009</v>
      </c>
      <c r="H80" s="46">
        <f t="shared" si="24"/>
        <v>0.2039525527615641</v>
      </c>
      <c r="I80" s="46">
        <f t="shared" si="24"/>
        <v>0.20710363610609991</v>
      </c>
      <c r="J80" s="46">
        <f t="shared" si="24"/>
        <v>0.20890889310911515</v>
      </c>
      <c r="K80" s="46">
        <f t="shared" si="24"/>
        <v>0.22152340202929427</v>
      </c>
      <c r="L80" s="46">
        <f t="shared" si="24"/>
        <v>0.23244036028748211</v>
      </c>
      <c r="M80" s="46">
        <f t="shared" si="24"/>
        <v>0.23132895450037633</v>
      </c>
      <c r="N80" s="46">
        <f t="shared" si="24"/>
        <v>0.2248595244265322</v>
      </c>
      <c r="O80" s="46">
        <f t="shared" si="24"/>
        <v>0.22225325399934637</v>
      </c>
      <c r="P80" s="46">
        <f t="shared" si="24"/>
        <v>0.22700631884510275</v>
      </c>
      <c r="Q80" s="46">
        <f t="shared" si="24"/>
        <v>0.23615117371663349</v>
      </c>
      <c r="R80" s="46">
        <f t="shared" si="24"/>
        <v>0.2357825078706432</v>
      </c>
      <c r="S80" s="46">
        <f t="shared" si="24"/>
        <v>0.23538204481613456</v>
      </c>
      <c r="T80" s="46">
        <f t="shared" si="24"/>
        <v>0.23692869309776846</v>
      </c>
      <c r="U80" s="46">
        <f t="shared" si="24"/>
        <v>0.2066004363756149</v>
      </c>
      <c r="V80" s="46">
        <f t="shared" si="24"/>
        <v>0.22547599469948792</v>
      </c>
      <c r="W80" s="46">
        <f t="shared" si="24"/>
        <v>0.21112097526356702</v>
      </c>
      <c r="X80" s="46">
        <f t="shared" si="24"/>
        <v>0.19625479629708434</v>
      </c>
      <c r="Y80" s="46">
        <f t="shared" si="24"/>
        <v>0.18209839842822073</v>
      </c>
      <c r="Z80" s="45">
        <f t="shared" si="24"/>
        <v>0.19073756651430451</v>
      </c>
      <c r="AA80" s="44">
        <f t="shared" si="1"/>
        <v>-5.3289973803627326</v>
      </c>
    </row>
    <row r="81" spans="1:27" hidden="1">
      <c r="A81" s="75" t="s">
        <v>71</v>
      </c>
      <c r="B81" s="48" t="s">
        <v>23</v>
      </c>
      <c r="C81" s="47">
        <f t="shared" ref="C81:Z81" si="25">C30/1000</f>
        <v>32.653203958466548</v>
      </c>
      <c r="D81" s="46">
        <f t="shared" si="25"/>
        <v>32.653203958466548</v>
      </c>
      <c r="E81" s="46">
        <f t="shared" si="25"/>
        <v>34.800771538435853</v>
      </c>
      <c r="F81" s="46">
        <f t="shared" si="25"/>
        <v>19.602364140863088</v>
      </c>
      <c r="G81" s="46">
        <f t="shared" si="25"/>
        <v>15.755567012113893</v>
      </c>
      <c r="H81" s="46">
        <f t="shared" si="25"/>
        <v>14.779508161530567</v>
      </c>
      <c r="I81" s="46">
        <f t="shared" si="25"/>
        <v>13.88600502827177</v>
      </c>
      <c r="J81" s="46">
        <f t="shared" si="25"/>
        <v>14.405650265302986</v>
      </c>
      <c r="K81" s="46">
        <f t="shared" si="25"/>
        <v>13.961231747716822</v>
      </c>
      <c r="L81" s="46">
        <f t="shared" si="25"/>
        <v>14.674387924553029</v>
      </c>
      <c r="M81" s="46">
        <f t="shared" si="25"/>
        <v>12.326587820757132</v>
      </c>
      <c r="N81" s="46">
        <f t="shared" si="25"/>
        <v>10.78169423740885</v>
      </c>
      <c r="O81" s="46">
        <f t="shared" si="25"/>
        <v>11.436609023957521</v>
      </c>
      <c r="P81" s="46">
        <f t="shared" si="25"/>
        <v>11.507630118933211</v>
      </c>
      <c r="Q81" s="46">
        <f t="shared" si="25"/>
        <v>11.505581126360617</v>
      </c>
      <c r="R81" s="46">
        <f t="shared" si="25"/>
        <v>12.115989973209564</v>
      </c>
      <c r="S81" s="46">
        <f t="shared" si="25"/>
        <v>12.798402403641896</v>
      </c>
      <c r="T81" s="46">
        <f t="shared" si="25"/>
        <v>12.965887770500929</v>
      </c>
      <c r="U81" s="46">
        <f t="shared" si="25"/>
        <v>13.200380909730132</v>
      </c>
      <c r="V81" s="46">
        <f t="shared" si="25"/>
        <v>13.069431274068542</v>
      </c>
      <c r="W81" s="46">
        <f t="shared" si="25"/>
        <v>11.83318663299154</v>
      </c>
      <c r="X81" s="46">
        <f t="shared" si="25"/>
        <v>12.722321431012245</v>
      </c>
      <c r="Y81" s="46">
        <f t="shared" si="25"/>
        <v>11.877963184153218</v>
      </c>
      <c r="Z81" s="45">
        <f t="shared" si="25"/>
        <v>11.885255226580936</v>
      </c>
      <c r="AA81" s="44">
        <f t="shared" si="1"/>
        <v>-63.601564974455613</v>
      </c>
    </row>
    <row r="82" spans="1:27" hidden="1">
      <c r="A82" s="75" t="s">
        <v>72</v>
      </c>
      <c r="B82" s="48" t="s">
        <v>24</v>
      </c>
      <c r="C82" s="47">
        <f t="shared" ref="C82:Z82" si="26">C31/1000</f>
        <v>10.429965714845084</v>
      </c>
      <c r="D82" s="46">
        <f t="shared" si="26"/>
        <v>10.429965714845084</v>
      </c>
      <c r="E82" s="46">
        <f t="shared" si="26"/>
        <v>11.044349226520252</v>
      </c>
      <c r="F82" s="46">
        <f t="shared" si="26"/>
        <v>10.895183555593327</v>
      </c>
      <c r="G82" s="46">
        <f t="shared" si="26"/>
        <v>11.042624141517024</v>
      </c>
      <c r="H82" s="46">
        <f t="shared" si="26"/>
        <v>10.325077845282026</v>
      </c>
      <c r="I82" s="46">
        <f t="shared" si="26"/>
        <v>8.3409281974391156</v>
      </c>
      <c r="J82" s="46">
        <f t="shared" si="26"/>
        <v>8.4513358149188083</v>
      </c>
      <c r="K82" s="46">
        <f t="shared" si="26"/>
        <v>7.867155242296092</v>
      </c>
      <c r="L82" s="46">
        <f t="shared" si="26"/>
        <v>7.1401981956528031</v>
      </c>
      <c r="M82" s="46">
        <f t="shared" si="26"/>
        <v>7.5084895137590282</v>
      </c>
      <c r="N82" s="46">
        <f t="shared" si="26"/>
        <v>8.1883954252344946</v>
      </c>
      <c r="O82" s="46">
        <f t="shared" si="26"/>
        <v>8.767836620660006</v>
      </c>
      <c r="P82" s="46">
        <f t="shared" si="26"/>
        <v>9.5294601412287889</v>
      </c>
      <c r="Q82" s="46">
        <f t="shared" si="26"/>
        <v>9.9603091022359926</v>
      </c>
      <c r="R82" s="46">
        <f t="shared" si="26"/>
        <v>11.355343081670759</v>
      </c>
      <c r="S82" s="46">
        <f t="shared" si="26"/>
        <v>11.634653002855742</v>
      </c>
      <c r="T82" s="46">
        <f t="shared" si="26"/>
        <v>11.438087790101196</v>
      </c>
      <c r="U82" s="46">
        <f t="shared" si="26"/>
        <v>10.851722868775859</v>
      </c>
      <c r="V82" s="46">
        <f t="shared" si="26"/>
        <v>10.736427835110963</v>
      </c>
      <c r="W82" s="46">
        <f t="shared" si="26"/>
        <v>10.291987455148162</v>
      </c>
      <c r="X82" s="46">
        <f t="shared" si="26"/>
        <v>10.836569922642393</v>
      </c>
      <c r="Y82" s="46">
        <f t="shared" si="26"/>
        <v>10.702852712638659</v>
      </c>
      <c r="Z82" s="45">
        <f t="shared" si="26"/>
        <v>10.496356283753249</v>
      </c>
      <c r="AA82" s="44">
        <f t="shared" si="1"/>
        <v>0.63653678950899018</v>
      </c>
    </row>
    <row r="83" spans="1:27" hidden="1">
      <c r="A83" s="75" t="s">
        <v>73</v>
      </c>
      <c r="B83" s="48" t="s">
        <v>43</v>
      </c>
      <c r="C83" s="47">
        <f t="shared" ref="C83:Z83" si="27">C32/1000</f>
        <v>1.878100989060814</v>
      </c>
      <c r="D83" s="46">
        <f t="shared" si="27"/>
        <v>1.878100989060814</v>
      </c>
      <c r="E83" s="46">
        <f t="shared" si="27"/>
        <v>2.0543613816446955</v>
      </c>
      <c r="F83" s="46">
        <f t="shared" si="27"/>
        <v>2.159815663540511</v>
      </c>
      <c r="G83" s="46">
        <f t="shared" si="27"/>
        <v>2.1561182599124211</v>
      </c>
      <c r="H83" s="46">
        <f t="shared" si="27"/>
        <v>2.26773808865061</v>
      </c>
      <c r="I83" s="46">
        <f t="shared" si="27"/>
        <v>2.2260439678681583</v>
      </c>
      <c r="J83" s="46">
        <f t="shared" si="27"/>
        <v>2.2786819396131439</v>
      </c>
      <c r="K83" s="46">
        <f t="shared" si="27"/>
        <v>2.2686875220085718</v>
      </c>
      <c r="L83" s="46">
        <f t="shared" si="27"/>
        <v>2.2727394470212334</v>
      </c>
      <c r="M83" s="46">
        <f t="shared" si="27"/>
        <v>2.3633527519522475</v>
      </c>
      <c r="N83" s="46">
        <f t="shared" si="27"/>
        <v>2.3605596076473265</v>
      </c>
      <c r="O83" s="46">
        <f t="shared" si="27"/>
        <v>2.4806976409926706</v>
      </c>
      <c r="P83" s="46">
        <f t="shared" si="27"/>
        <v>2.5007673529391732</v>
      </c>
      <c r="Q83" s="46">
        <f t="shared" si="27"/>
        <v>2.6803489714101794</v>
      </c>
      <c r="R83" s="46">
        <f t="shared" si="27"/>
        <v>2.6346277212469627</v>
      </c>
      <c r="S83" s="46">
        <f t="shared" si="27"/>
        <v>2.722433789608901</v>
      </c>
      <c r="T83" s="46">
        <f t="shared" si="27"/>
        <v>2.6890878206819293</v>
      </c>
      <c r="U83" s="46">
        <f t="shared" si="27"/>
        <v>2.77592728294927</v>
      </c>
      <c r="V83" s="46">
        <f t="shared" si="27"/>
        <v>2.7348277609995626</v>
      </c>
      <c r="W83" s="46">
        <f t="shared" si="27"/>
        <v>2.6614269336463634</v>
      </c>
      <c r="X83" s="46">
        <f t="shared" si="27"/>
        <v>2.654409525684549</v>
      </c>
      <c r="Y83" s="46">
        <f t="shared" si="27"/>
        <v>2.6826637999258804</v>
      </c>
      <c r="Z83" s="45">
        <f t="shared" si="27"/>
        <v>2.8219144199888904</v>
      </c>
      <c r="AA83" s="44">
        <f t="shared" si="1"/>
        <v>50.253603849069449</v>
      </c>
    </row>
    <row r="84" spans="1:27" hidden="1">
      <c r="A84" s="75" t="s">
        <v>74</v>
      </c>
      <c r="B84" s="48" t="s">
        <v>25</v>
      </c>
      <c r="C84" s="47">
        <f t="shared" ref="C84:Z84" si="28">C33/1000</f>
        <v>0.10830536509207983</v>
      </c>
      <c r="D84" s="46">
        <f t="shared" si="28"/>
        <v>0.10830536509207983</v>
      </c>
      <c r="E84" s="46">
        <f t="shared" si="28"/>
        <v>0.1091076677768557</v>
      </c>
      <c r="F84" s="46">
        <f t="shared" si="28"/>
        <v>0.11568110524519419</v>
      </c>
      <c r="G84" s="46">
        <f t="shared" si="28"/>
        <v>0.11556059149695151</v>
      </c>
      <c r="H84" s="46">
        <f t="shared" si="28"/>
        <v>0.11750079411307889</v>
      </c>
      <c r="I84" s="46">
        <f t="shared" si="28"/>
        <v>0.11452077927476884</v>
      </c>
      <c r="J84" s="46">
        <f t="shared" si="28"/>
        <v>0.11899895057242639</v>
      </c>
      <c r="K84" s="46">
        <f t="shared" si="28"/>
        <v>0.11940705580118968</v>
      </c>
      <c r="L84" s="46">
        <f t="shared" si="28"/>
        <v>0.11717620052825753</v>
      </c>
      <c r="M84" s="46">
        <f t="shared" si="28"/>
        <v>0.11806251340893471</v>
      </c>
      <c r="N84" s="46">
        <f t="shared" si="28"/>
        <v>0.11607614109939596</v>
      </c>
      <c r="O84" s="46">
        <f t="shared" si="28"/>
        <v>0.11722654228473753</v>
      </c>
      <c r="P84" s="46">
        <f t="shared" si="28"/>
        <v>0.11507637972616386</v>
      </c>
      <c r="Q84" s="46">
        <f t="shared" si="28"/>
        <v>0.10951678422704385</v>
      </c>
      <c r="R84" s="46">
        <f t="shared" si="28"/>
        <v>0.10285365187886666</v>
      </c>
      <c r="S84" s="46">
        <f t="shared" si="28"/>
        <v>0.10144290802875344</v>
      </c>
      <c r="T84" s="46">
        <f t="shared" si="28"/>
        <v>9.1864368892124307E-2</v>
      </c>
      <c r="U84" s="46">
        <f t="shared" si="28"/>
        <v>9.4896408097528515E-2</v>
      </c>
      <c r="V84" s="46">
        <f t="shared" si="28"/>
        <v>9.2717871902906632E-2</v>
      </c>
      <c r="W84" s="46">
        <f t="shared" si="28"/>
        <v>8.7783147014326726E-2</v>
      </c>
      <c r="X84" s="46">
        <f t="shared" si="28"/>
        <v>8.4603043429073779E-2</v>
      </c>
      <c r="Y84" s="46">
        <f t="shared" si="28"/>
        <v>8.1443722383520156E-2</v>
      </c>
      <c r="Z84" s="45">
        <f t="shared" si="28"/>
        <v>8.5523843143513106E-2</v>
      </c>
      <c r="AA84" s="44">
        <f t="shared" si="1"/>
        <v>-21.034527633232358</v>
      </c>
    </row>
    <row r="85" spans="1:27" hidden="1">
      <c r="A85" s="75" t="s">
        <v>75</v>
      </c>
      <c r="B85" s="48" t="s">
        <v>26</v>
      </c>
      <c r="C85" s="47">
        <f t="shared" ref="C85:Z85" si="29">C34/1000</f>
        <v>153.77392109170989</v>
      </c>
      <c r="D85" s="46">
        <f t="shared" si="29"/>
        <v>153.77392109170989</v>
      </c>
      <c r="E85" s="46">
        <f t="shared" si="29"/>
        <v>158.86157117465601</v>
      </c>
      <c r="F85" s="46">
        <f t="shared" si="29"/>
        <v>157.54912449245711</v>
      </c>
      <c r="G85" s="46">
        <f t="shared" si="29"/>
        <v>162.2895243612532</v>
      </c>
      <c r="H85" s="46">
        <f t="shared" si="29"/>
        <v>161.59001887011618</v>
      </c>
      <c r="I85" s="46">
        <f t="shared" si="29"/>
        <v>165.67217650404055</v>
      </c>
      <c r="J85" s="46">
        <f t="shared" si="29"/>
        <v>173.35106499599789</v>
      </c>
      <c r="K85" s="46">
        <f t="shared" si="29"/>
        <v>166.17010597194133</v>
      </c>
      <c r="L85" s="46">
        <f t="shared" si="29"/>
        <v>168.07123084093834</v>
      </c>
      <c r="M85" s="46">
        <f t="shared" si="29"/>
        <v>162.39806923660478</v>
      </c>
      <c r="N85" s="46">
        <f t="shared" si="29"/>
        <v>164.71287472700462</v>
      </c>
      <c r="O85" s="46">
        <f t="shared" si="29"/>
        <v>170.99529007084669</v>
      </c>
      <c r="P85" s="46">
        <f t="shared" si="29"/>
        <v>171.33341019766169</v>
      </c>
      <c r="Q85" s="46">
        <f t="shared" si="29"/>
        <v>174.83029249750248</v>
      </c>
      <c r="R85" s="46">
        <f t="shared" si="29"/>
        <v>176.11308706680543</v>
      </c>
      <c r="S85" s="46">
        <f t="shared" si="29"/>
        <v>171.00806790785029</v>
      </c>
      <c r="T85" s="46">
        <f t="shared" si="29"/>
        <v>167.75395319954978</v>
      </c>
      <c r="U85" s="46">
        <f t="shared" si="29"/>
        <v>167.625117024823</v>
      </c>
      <c r="V85" s="46">
        <f t="shared" si="29"/>
        <v>171.51368569877167</v>
      </c>
      <c r="W85" s="46">
        <f t="shared" si="29"/>
        <v>166.56030165812749</v>
      </c>
      <c r="X85" s="46">
        <f t="shared" si="29"/>
        <v>177.88687145348621</v>
      </c>
      <c r="Y85" s="46">
        <f t="shared" si="29"/>
        <v>164.40756358119248</v>
      </c>
      <c r="Z85" s="45">
        <f t="shared" si="29"/>
        <v>161.9494164455742</v>
      </c>
      <c r="AA85" s="44">
        <f t="shared" si="1"/>
        <v>5.3165681773754692</v>
      </c>
    </row>
    <row r="86" spans="1:27" hidden="1">
      <c r="A86" s="75" t="s">
        <v>76</v>
      </c>
      <c r="B86" s="48" t="s">
        <v>27</v>
      </c>
      <c r="C86" s="47">
        <f t="shared" ref="C86:Z86" si="30">C35/1000</f>
        <v>23.560398129336274</v>
      </c>
      <c r="D86" s="46">
        <f t="shared" si="30"/>
        <v>23.560398129336274</v>
      </c>
      <c r="E86" s="46">
        <f t="shared" si="30"/>
        <v>23.992562818731241</v>
      </c>
      <c r="F86" s="46">
        <f t="shared" si="30"/>
        <v>25.864067390434229</v>
      </c>
      <c r="G86" s="46">
        <f t="shared" si="30"/>
        <v>25.308743499698807</v>
      </c>
      <c r="H86" s="46">
        <f t="shared" si="30"/>
        <v>25.560534683516465</v>
      </c>
      <c r="I86" s="46">
        <f t="shared" si="30"/>
        <v>25.629981130006833</v>
      </c>
      <c r="J86" s="46">
        <f t="shared" si="30"/>
        <v>27.122417412236882</v>
      </c>
      <c r="K86" s="46">
        <f t="shared" si="30"/>
        <v>29.083310828721192</v>
      </c>
      <c r="L86" s="46">
        <f t="shared" si="30"/>
        <v>27.490468076310748</v>
      </c>
      <c r="M86" s="46">
        <f t="shared" si="30"/>
        <v>28.96284021519191</v>
      </c>
      <c r="N86" s="46">
        <f t="shared" si="30"/>
        <v>29.799073928210841</v>
      </c>
      <c r="O86" s="46">
        <f t="shared" si="30"/>
        <v>31.853332676673869</v>
      </c>
      <c r="P86" s="46">
        <f t="shared" si="30"/>
        <v>32.027208892723174</v>
      </c>
      <c r="Q86" s="46">
        <f t="shared" si="30"/>
        <v>33.422842775338232</v>
      </c>
      <c r="R86" s="46">
        <f t="shared" si="30"/>
        <v>32.957628595842714</v>
      </c>
      <c r="S86" s="46">
        <f t="shared" si="30"/>
        <v>34.363915403899036</v>
      </c>
      <c r="T86" s="46">
        <f t="shared" si="30"/>
        <v>34.4056384664623</v>
      </c>
      <c r="U86" s="46">
        <f t="shared" si="30"/>
        <v>33.445950819463185</v>
      </c>
      <c r="V86" s="46">
        <f t="shared" si="30"/>
        <v>34.581790396754279</v>
      </c>
      <c r="W86" s="46">
        <f t="shared" si="30"/>
        <v>31.740771650028812</v>
      </c>
      <c r="X86" s="46">
        <f t="shared" si="30"/>
        <v>31.62447726066948</v>
      </c>
      <c r="Y86" s="46">
        <f t="shared" si="30"/>
        <v>31.221766813026189</v>
      </c>
      <c r="Z86" s="45">
        <f t="shared" si="30"/>
        <v>32.121284888428207</v>
      </c>
      <c r="AA86" s="44">
        <f t="shared" si="1"/>
        <v>36.335917211994541</v>
      </c>
    </row>
    <row r="87" spans="1:27" hidden="1">
      <c r="A87" s="75" t="s">
        <v>77</v>
      </c>
      <c r="B87" s="48" t="s">
        <v>28</v>
      </c>
      <c r="C87" s="47">
        <f t="shared" ref="C87:Z87" si="31">C36/1000</f>
        <v>29.488276825454598</v>
      </c>
      <c r="D87" s="46">
        <f t="shared" si="31"/>
        <v>29.488276825454598</v>
      </c>
      <c r="E87" s="46">
        <f t="shared" si="31"/>
        <v>28.571821090508834</v>
      </c>
      <c r="F87" s="46">
        <f t="shared" si="31"/>
        <v>29.458222315039826</v>
      </c>
      <c r="G87" s="46">
        <f t="shared" si="31"/>
        <v>30.664052097772402</v>
      </c>
      <c r="H87" s="46">
        <f t="shared" si="31"/>
        <v>32.252966988907701</v>
      </c>
      <c r="I87" s="46">
        <f t="shared" si="31"/>
        <v>32.129917012883411</v>
      </c>
      <c r="J87" s="46">
        <f t="shared" si="31"/>
        <v>35.445548823406682</v>
      </c>
      <c r="K87" s="46">
        <f t="shared" si="31"/>
        <v>35.354016298582813</v>
      </c>
      <c r="L87" s="46">
        <f t="shared" si="31"/>
        <v>35.37430894407899</v>
      </c>
      <c r="M87" s="46">
        <f t="shared" si="31"/>
        <v>36.263293490773002</v>
      </c>
      <c r="N87" s="46">
        <f t="shared" si="31"/>
        <v>35.595048975213089</v>
      </c>
      <c r="O87" s="46">
        <f t="shared" si="31"/>
        <v>37.505720196176419</v>
      </c>
      <c r="P87" s="46">
        <f t="shared" si="31"/>
        <v>37.121958874794849</v>
      </c>
      <c r="Q87" s="46">
        <f t="shared" si="31"/>
        <v>38.466280641016539</v>
      </c>
      <c r="R87" s="46">
        <f t="shared" si="31"/>
        <v>38.40454909054521</v>
      </c>
      <c r="S87" s="46">
        <f t="shared" si="31"/>
        <v>37.873365501593298</v>
      </c>
      <c r="T87" s="46">
        <f t="shared" si="31"/>
        <v>38.643366904376101</v>
      </c>
      <c r="U87" s="46">
        <f t="shared" si="31"/>
        <v>40.38853083190169</v>
      </c>
      <c r="V87" s="46">
        <f t="shared" si="31"/>
        <v>39.070710365788699</v>
      </c>
      <c r="W87" s="46">
        <f t="shared" si="31"/>
        <v>38.860744017414184</v>
      </c>
      <c r="X87" s="46">
        <f t="shared" si="31"/>
        <v>40.711172496654697</v>
      </c>
      <c r="Y87" s="46">
        <f t="shared" si="31"/>
        <v>39.706842939057907</v>
      </c>
      <c r="Z87" s="45">
        <f t="shared" si="31"/>
        <v>39.186253290847596</v>
      </c>
      <c r="AA87" s="44">
        <f t="shared" si="1"/>
        <v>32.887565871674141</v>
      </c>
    </row>
    <row r="88" spans="1:27" hidden="1">
      <c r="A88" s="75" t="s">
        <v>78</v>
      </c>
      <c r="B88" s="48" t="s">
        <v>29</v>
      </c>
      <c r="C88" s="47">
        <f t="shared" ref="C88:Z88" si="32">C37/1000</f>
        <v>467.44546394513787</v>
      </c>
      <c r="D88" s="46">
        <f t="shared" si="32"/>
        <v>374.28128637566965</v>
      </c>
      <c r="E88" s="46">
        <f t="shared" si="32"/>
        <v>374.80199475348104</v>
      </c>
      <c r="F88" s="46">
        <f t="shared" si="32"/>
        <v>365.25196027222825</v>
      </c>
      <c r="G88" s="46">
        <f t="shared" si="32"/>
        <v>367.28729170931371</v>
      </c>
      <c r="H88" s="46">
        <f t="shared" si="32"/>
        <v>360.96355330835627</v>
      </c>
      <c r="I88" s="46">
        <f t="shared" si="32"/>
        <v>362.12160877763102</v>
      </c>
      <c r="J88" s="46">
        <f t="shared" si="32"/>
        <v>377.2606399911358</v>
      </c>
      <c r="K88" s="46">
        <f t="shared" si="32"/>
        <v>367.10860140081166</v>
      </c>
      <c r="L88" s="46">
        <f t="shared" si="32"/>
        <v>339.28476544220166</v>
      </c>
      <c r="M88" s="46">
        <f t="shared" si="32"/>
        <v>331.28202421640742</v>
      </c>
      <c r="N88" s="46">
        <f t="shared" si="32"/>
        <v>318.22615054384676</v>
      </c>
      <c r="O88" s="46">
        <f t="shared" si="32"/>
        <v>316.75983121070823</v>
      </c>
      <c r="P88" s="46">
        <f t="shared" si="32"/>
        <v>305.50594856485617</v>
      </c>
      <c r="Q88" s="46">
        <f t="shared" si="32"/>
        <v>316.38693158091098</v>
      </c>
      <c r="R88" s="46">
        <f t="shared" si="32"/>
        <v>319.5605970964773</v>
      </c>
      <c r="S88" s="46">
        <f t="shared" si="32"/>
        <v>319.27123135207989</v>
      </c>
      <c r="T88" s="46">
        <f t="shared" si="32"/>
        <v>330.96474916913775</v>
      </c>
      <c r="U88" s="46">
        <f t="shared" si="32"/>
        <v>328.67200275296892</v>
      </c>
      <c r="V88" s="46">
        <f t="shared" si="32"/>
        <v>321.66852528302269</v>
      </c>
      <c r="W88" s="46">
        <f t="shared" si="32"/>
        <v>310.19363551024281</v>
      </c>
      <c r="X88" s="46">
        <f t="shared" si="32"/>
        <v>329.24200092412559</v>
      </c>
      <c r="Y88" s="46">
        <f t="shared" si="32"/>
        <v>324.7314700735954</v>
      </c>
      <c r="Z88" s="45">
        <f t="shared" si="32"/>
        <v>319.6575640179754</v>
      </c>
      <c r="AA88" s="44">
        <f t="shared" si="1"/>
        <v>-31.616073173513072</v>
      </c>
    </row>
    <row r="89" spans="1:27" hidden="1">
      <c r="A89" s="75" t="s">
        <v>79</v>
      </c>
      <c r="B89" s="48" t="s">
        <v>30</v>
      </c>
      <c r="C89" s="47">
        <f t="shared" ref="C89:Z89" si="33">C38/1000</f>
        <v>41.505654995362562</v>
      </c>
      <c r="D89" s="46">
        <f t="shared" si="33"/>
        <v>41.505654995362562</v>
      </c>
      <c r="E89" s="46">
        <f t="shared" si="33"/>
        <v>43.065687591135593</v>
      </c>
      <c r="F89" s="46">
        <f t="shared" si="33"/>
        <v>47.647657815989547</v>
      </c>
      <c r="G89" s="46">
        <f t="shared" si="33"/>
        <v>46.421276499197297</v>
      </c>
      <c r="H89" s="46">
        <f t="shared" si="33"/>
        <v>47.088126269111051</v>
      </c>
      <c r="I89" s="46">
        <f t="shared" si="33"/>
        <v>50.639398100026597</v>
      </c>
      <c r="J89" s="46">
        <f t="shared" si="33"/>
        <v>47.993210064575138</v>
      </c>
      <c r="K89" s="46">
        <f t="shared" si="33"/>
        <v>50.630226857840377</v>
      </c>
      <c r="L89" s="46">
        <f t="shared" si="33"/>
        <v>55.141629466892077</v>
      </c>
      <c r="M89" s="46">
        <f t="shared" si="33"/>
        <v>62.608625480577345</v>
      </c>
      <c r="N89" s="46">
        <f t="shared" si="33"/>
        <v>61.137368371492414</v>
      </c>
      <c r="O89" s="46">
        <f t="shared" si="33"/>
        <v>61.551393701009886</v>
      </c>
      <c r="P89" s="46">
        <f t="shared" si="33"/>
        <v>65.258955271354779</v>
      </c>
      <c r="Q89" s="46">
        <f t="shared" si="33"/>
        <v>60.201358628875163</v>
      </c>
      <c r="R89" s="46">
        <f t="shared" si="33"/>
        <v>62.209381627841694</v>
      </c>
      <c r="S89" s="46">
        <f t="shared" si="33"/>
        <v>64.786095702068195</v>
      </c>
      <c r="T89" s="46">
        <f t="shared" si="33"/>
        <v>60.168906346546024</v>
      </c>
      <c r="U89" s="46">
        <f t="shared" si="33"/>
        <v>57.037921652044211</v>
      </c>
      <c r="V89" s="46">
        <f t="shared" si="33"/>
        <v>55.341927704957016</v>
      </c>
      <c r="W89" s="46">
        <f t="shared" si="33"/>
        <v>54.241755738704548</v>
      </c>
      <c r="X89" s="46">
        <f t="shared" si="33"/>
        <v>49.231099632158397</v>
      </c>
      <c r="Y89" s="46">
        <f t="shared" si="33"/>
        <v>48.372837028658289</v>
      </c>
      <c r="Z89" s="45">
        <f t="shared" si="33"/>
        <v>47.896944488146744</v>
      </c>
      <c r="AA89" s="44">
        <f t="shared" si="1"/>
        <v>15.398599283635628</v>
      </c>
    </row>
    <row r="90" spans="1:27" hidden="1">
      <c r="A90" s="75" t="s">
        <v>80</v>
      </c>
      <c r="B90" s="48" t="s">
        <v>31</v>
      </c>
      <c r="C90" s="47">
        <f t="shared" ref="C90:Z90" si="34">C39/1000</f>
        <v>203.54459831991016</v>
      </c>
      <c r="D90" s="46">
        <f t="shared" si="34"/>
        <v>180.95714046198438</v>
      </c>
      <c r="E90" s="46">
        <f t="shared" si="34"/>
        <v>149.85129521549499</v>
      </c>
      <c r="F90" s="46">
        <f t="shared" si="34"/>
        <v>134.08500394243009</v>
      </c>
      <c r="G90" s="46">
        <f t="shared" si="34"/>
        <v>123.76978342899355</v>
      </c>
      <c r="H90" s="46">
        <f t="shared" si="34"/>
        <v>121.62054051807321</v>
      </c>
      <c r="I90" s="46">
        <f t="shared" si="34"/>
        <v>124.82998352367981</v>
      </c>
      <c r="J90" s="46">
        <f t="shared" si="34"/>
        <v>128.90014680250934</v>
      </c>
      <c r="K90" s="46">
        <f t="shared" si="34"/>
        <v>118.39865091555545</v>
      </c>
      <c r="L90" s="46">
        <f t="shared" si="34"/>
        <v>102.63272711823063</v>
      </c>
      <c r="M90" s="46">
        <f t="shared" si="34"/>
        <v>89.100685966910731</v>
      </c>
      <c r="N90" s="46">
        <f t="shared" si="34"/>
        <v>93.51109476173653</v>
      </c>
      <c r="O90" s="46">
        <f t="shared" si="34"/>
        <v>98.645367479911783</v>
      </c>
      <c r="P90" s="46">
        <f t="shared" si="34"/>
        <v>98.144063036498821</v>
      </c>
      <c r="Q90" s="46">
        <f t="shared" si="34"/>
        <v>102.05758219606399</v>
      </c>
      <c r="R90" s="46">
        <f t="shared" si="34"/>
        <v>97.956426576958165</v>
      </c>
      <c r="S90" s="46">
        <f t="shared" si="34"/>
        <v>96.500329959333612</v>
      </c>
      <c r="T90" s="46">
        <f t="shared" si="34"/>
        <v>99.137718015045664</v>
      </c>
      <c r="U90" s="46">
        <f t="shared" si="34"/>
        <v>96.472301803921113</v>
      </c>
      <c r="V90" s="46">
        <f t="shared" si="34"/>
        <v>95.322748178305858</v>
      </c>
      <c r="W90" s="46">
        <f t="shared" si="34"/>
        <v>82.327304200261295</v>
      </c>
      <c r="X90" s="46">
        <f t="shared" si="34"/>
        <v>78.558688324249815</v>
      </c>
      <c r="Y90" s="46">
        <f t="shared" si="34"/>
        <v>83.928842157752513</v>
      </c>
      <c r="Z90" s="45">
        <f t="shared" si="34"/>
        <v>82.222506442735366</v>
      </c>
      <c r="AA90" s="44">
        <f t="shared" si="1"/>
        <v>-59.604672822853985</v>
      </c>
    </row>
    <row r="91" spans="1:27" hidden="1">
      <c r="A91" s="75" t="s">
        <v>81</v>
      </c>
      <c r="B91" s="48" t="s">
        <v>32</v>
      </c>
      <c r="C91" s="47">
        <f t="shared" ref="C91:Z91" si="35">C40/1000</f>
        <v>2720.7479849988754</v>
      </c>
      <c r="D91" s="46">
        <f t="shared" si="35"/>
        <v>2720.7479849988754</v>
      </c>
      <c r="E91" s="46">
        <f t="shared" si="35"/>
        <v>2594.9029716531941</v>
      </c>
      <c r="F91" s="46">
        <f t="shared" si="35"/>
        <v>2156.4305733320698</v>
      </c>
      <c r="G91" s="46">
        <f t="shared" si="35"/>
        <v>2074.725358812791</v>
      </c>
      <c r="H91" s="46">
        <f t="shared" si="35"/>
        <v>1856.5255007459305</v>
      </c>
      <c r="I91" s="46">
        <f t="shared" si="35"/>
        <v>1784.875358872938</v>
      </c>
      <c r="J91" s="46">
        <f t="shared" si="35"/>
        <v>1755.5357550031099</v>
      </c>
      <c r="K91" s="46">
        <f t="shared" si="35"/>
        <v>1663.0750747865143</v>
      </c>
      <c r="L91" s="46">
        <f t="shared" si="35"/>
        <v>1651.8436856416033</v>
      </c>
      <c r="M91" s="46">
        <f t="shared" si="35"/>
        <v>1676.731331228001</v>
      </c>
      <c r="N91" s="46">
        <f t="shared" si="35"/>
        <v>1672.9520616324494</v>
      </c>
      <c r="O91" s="46">
        <f t="shared" si="35"/>
        <v>1692.6766755213839</v>
      </c>
      <c r="P91" s="46">
        <f t="shared" si="35"/>
        <v>1695.5229166925801</v>
      </c>
      <c r="Q91" s="46">
        <f t="shared" si="35"/>
        <v>1734.1189654795915</v>
      </c>
      <c r="R91" s="46">
        <f t="shared" si="35"/>
        <v>1760.3273009425322</v>
      </c>
      <c r="S91" s="46">
        <f t="shared" si="35"/>
        <v>1744.7919362624405</v>
      </c>
      <c r="T91" s="46">
        <f t="shared" si="35"/>
        <v>1802.1835892155079</v>
      </c>
      <c r="U91" s="46">
        <f t="shared" si="35"/>
        <v>1797.5175025317035</v>
      </c>
      <c r="V91" s="46">
        <f t="shared" si="35"/>
        <v>1840.2940503788616</v>
      </c>
      <c r="W91" s="46">
        <f t="shared" si="35"/>
        <v>1743.9046818863681</v>
      </c>
      <c r="X91" s="46">
        <f t="shared" si="35"/>
        <v>1826.310140345696</v>
      </c>
      <c r="Y91" s="46">
        <f t="shared" si="35"/>
        <v>1880.9675986712009</v>
      </c>
      <c r="Z91" s="45">
        <f t="shared" si="35"/>
        <v>1885.1596176337932</v>
      </c>
      <c r="AA91" s="44">
        <f t="shared" si="1"/>
        <v>-30.711715012643015</v>
      </c>
    </row>
    <row r="92" spans="1:27" hidden="1">
      <c r="A92" s="75" t="s">
        <v>82</v>
      </c>
      <c r="B92" s="48" t="s">
        <v>33</v>
      </c>
      <c r="C92" s="47">
        <f t="shared" ref="C92:Z92" si="36">C41/1000</f>
        <v>55.306465310122121</v>
      </c>
      <c r="D92" s="46">
        <f t="shared" si="36"/>
        <v>55.306465310122121</v>
      </c>
      <c r="E92" s="46">
        <f t="shared" si="36"/>
        <v>48.823049536686419</v>
      </c>
      <c r="F92" s="46">
        <f t="shared" si="36"/>
        <v>44.645902489286989</v>
      </c>
      <c r="G92" s="46">
        <f t="shared" si="36"/>
        <v>40.738388731257018</v>
      </c>
      <c r="H92" s="46">
        <f t="shared" si="36"/>
        <v>38.238113230344716</v>
      </c>
      <c r="I92" s="46">
        <f t="shared" si="36"/>
        <v>38.597680482423868</v>
      </c>
      <c r="J92" s="46">
        <f t="shared" si="36"/>
        <v>38.702745385417828</v>
      </c>
      <c r="K92" s="46">
        <f t="shared" si="36"/>
        <v>37.894314489212846</v>
      </c>
      <c r="L92" s="46">
        <f t="shared" si="36"/>
        <v>37.156117593765771</v>
      </c>
      <c r="M92" s="46">
        <f t="shared" si="36"/>
        <v>36.490650725817204</v>
      </c>
      <c r="N92" s="46">
        <f t="shared" si="36"/>
        <v>35.897923379131214</v>
      </c>
      <c r="O92" s="46">
        <f t="shared" si="36"/>
        <v>38.032707970028667</v>
      </c>
      <c r="P92" s="46">
        <f t="shared" si="36"/>
        <v>34.874594551687515</v>
      </c>
      <c r="Q92" s="46">
        <f t="shared" si="36"/>
        <v>36.199292306728026</v>
      </c>
      <c r="R92" s="46">
        <f t="shared" si="36"/>
        <v>35.514539675582675</v>
      </c>
      <c r="S92" s="46">
        <f t="shared" si="36"/>
        <v>35.408293827252898</v>
      </c>
      <c r="T92" s="46">
        <f t="shared" si="36"/>
        <v>34.425016106887455</v>
      </c>
      <c r="U92" s="46">
        <f t="shared" si="36"/>
        <v>32.813250622223322</v>
      </c>
      <c r="V92" s="46">
        <f t="shared" si="36"/>
        <v>33.580486755959981</v>
      </c>
      <c r="W92" s="46">
        <f t="shared" si="36"/>
        <v>31.05704961708345</v>
      </c>
      <c r="X92" s="46">
        <f t="shared" si="36"/>
        <v>31.366818533088718</v>
      </c>
      <c r="Y92" s="46">
        <f t="shared" si="36"/>
        <v>31.287661332165293</v>
      </c>
      <c r="Z92" s="45">
        <f t="shared" si="36"/>
        <v>29.273911308604948</v>
      </c>
      <c r="AA92" s="44">
        <f t="shared" si="1"/>
        <v>-47.069639789026127</v>
      </c>
    </row>
    <row r="93" spans="1:27" hidden="1">
      <c r="A93" s="75" t="s">
        <v>83</v>
      </c>
      <c r="B93" s="48" t="s">
        <v>34</v>
      </c>
      <c r="C93" s="47">
        <f t="shared" ref="C93:Z93" si="37">C42/1000</f>
        <v>16.090462876380084</v>
      </c>
      <c r="D93" s="46">
        <f t="shared" si="37"/>
        <v>14.40101315771777</v>
      </c>
      <c r="E93" s="46">
        <f t="shared" si="37"/>
        <v>13.533203389861065</v>
      </c>
      <c r="F93" s="46">
        <f t="shared" si="37"/>
        <v>13.52313005926896</v>
      </c>
      <c r="G93" s="46">
        <f t="shared" si="37"/>
        <v>14.032689204719309</v>
      </c>
      <c r="H93" s="46">
        <f t="shared" si="37"/>
        <v>14.043969876862009</v>
      </c>
      <c r="I93" s="46">
        <f t="shared" si="37"/>
        <v>14.90636234801595</v>
      </c>
      <c r="J93" s="46">
        <f t="shared" si="37"/>
        <v>15.62326213184553</v>
      </c>
      <c r="K93" s="46">
        <f t="shared" si="37"/>
        <v>15.936174316317681</v>
      </c>
      <c r="L93" s="46">
        <f t="shared" si="37"/>
        <v>15.635652386205283</v>
      </c>
      <c r="M93" s="46">
        <f t="shared" si="37"/>
        <v>14.952279663649248</v>
      </c>
      <c r="N93" s="46">
        <f t="shared" si="37"/>
        <v>15.044741451107642</v>
      </c>
      <c r="O93" s="46">
        <f t="shared" si="37"/>
        <v>15.859320791772207</v>
      </c>
      <c r="P93" s="46">
        <f t="shared" si="37"/>
        <v>15.917816609435773</v>
      </c>
      <c r="Q93" s="46">
        <f t="shared" si="37"/>
        <v>15.634607658401784</v>
      </c>
      <c r="R93" s="46">
        <f t="shared" si="37"/>
        <v>15.965075719216969</v>
      </c>
      <c r="S93" s="46">
        <f t="shared" si="37"/>
        <v>16.186925166930443</v>
      </c>
      <c r="T93" s="46">
        <f t="shared" si="37"/>
        <v>16.347669432971134</v>
      </c>
      <c r="U93" s="46">
        <f t="shared" si="37"/>
        <v>16.452574012706105</v>
      </c>
      <c r="V93" s="46">
        <f t="shared" si="37"/>
        <v>17.492963335923562</v>
      </c>
      <c r="W93" s="46">
        <f t="shared" si="37"/>
        <v>15.869246371597686</v>
      </c>
      <c r="X93" s="46">
        <f t="shared" si="37"/>
        <v>15.945583872750541</v>
      </c>
      <c r="Y93" s="46">
        <f t="shared" si="37"/>
        <v>15.990143182347987</v>
      </c>
      <c r="Z93" s="45">
        <f t="shared" si="37"/>
        <v>15.477046087349255</v>
      </c>
      <c r="AA93" s="44">
        <f t="shared" si="1"/>
        <v>-3.8123004524083237</v>
      </c>
    </row>
    <row r="94" spans="1:27" hidden="1">
      <c r="A94" s="75" t="s">
        <v>84</v>
      </c>
      <c r="B94" s="48" t="s">
        <v>35</v>
      </c>
      <c r="C94" s="47">
        <f t="shared" ref="C94:Z94" si="38">C43/1000</f>
        <v>211.71459827807331</v>
      </c>
      <c r="D94" s="46">
        <f t="shared" si="38"/>
        <v>211.71459827807331</v>
      </c>
      <c r="E94" s="46">
        <f t="shared" si="38"/>
        <v>222.12973656648248</v>
      </c>
      <c r="F94" s="46">
        <f t="shared" si="38"/>
        <v>232.75340428759122</v>
      </c>
      <c r="G94" s="46">
        <f t="shared" si="38"/>
        <v>224.60339178904283</v>
      </c>
      <c r="H94" s="46">
        <f t="shared" si="38"/>
        <v>234.8885893056798</v>
      </c>
      <c r="I94" s="46">
        <f t="shared" si="38"/>
        <v>248.53763589450344</v>
      </c>
      <c r="J94" s="46">
        <f t="shared" si="38"/>
        <v>236.42684630886612</v>
      </c>
      <c r="K94" s="46">
        <f t="shared" si="38"/>
        <v>248.38515746723621</v>
      </c>
      <c r="L94" s="46">
        <f t="shared" si="38"/>
        <v>255.24583331062024</v>
      </c>
      <c r="M94" s="46">
        <f t="shared" si="38"/>
        <v>277.69202116155645</v>
      </c>
      <c r="N94" s="46">
        <f t="shared" si="38"/>
        <v>290.24508023106887</v>
      </c>
      <c r="O94" s="46">
        <f t="shared" si="38"/>
        <v>290.24013313932159</v>
      </c>
      <c r="P94" s="46">
        <f t="shared" si="38"/>
        <v>309.59166742411679</v>
      </c>
      <c r="Q94" s="46">
        <f t="shared" si="38"/>
        <v>313.26006471140619</v>
      </c>
      <c r="R94" s="46">
        <f t="shared" si="38"/>
        <v>329.79591434225784</v>
      </c>
      <c r="S94" s="46">
        <f t="shared" si="38"/>
        <v>344.3019752027198</v>
      </c>
      <c r="T94" s="46">
        <f t="shared" si="38"/>
        <v>334.70684169273505</v>
      </c>
      <c r="U94" s="46">
        <f t="shared" si="38"/>
        <v>342.1181788748205</v>
      </c>
      <c r="V94" s="46">
        <f t="shared" si="38"/>
        <v>314.66773064371074</v>
      </c>
      <c r="W94" s="46">
        <f t="shared" si="38"/>
        <v>280.16452645969053</v>
      </c>
      <c r="X94" s="46">
        <f t="shared" si="38"/>
        <v>265.87601876568624</v>
      </c>
      <c r="Y94" s="46">
        <f t="shared" si="38"/>
        <v>268.40105165940611</v>
      </c>
      <c r="Z94" s="45">
        <f t="shared" si="38"/>
        <v>265.54906663083409</v>
      </c>
      <c r="AA94" s="44">
        <f t="shared" si="1"/>
        <v>25.4278489960587</v>
      </c>
    </row>
    <row r="95" spans="1:27" hidden="1">
      <c r="A95" s="75" t="s">
        <v>85</v>
      </c>
      <c r="B95" s="48" t="s">
        <v>36</v>
      </c>
      <c r="C95" s="47">
        <f t="shared" ref="C95:Z95" si="39">C44/1000</f>
        <v>53.439373255054434</v>
      </c>
      <c r="D95" s="46">
        <f t="shared" si="39"/>
        <v>53.439373255054434</v>
      </c>
      <c r="E95" s="46">
        <f t="shared" si="39"/>
        <v>54.012077306635597</v>
      </c>
      <c r="F95" s="46">
        <f t="shared" si="39"/>
        <v>54.078120165112004</v>
      </c>
      <c r="G95" s="46">
        <f t="shared" si="39"/>
        <v>53.886082981182909</v>
      </c>
      <c r="H95" s="46">
        <f t="shared" si="39"/>
        <v>55.988285381589257</v>
      </c>
      <c r="I95" s="46">
        <f t="shared" si="39"/>
        <v>55.141637299039928</v>
      </c>
      <c r="J95" s="46">
        <f t="shared" si="39"/>
        <v>59.344139652036851</v>
      </c>
      <c r="K95" s="46">
        <f t="shared" si="39"/>
        <v>54.186186486974819</v>
      </c>
      <c r="L95" s="46">
        <f t="shared" si="39"/>
        <v>54.678700308074582</v>
      </c>
      <c r="M95" s="46">
        <f t="shared" si="39"/>
        <v>51.667817374065024</v>
      </c>
      <c r="N95" s="46">
        <f t="shared" si="39"/>
        <v>50.191197798305112</v>
      </c>
      <c r="O95" s="46">
        <f t="shared" si="39"/>
        <v>51.07732062264374</v>
      </c>
      <c r="P95" s="46">
        <f t="shared" si="39"/>
        <v>51.865248638144465</v>
      </c>
      <c r="Q95" s="46">
        <f t="shared" si="39"/>
        <v>52.845926000537261</v>
      </c>
      <c r="R95" s="46">
        <f t="shared" si="39"/>
        <v>51.637758536271775</v>
      </c>
      <c r="S95" s="46">
        <f t="shared" si="39"/>
        <v>49.190306448855729</v>
      </c>
      <c r="T95" s="46">
        <f t="shared" si="39"/>
        <v>49.101287917587953</v>
      </c>
      <c r="U95" s="46">
        <f t="shared" si="39"/>
        <v>47.834298297061594</v>
      </c>
      <c r="V95" s="46">
        <f t="shared" si="39"/>
        <v>46.011887758794892</v>
      </c>
      <c r="W95" s="46">
        <f t="shared" si="39"/>
        <v>44.225534927456579</v>
      </c>
      <c r="X95" s="46">
        <f t="shared" si="39"/>
        <v>48.376937804145136</v>
      </c>
      <c r="Y95" s="46">
        <f t="shared" si="39"/>
        <v>44.600762845261954</v>
      </c>
      <c r="Z95" s="45">
        <f t="shared" si="39"/>
        <v>42.141288591152225</v>
      </c>
      <c r="AA95" s="44">
        <f t="shared" si="1"/>
        <v>-21.141873445968251</v>
      </c>
    </row>
    <row r="96" spans="1:27" hidden="1">
      <c r="A96" s="75" t="s">
        <v>86</v>
      </c>
      <c r="B96" s="48" t="s">
        <v>37</v>
      </c>
      <c r="C96" s="47">
        <f t="shared" ref="C96:Z96" si="40">C45/1000</f>
        <v>41.988647090937967</v>
      </c>
      <c r="D96" s="46">
        <f t="shared" si="40"/>
        <v>41.988647090937967</v>
      </c>
      <c r="E96" s="46">
        <f t="shared" si="40"/>
        <v>44.121249734856896</v>
      </c>
      <c r="F96" s="46">
        <f t="shared" si="40"/>
        <v>44.190587548842942</v>
      </c>
      <c r="G96" s="46">
        <f t="shared" si="40"/>
        <v>41.915443794439653</v>
      </c>
      <c r="H96" s="46">
        <f t="shared" si="40"/>
        <v>41.028885119771566</v>
      </c>
      <c r="I96" s="46">
        <f t="shared" si="40"/>
        <v>41.915897381302692</v>
      </c>
      <c r="J96" s="46">
        <f t="shared" si="40"/>
        <v>42.7872209263762</v>
      </c>
      <c r="K96" s="46">
        <f t="shared" si="40"/>
        <v>42.147291540137822</v>
      </c>
      <c r="L96" s="46">
        <f t="shared" si="40"/>
        <v>43.474449320892937</v>
      </c>
      <c r="M96" s="46">
        <f t="shared" si="40"/>
        <v>43.533160568309711</v>
      </c>
      <c r="N96" s="46">
        <f t="shared" si="40"/>
        <v>42.42912910693294</v>
      </c>
      <c r="O96" s="46">
        <f t="shared" si="40"/>
        <v>43.330150039360134</v>
      </c>
      <c r="P96" s="46">
        <f t="shared" si="40"/>
        <v>42.296906897242145</v>
      </c>
      <c r="Q96" s="46">
        <f t="shared" si="40"/>
        <v>43.497221408275031</v>
      </c>
      <c r="R96" s="46">
        <f t="shared" si="40"/>
        <v>43.922444306299553</v>
      </c>
      <c r="S96" s="46">
        <f t="shared" si="40"/>
        <v>44.431868421088559</v>
      </c>
      <c r="T96" s="46">
        <f t="shared" si="40"/>
        <v>44.084147077459534</v>
      </c>
      <c r="U96" s="46">
        <f t="shared" si="40"/>
        <v>42.078036358849879</v>
      </c>
      <c r="V96" s="46">
        <f t="shared" si="40"/>
        <v>43.627532866681491</v>
      </c>
      <c r="W96" s="46">
        <f t="shared" si="40"/>
        <v>42.505688224483102</v>
      </c>
      <c r="X96" s="46">
        <f t="shared" si="40"/>
        <v>44.004048060240969</v>
      </c>
      <c r="Y96" s="46">
        <f t="shared" si="40"/>
        <v>39.945042141519394</v>
      </c>
      <c r="Z96" s="45">
        <f t="shared" si="40"/>
        <v>41.476727702410074</v>
      </c>
      <c r="AA96" s="44">
        <f t="shared" si="1"/>
        <v>-1.2191852417135163</v>
      </c>
    </row>
    <row r="97" spans="1:27" hidden="1">
      <c r="A97" s="75" t="s">
        <v>87</v>
      </c>
      <c r="B97" s="48" t="s">
        <v>38</v>
      </c>
      <c r="C97" s="47">
        <f t="shared" ref="C97:Z97" si="41">C46/1000</f>
        <v>132.88267246379334</v>
      </c>
      <c r="D97" s="46">
        <f t="shared" si="41"/>
        <v>132.88267246379334</v>
      </c>
      <c r="E97" s="46">
        <f t="shared" si="41"/>
        <v>138.82175028652435</v>
      </c>
      <c r="F97" s="46">
        <f t="shared" si="41"/>
        <v>145.1173475514876</v>
      </c>
      <c r="G97" s="46">
        <f t="shared" si="41"/>
        <v>151.55899235096462</v>
      </c>
      <c r="H97" s="46">
        <f t="shared" si="41"/>
        <v>149.38498899850467</v>
      </c>
      <c r="I97" s="46">
        <f t="shared" si="41"/>
        <v>161.5022532309836</v>
      </c>
      <c r="J97" s="46">
        <f t="shared" si="41"/>
        <v>179.68527117619138</v>
      </c>
      <c r="K97" s="46">
        <f t="shared" si="41"/>
        <v>192.12144641414059</v>
      </c>
      <c r="L97" s="46">
        <f t="shared" si="41"/>
        <v>191.3445056159745</v>
      </c>
      <c r="M97" s="46">
        <f t="shared" si="41"/>
        <v>191.30933710623509</v>
      </c>
      <c r="N97" s="46">
        <f t="shared" si="41"/>
        <v>213.23162234089568</v>
      </c>
      <c r="O97" s="46">
        <f t="shared" si="41"/>
        <v>196.64595293739771</v>
      </c>
      <c r="P97" s="46">
        <f t="shared" si="41"/>
        <v>204.60929305432933</v>
      </c>
      <c r="Q97" s="46">
        <f t="shared" si="41"/>
        <v>218.60038948627039</v>
      </c>
      <c r="R97" s="46">
        <f t="shared" si="41"/>
        <v>228.01852938752711</v>
      </c>
      <c r="S97" s="46">
        <f t="shared" si="41"/>
        <v>242.41090652825167</v>
      </c>
      <c r="T97" s="46">
        <f t="shared" si="41"/>
        <v>259.23294088362542</v>
      </c>
      <c r="U97" s="46">
        <f t="shared" si="41"/>
        <v>289.3647792826431</v>
      </c>
      <c r="V97" s="46">
        <f t="shared" si="41"/>
        <v>278.3946040710681</v>
      </c>
      <c r="W97" s="46">
        <f t="shared" si="41"/>
        <v>279.00858052278107</v>
      </c>
      <c r="X97" s="46">
        <f t="shared" si="41"/>
        <v>285.13600120943966</v>
      </c>
      <c r="Y97" s="46">
        <f t="shared" si="41"/>
        <v>301.338585374996</v>
      </c>
      <c r="Z97" s="45">
        <f t="shared" si="41"/>
        <v>308.6042552959492</v>
      </c>
      <c r="AA97" s="44">
        <f t="shared" si="1"/>
        <v>132.23814630913208</v>
      </c>
    </row>
    <row r="98" spans="1:27" hidden="1">
      <c r="A98" s="75" t="s">
        <v>88</v>
      </c>
      <c r="B98" s="48" t="s">
        <v>39</v>
      </c>
      <c r="C98" s="47">
        <f t="shared" ref="C98:Z98" si="42">C47/1000</f>
        <v>746.17183786813166</v>
      </c>
      <c r="D98" s="46">
        <f t="shared" si="42"/>
        <v>746.17183786813166</v>
      </c>
      <c r="E98" s="46">
        <f t="shared" si="42"/>
        <v>653.96978227939826</v>
      </c>
      <c r="F98" s="46">
        <f t="shared" si="42"/>
        <v>573.79425276386735</v>
      </c>
      <c r="G98" s="46">
        <f t="shared" si="42"/>
        <v>504.60156364475927</v>
      </c>
      <c r="H98" s="46">
        <f t="shared" si="42"/>
        <v>446.87595485930643</v>
      </c>
      <c r="I98" s="46">
        <f t="shared" si="42"/>
        <v>402.11567343609045</v>
      </c>
      <c r="J98" s="46">
        <f t="shared" si="42"/>
        <v>367.3885926406341</v>
      </c>
      <c r="K98" s="46">
        <f t="shared" si="42"/>
        <v>347.70696018991498</v>
      </c>
      <c r="L98" s="46">
        <f t="shared" si="42"/>
        <v>345.13698825169467</v>
      </c>
      <c r="M98" s="46">
        <f t="shared" si="42"/>
        <v>340.4439924631875</v>
      </c>
      <c r="N98" s="46">
        <f t="shared" si="42"/>
        <v>322.79717412977044</v>
      </c>
      <c r="O98" s="46">
        <f t="shared" si="42"/>
        <v>323.96994515479372</v>
      </c>
      <c r="P98" s="46">
        <f t="shared" si="42"/>
        <v>325.54731634617428</v>
      </c>
      <c r="Q98" s="46">
        <f t="shared" si="42"/>
        <v>342.00021622437038</v>
      </c>
      <c r="R98" s="46">
        <f t="shared" si="42"/>
        <v>333.57210889829497</v>
      </c>
      <c r="S98" s="46">
        <f t="shared" si="42"/>
        <v>330.04480503808895</v>
      </c>
      <c r="T98" s="46">
        <f t="shared" si="42"/>
        <v>340.63721871713608</v>
      </c>
      <c r="U98" s="46">
        <f t="shared" si="42"/>
        <v>337.98699088333495</v>
      </c>
      <c r="V98" s="46">
        <f t="shared" si="42"/>
        <v>325.28625359840657</v>
      </c>
      <c r="W98" s="46">
        <f t="shared" si="42"/>
        <v>282.0828232319783</v>
      </c>
      <c r="X98" s="46">
        <f t="shared" si="42"/>
        <v>293.38559322264285</v>
      </c>
      <c r="Y98" s="46">
        <f t="shared" si="42"/>
        <v>311.95291087222404</v>
      </c>
      <c r="Z98" s="45">
        <f t="shared" si="42"/>
        <v>308.22601511514307</v>
      </c>
      <c r="AA98" s="44">
        <f t="shared" si="1"/>
        <v>-58.692354834006096</v>
      </c>
    </row>
    <row r="99" spans="1:27" hidden="1">
      <c r="A99" s="75" t="s">
        <v>89</v>
      </c>
      <c r="B99" s="48" t="s">
        <v>40</v>
      </c>
      <c r="C99" s="47">
        <f t="shared" ref="C99:Z99" si="43">C48/1000</f>
        <v>611.68349668844826</v>
      </c>
      <c r="D99" s="46">
        <f t="shared" si="43"/>
        <v>611.68349668844826</v>
      </c>
      <c r="E99" s="46">
        <f t="shared" si="43"/>
        <v>621.10211252878207</v>
      </c>
      <c r="F99" s="46">
        <f t="shared" si="43"/>
        <v>604.8583162848829</v>
      </c>
      <c r="G99" s="46">
        <f t="shared" si="43"/>
        <v>589.30505021595536</v>
      </c>
      <c r="H99" s="46">
        <f t="shared" si="43"/>
        <v>575.78892524623495</v>
      </c>
      <c r="I99" s="46">
        <f t="shared" si="43"/>
        <v>567.97919488193702</v>
      </c>
      <c r="J99" s="46">
        <f t="shared" si="43"/>
        <v>587.20698126701893</v>
      </c>
      <c r="K99" s="46">
        <f t="shared" si="43"/>
        <v>561.56073501580909</v>
      </c>
      <c r="L99" s="46">
        <f t="shared" si="43"/>
        <v>564.27046252726166</v>
      </c>
      <c r="M99" s="46">
        <f t="shared" si="43"/>
        <v>554.73980527540471</v>
      </c>
      <c r="N99" s="46">
        <f t="shared" si="43"/>
        <v>561.89126824053665</v>
      </c>
      <c r="O99" s="46">
        <f t="shared" si="43"/>
        <v>572.99583282687604</v>
      </c>
      <c r="P99" s="46">
        <f t="shared" si="43"/>
        <v>556.29180319972261</v>
      </c>
      <c r="Q99" s="46">
        <f t="shared" si="43"/>
        <v>564.84278718292649</v>
      </c>
      <c r="R99" s="46">
        <f t="shared" si="43"/>
        <v>565.64983680126011</v>
      </c>
      <c r="S99" s="46">
        <f t="shared" si="43"/>
        <v>561.11222742932841</v>
      </c>
      <c r="T99" s="46">
        <f t="shared" si="43"/>
        <v>560.93228380171377</v>
      </c>
      <c r="U99" s="46">
        <f t="shared" si="43"/>
        <v>552.38102987501134</v>
      </c>
      <c r="V99" s="46">
        <f t="shared" si="43"/>
        <v>535.0948972845764</v>
      </c>
      <c r="W99" s="46">
        <f t="shared" si="43"/>
        <v>489.74520574636</v>
      </c>
      <c r="X99" s="46">
        <f t="shared" si="43"/>
        <v>506.29996197851091</v>
      </c>
      <c r="Y99" s="46">
        <f t="shared" si="43"/>
        <v>465.37002125021195</v>
      </c>
      <c r="Z99" s="45">
        <f t="shared" si="43"/>
        <v>485.50255038705257</v>
      </c>
      <c r="AA99" s="44">
        <f t="shared" si="1"/>
        <v>-20.628469949658303</v>
      </c>
    </row>
    <row r="100" spans="1:27" ht="13.8" hidden="1" thickBot="1">
      <c r="A100" s="76" t="s">
        <v>90</v>
      </c>
      <c r="B100" s="43" t="s">
        <v>41</v>
      </c>
      <c r="C100" s="42">
        <f t="shared" ref="C100:Z100" si="44">C49/1000</f>
        <v>5260.0977865340583</v>
      </c>
      <c r="D100" s="41">
        <f t="shared" si="44"/>
        <v>5260.0977865340583</v>
      </c>
      <c r="E100" s="41">
        <f t="shared" si="44"/>
        <v>5222.1885243548795</v>
      </c>
      <c r="F100" s="41">
        <f t="shared" si="44"/>
        <v>5326.5872891233057</v>
      </c>
      <c r="G100" s="41">
        <f t="shared" si="44"/>
        <v>5432.1780275685633</v>
      </c>
      <c r="H100" s="41">
        <f t="shared" si="44"/>
        <v>5517.6025689678472</v>
      </c>
      <c r="I100" s="41">
        <f t="shared" si="44"/>
        <v>5569.9863280606487</v>
      </c>
      <c r="J100" s="41">
        <f t="shared" si="44"/>
        <v>5758.3790494683935</v>
      </c>
      <c r="K100" s="41">
        <f t="shared" si="44"/>
        <v>5828.4488962469331</v>
      </c>
      <c r="L100" s="41">
        <f t="shared" si="44"/>
        <v>5863.7292333086016</v>
      </c>
      <c r="M100" s="41">
        <f t="shared" si="44"/>
        <v>5931.2067034937436</v>
      </c>
      <c r="N100" s="41">
        <f t="shared" si="44"/>
        <v>6107.7375174493372</v>
      </c>
      <c r="O100" s="41">
        <f t="shared" si="44"/>
        <v>6024.4886447048048</v>
      </c>
      <c r="P100" s="41">
        <f t="shared" si="44"/>
        <v>6056.1625398621663</v>
      </c>
      <c r="Q100" s="41">
        <f t="shared" si="44"/>
        <v>6107.2032952764512</v>
      </c>
      <c r="R100" s="41">
        <f t="shared" si="44"/>
        <v>6218.9885195930829</v>
      </c>
      <c r="S100" s="41">
        <f t="shared" si="44"/>
        <v>6243.5306351097079</v>
      </c>
      <c r="T100" s="41">
        <f t="shared" si="44"/>
        <v>6159.857631456357</v>
      </c>
      <c r="U100" s="41">
        <f t="shared" si="44"/>
        <v>6243.1660829840412</v>
      </c>
      <c r="V100" s="41">
        <f t="shared" si="44"/>
        <v>6071.0921316393378</v>
      </c>
      <c r="W100" s="41">
        <f t="shared" si="44"/>
        <v>5674.6366733780287</v>
      </c>
      <c r="X100" s="41">
        <f t="shared" si="44"/>
        <v>5860.5640852193237</v>
      </c>
      <c r="Y100" s="41">
        <f t="shared" si="44"/>
        <v>5712.9418954474713</v>
      </c>
      <c r="Z100" s="40">
        <f t="shared" si="44"/>
        <v>5498.8825057432596</v>
      </c>
      <c r="AA100" s="39">
        <f t="shared" si="1"/>
        <v>4.5395490521201953</v>
      </c>
    </row>
    <row r="101" spans="1:27" hidden="1">
      <c r="A101"/>
    </row>
    <row r="102" spans="1:27">
      <c r="A102"/>
    </row>
    <row r="103" spans="1:27" s="73" customFormat="1">
      <c r="C103" s="81" t="s">
        <v>227</v>
      </c>
      <c r="Y103" s="82"/>
    </row>
    <row r="104" spans="1:27" s="73" customFormat="1">
      <c r="C104" s="82"/>
      <c r="D104" s="83" t="s">
        <v>228</v>
      </c>
      <c r="Y104" s="82"/>
    </row>
  </sheetData>
  <phoneticPr fontId="15"/>
  <printOptions gridLines="1"/>
  <pageMargins left="0.75" right="0.75" top="1" bottom="1" header="0.5" footer="0.5"/>
  <pageSetup paperSize="9" scale="55" orientation="landscape" r:id="rId1"/>
  <headerFooter alignWithMargins="0">
    <oddHeader>&amp;A</oddHeader>
    <oddFooter>&amp;F</oddFooter>
  </headerFooter>
</worksheet>
</file>

<file path=xl/worksheets/sheet16.xml><?xml version="1.0" encoding="utf-8"?>
<worksheet xmlns="http://schemas.openxmlformats.org/spreadsheetml/2006/main" xmlns:r="http://schemas.openxmlformats.org/officeDocument/2006/relationships">
  <sheetPr codeName="Sheet19"/>
  <dimension ref="A1:AB104"/>
  <sheetViews>
    <sheetView showZeros="0" zoomScaleNormal="100" workbookViewId="0">
      <selection activeCell="C27" sqref="C27"/>
    </sheetView>
  </sheetViews>
  <sheetFormatPr defaultColWidth="9.33203125" defaultRowHeight="13.2"/>
  <cols>
    <col min="1" max="1" width="20.77734375" style="73" bestFit="1" customWidth="1"/>
    <col min="2" max="2" width="24.33203125" style="37" hidden="1" customWidth="1"/>
    <col min="3" max="3" width="18" style="38" customWidth="1"/>
    <col min="4" max="5" width="10.77734375" style="37" customWidth="1"/>
    <col min="6" max="6" width="10.77734375" style="37" hidden="1" customWidth="1"/>
    <col min="7" max="26" width="10.77734375" style="37" customWidth="1"/>
    <col min="27" max="27" width="25.6640625" style="38" customWidth="1"/>
    <col min="28" max="28" width="10.33203125" style="37" bestFit="1" customWidth="1"/>
    <col min="29" max="16384" width="9.33203125" style="37"/>
  </cols>
  <sheetData>
    <row r="1" spans="1:28" ht="15.6">
      <c r="A1" s="61" t="s">
        <v>242</v>
      </c>
      <c r="B1" s="61"/>
      <c r="C1" s="62"/>
      <c r="D1" s="61"/>
      <c r="E1" s="61"/>
      <c r="F1" s="61"/>
      <c r="G1" s="61"/>
      <c r="H1" s="61"/>
      <c r="I1" s="61"/>
      <c r="J1" s="61"/>
      <c r="K1" s="61"/>
      <c r="L1" s="61"/>
      <c r="M1" s="61"/>
      <c r="N1" s="61"/>
      <c r="O1" s="61"/>
      <c r="P1" s="61"/>
      <c r="Q1" s="61"/>
      <c r="R1" s="61"/>
      <c r="S1" s="61"/>
      <c r="T1" s="61"/>
      <c r="U1" s="61"/>
      <c r="V1" s="61"/>
      <c r="W1" s="61"/>
      <c r="X1" s="61"/>
      <c r="Y1" s="61"/>
      <c r="Z1" s="61"/>
      <c r="AA1" s="61"/>
    </row>
    <row r="2" spans="1:28" ht="3.75" customHeight="1">
      <c r="A2" s="59"/>
      <c r="B2" s="59"/>
      <c r="C2" s="60"/>
      <c r="D2" s="59"/>
      <c r="E2" s="59"/>
      <c r="F2" s="59"/>
      <c r="G2" s="59"/>
      <c r="H2" s="59"/>
      <c r="I2" s="59"/>
      <c r="J2" s="59"/>
      <c r="K2" s="59"/>
      <c r="L2" s="59"/>
      <c r="M2" s="59"/>
      <c r="N2" s="59"/>
      <c r="O2" s="59"/>
      <c r="P2" s="59"/>
      <c r="Q2" s="59"/>
      <c r="R2" s="59"/>
      <c r="S2" s="59"/>
      <c r="T2" s="59"/>
      <c r="U2" s="59"/>
      <c r="V2" s="59"/>
      <c r="W2" s="59"/>
      <c r="X2" s="59"/>
      <c r="Y2" s="59"/>
      <c r="Z2" s="59"/>
      <c r="AA2" s="59"/>
    </row>
    <row r="3" spans="1:28" ht="13.8" thickBot="1"/>
    <row r="4" spans="1:28" s="73" customFormat="1" ht="25.8" thickBot="1">
      <c r="A4" s="74"/>
      <c r="B4" s="74"/>
      <c r="C4" s="77" t="s">
        <v>224</v>
      </c>
      <c r="D4" s="78">
        <v>1990</v>
      </c>
      <c r="E4" s="78">
        <v>1991</v>
      </c>
      <c r="F4" s="78">
        <v>1992</v>
      </c>
      <c r="G4" s="78">
        <v>1993</v>
      </c>
      <c r="H4" s="78">
        <v>1994</v>
      </c>
      <c r="I4" s="78">
        <v>1995</v>
      </c>
      <c r="J4" s="78">
        <v>1996</v>
      </c>
      <c r="K4" s="78">
        <v>1997</v>
      </c>
      <c r="L4" s="78">
        <v>1998</v>
      </c>
      <c r="M4" s="78">
        <v>1999</v>
      </c>
      <c r="N4" s="78">
        <v>2000</v>
      </c>
      <c r="O4" s="78">
        <v>2001</v>
      </c>
      <c r="P4" s="78">
        <v>2002</v>
      </c>
      <c r="Q4" s="78">
        <v>2003</v>
      </c>
      <c r="R4" s="78">
        <v>2004</v>
      </c>
      <c r="S4" s="78">
        <v>2005</v>
      </c>
      <c r="T4" s="78">
        <v>2006</v>
      </c>
      <c r="U4" s="78">
        <v>2007</v>
      </c>
      <c r="V4" s="78">
        <v>2008</v>
      </c>
      <c r="W4" s="78">
        <v>2009</v>
      </c>
      <c r="X4" s="79">
        <v>2010</v>
      </c>
      <c r="Y4" s="79">
        <v>2011</v>
      </c>
      <c r="Z4" s="79">
        <v>2012</v>
      </c>
      <c r="AA4" s="80" t="s">
        <v>225</v>
      </c>
    </row>
    <row r="5" spans="1:28" s="72" customFormat="1" ht="51.75" hidden="1" customHeight="1" thickBot="1">
      <c r="A5" s="74"/>
      <c r="B5" s="56"/>
      <c r="C5" s="55" t="s">
        <v>0</v>
      </c>
      <c r="D5" s="54">
        <v>1990</v>
      </c>
      <c r="E5" s="54">
        <v>1991</v>
      </c>
      <c r="F5" s="54">
        <v>1992</v>
      </c>
      <c r="G5" s="54">
        <v>1993</v>
      </c>
      <c r="H5" s="54">
        <v>1994</v>
      </c>
      <c r="I5" s="54">
        <v>1995</v>
      </c>
      <c r="J5" s="54">
        <v>1996</v>
      </c>
      <c r="K5" s="54">
        <v>1997</v>
      </c>
      <c r="L5" s="54">
        <v>1998</v>
      </c>
      <c r="M5" s="54">
        <v>1999</v>
      </c>
      <c r="N5" s="54">
        <v>2000</v>
      </c>
      <c r="O5" s="54">
        <v>2001</v>
      </c>
      <c r="P5" s="54">
        <v>2002</v>
      </c>
      <c r="Q5" s="54">
        <v>2003</v>
      </c>
      <c r="R5" s="54">
        <v>2004</v>
      </c>
      <c r="S5" s="54">
        <v>2005</v>
      </c>
      <c r="T5" s="54">
        <v>2006</v>
      </c>
      <c r="U5" s="54">
        <v>2007</v>
      </c>
      <c r="V5" s="54">
        <v>2008</v>
      </c>
      <c r="W5" s="54">
        <v>2009</v>
      </c>
      <c r="X5" s="54">
        <v>2010</v>
      </c>
      <c r="Y5" s="54">
        <v>2011</v>
      </c>
      <c r="Z5" s="54">
        <v>2012</v>
      </c>
      <c r="AA5" s="53" t="s">
        <v>1</v>
      </c>
    </row>
    <row r="6" spans="1:28">
      <c r="A6" s="75" t="s">
        <v>91</v>
      </c>
      <c r="B6" s="48" t="s">
        <v>2</v>
      </c>
      <c r="C6" s="69">
        <v>143005.63154625235</v>
      </c>
      <c r="D6" s="68">
        <v>143005.63154625235</v>
      </c>
      <c r="E6" s="68">
        <v>146265.89411814601</v>
      </c>
      <c r="F6" s="68">
        <v>149610.36283993913</v>
      </c>
      <c r="G6" s="68">
        <v>151398.25128865353</v>
      </c>
      <c r="H6" s="68">
        <v>152293.03672683268</v>
      </c>
      <c r="I6" s="68">
        <v>158148.68684834594</v>
      </c>
      <c r="J6" s="68">
        <v>162856.08633842395</v>
      </c>
      <c r="K6" s="68">
        <v>169538.67891790147</v>
      </c>
      <c r="L6" s="68">
        <v>182105.3827011477</v>
      </c>
      <c r="M6" s="68">
        <v>189441.08803233481</v>
      </c>
      <c r="N6" s="68">
        <v>192472.72034647613</v>
      </c>
      <c r="O6" s="68">
        <v>199742.82513658068</v>
      </c>
      <c r="P6" s="68">
        <v>201917.42392874436</v>
      </c>
      <c r="Q6" s="68">
        <v>206271.9412042528</v>
      </c>
      <c r="R6" s="68">
        <v>214072.77378743864</v>
      </c>
      <c r="S6" s="68">
        <v>216546.69868435245</v>
      </c>
      <c r="T6" s="68">
        <v>221505.70312492645</v>
      </c>
      <c r="U6" s="68">
        <v>224175.00529669391</v>
      </c>
      <c r="V6" s="68">
        <v>226299.65864300355</v>
      </c>
      <c r="W6" s="68">
        <v>229122.94983829002</v>
      </c>
      <c r="X6" s="68">
        <v>225367.10815737167</v>
      </c>
      <c r="Y6" s="68">
        <v>221520.09548678424</v>
      </c>
      <c r="Z6" s="68">
        <v>221561.99414361131</v>
      </c>
      <c r="AA6" s="71">
        <v>54.932355983443529</v>
      </c>
      <c r="AB6" s="63"/>
    </row>
    <row r="7" spans="1:28">
      <c r="A7" s="75" t="s">
        <v>92</v>
      </c>
      <c r="B7" s="48" t="s">
        <v>3</v>
      </c>
      <c r="C7" s="69">
        <v>13842.812600447016</v>
      </c>
      <c r="D7" s="68">
        <v>13842.812600447016</v>
      </c>
      <c r="E7" s="68">
        <v>14680.434575089101</v>
      </c>
      <c r="F7" s="68">
        <v>11361.298402140843</v>
      </c>
      <c r="G7" s="68">
        <v>11514.076197825161</v>
      </c>
      <c r="H7" s="68">
        <v>11810.307464390209</v>
      </c>
      <c r="I7" s="68">
        <v>12971.878973877694</v>
      </c>
      <c r="J7" s="68">
        <v>13857.302785730104</v>
      </c>
      <c r="K7" s="68">
        <v>13925.834496468366</v>
      </c>
      <c r="L7" s="68">
        <v>13059.255074834997</v>
      </c>
      <c r="M7" s="68">
        <v>12581.594140330142</v>
      </c>
      <c r="N7" s="68">
        <v>12276.255531638106</v>
      </c>
      <c r="O7" s="68">
        <v>13889.73527509523</v>
      </c>
      <c r="P7" s="68">
        <v>13537.989851279632</v>
      </c>
      <c r="Q7" s="68">
        <v>16362.054721652554</v>
      </c>
      <c r="R7" s="68">
        <v>16405.619617798799</v>
      </c>
      <c r="S7" s="68">
        <v>16312.200272191332</v>
      </c>
      <c r="T7" s="68">
        <v>15171.061471799843</v>
      </c>
      <c r="U7" s="68">
        <v>13938.541743681706</v>
      </c>
      <c r="V7" s="68">
        <v>13740.929934800824</v>
      </c>
      <c r="W7" s="68">
        <v>12707.327817379264</v>
      </c>
      <c r="X7" s="68">
        <v>14075.447236311227</v>
      </c>
      <c r="Y7" s="68">
        <v>13851.284598828403</v>
      </c>
      <c r="Z7" s="68">
        <v>12446.90371461153</v>
      </c>
      <c r="AA7" s="67">
        <v>-10.083997567014736</v>
      </c>
      <c r="AB7" s="63"/>
    </row>
    <row r="8" spans="1:28">
      <c r="A8" s="75" t="s">
        <v>93</v>
      </c>
      <c r="B8" s="48" t="s">
        <v>4</v>
      </c>
      <c r="C8" s="69">
        <v>65307.264628904137</v>
      </c>
      <c r="D8" s="68">
        <v>65307.264628904137</v>
      </c>
      <c r="E8" s="68">
        <v>58764.032979451782</v>
      </c>
      <c r="F8" s="68">
        <v>54678.65489094294</v>
      </c>
      <c r="G8" s="68">
        <v>45721.847562885167</v>
      </c>
      <c r="H8" s="68">
        <v>39375.824450105938</v>
      </c>
      <c r="I8" s="68">
        <v>33569.681252942559</v>
      </c>
      <c r="J8" s="68">
        <v>33704.352177968794</v>
      </c>
      <c r="K8" s="68">
        <v>35527.701000563691</v>
      </c>
      <c r="L8" s="68">
        <v>33450.851557881368</v>
      </c>
      <c r="M8" s="68">
        <v>32104.213174428951</v>
      </c>
      <c r="N8" s="68">
        <v>30751.184941474974</v>
      </c>
      <c r="O8" s="68">
        <v>31187.287670266971</v>
      </c>
      <c r="P8" s="68">
        <v>30834.164219466667</v>
      </c>
      <c r="Q8" s="68">
        <v>30666.378209152372</v>
      </c>
      <c r="R8" s="68">
        <v>32690.939762687634</v>
      </c>
      <c r="S8" s="68">
        <v>32121.264397541636</v>
      </c>
      <c r="T8" s="68">
        <v>32557.804902594631</v>
      </c>
      <c r="U8" s="68">
        <v>30515.08483330637</v>
      </c>
      <c r="V8" s="68">
        <v>31544.882646373666</v>
      </c>
      <c r="W8" s="68">
        <v>30340.339855136965</v>
      </c>
      <c r="X8" s="68">
        <v>31773.377956519333</v>
      </c>
      <c r="Y8" s="68">
        <v>29073.012207190299</v>
      </c>
      <c r="Z8" s="68">
        <v>28664.971901408335</v>
      </c>
      <c r="AA8" s="67">
        <v>-56.107529439042537</v>
      </c>
      <c r="AB8" s="63"/>
    </row>
    <row r="9" spans="1:28">
      <c r="A9" s="75" t="s">
        <v>94</v>
      </c>
      <c r="B9" s="48" t="s">
        <v>5</v>
      </c>
      <c r="C9" s="69">
        <v>29992.692813371516</v>
      </c>
      <c r="D9" s="68">
        <v>29992.692813371516</v>
      </c>
      <c r="E9" s="68">
        <v>29932.444798907625</v>
      </c>
      <c r="F9" s="68">
        <v>28769.054481586292</v>
      </c>
      <c r="G9" s="68">
        <v>28237.2964013766</v>
      </c>
      <c r="H9" s="68">
        <v>30018.822173046392</v>
      </c>
      <c r="I9" s="68">
        <v>29424.731313818651</v>
      </c>
      <c r="J9" s="68">
        <v>29246.29786629841</v>
      </c>
      <c r="K9" s="68">
        <v>28111.605027648795</v>
      </c>
      <c r="L9" s="68">
        <v>30840.263352211397</v>
      </c>
      <c r="M9" s="68">
        <v>27131.983068083628</v>
      </c>
      <c r="N9" s="68">
        <v>28529.563544927354</v>
      </c>
      <c r="O9" s="68">
        <v>27023.229207761942</v>
      </c>
      <c r="P9" s="68">
        <v>28513.863044580543</v>
      </c>
      <c r="Q9" s="68">
        <v>29633.886738936581</v>
      </c>
      <c r="R9" s="68">
        <v>29783.729371839418</v>
      </c>
      <c r="S9" s="68">
        <v>29379.939372333174</v>
      </c>
      <c r="T9" s="68">
        <v>28271.44916517716</v>
      </c>
      <c r="U9" s="68">
        <v>27537.716933921252</v>
      </c>
      <c r="V9" s="68">
        <v>25478.014302238997</v>
      </c>
      <c r="W9" s="68">
        <v>25938.650424965832</v>
      </c>
      <c r="X9" s="68">
        <v>26499.462923529103</v>
      </c>
      <c r="Y9" s="68">
        <v>23103.425685575483</v>
      </c>
      <c r="Z9" s="68">
        <v>22878.963637700268</v>
      </c>
      <c r="AA9" s="67">
        <v>-23.718207697908888</v>
      </c>
      <c r="AB9" s="63"/>
    </row>
    <row r="10" spans="1:28">
      <c r="A10" s="75" t="s">
        <v>95</v>
      </c>
      <c r="B10" s="48" t="s">
        <v>6</v>
      </c>
      <c r="C10" s="70">
        <v>42117.167397226978</v>
      </c>
      <c r="D10" s="68">
        <v>38803.076341567765</v>
      </c>
      <c r="E10" s="68">
        <v>30457.264738611499</v>
      </c>
      <c r="F10" s="68">
        <v>28711.713160413561</v>
      </c>
      <c r="G10" s="68">
        <v>29016.506344145851</v>
      </c>
      <c r="H10" s="68">
        <v>26715.167806027392</v>
      </c>
      <c r="I10" s="68">
        <v>27224.626609154206</v>
      </c>
      <c r="J10" s="68">
        <v>27037.479704641086</v>
      </c>
      <c r="K10" s="68">
        <v>29064.202434404175</v>
      </c>
      <c r="L10" s="68">
        <v>27858.433895938128</v>
      </c>
      <c r="M10" s="68">
        <v>24227.426815743649</v>
      </c>
      <c r="N10" s="68">
        <v>24071.536981315097</v>
      </c>
      <c r="O10" s="68">
        <v>27954.163986430845</v>
      </c>
      <c r="P10" s="68">
        <v>25285.729022853076</v>
      </c>
      <c r="Q10" s="68">
        <v>27166.776870917867</v>
      </c>
      <c r="R10" s="68">
        <v>26862.167365442139</v>
      </c>
      <c r="S10" s="68">
        <v>27043.583808821229</v>
      </c>
      <c r="T10" s="68">
        <v>27356.306852578731</v>
      </c>
      <c r="U10" s="68">
        <v>30679.046985788151</v>
      </c>
      <c r="V10" s="68">
        <v>32203.48621018546</v>
      </c>
      <c r="W10" s="68">
        <v>29624.187809007723</v>
      </c>
      <c r="X10" s="68">
        <v>31546.903874630039</v>
      </c>
      <c r="Y10" s="68">
        <v>36360.141219572666</v>
      </c>
      <c r="Z10" s="68">
        <v>31572.628379947448</v>
      </c>
      <c r="AA10" s="67">
        <v>-25.036201788759872</v>
      </c>
      <c r="AB10" s="63"/>
    </row>
    <row r="11" spans="1:28">
      <c r="A11" s="75" t="s">
        <v>96</v>
      </c>
      <c r="B11" s="48" t="s">
        <v>7</v>
      </c>
      <c r="C11" s="69">
        <v>144449.61175596996</v>
      </c>
      <c r="D11" s="68">
        <v>144449.61175596996</v>
      </c>
      <c r="E11" s="68">
        <v>143377.37322338994</v>
      </c>
      <c r="F11" s="68">
        <v>152408.27711751653</v>
      </c>
      <c r="G11" s="68">
        <v>143822.83765318478</v>
      </c>
      <c r="H11" s="68">
        <v>146475.50067673315</v>
      </c>
      <c r="I11" s="68">
        <v>151177.7020723836</v>
      </c>
      <c r="J11" s="68">
        <v>152267.74368118658</v>
      </c>
      <c r="K11" s="68">
        <v>161491.16942601601</v>
      </c>
      <c r="L11" s="68">
        <v>177579.66323819169</v>
      </c>
      <c r="M11" s="68">
        <v>186139.03528931708</v>
      </c>
      <c r="N11" s="68">
        <v>197961.50341836535</v>
      </c>
      <c r="O11" s="68">
        <v>202393.13247898442</v>
      </c>
      <c r="P11" s="68">
        <v>199840.65268825035</v>
      </c>
      <c r="Q11" s="68">
        <v>204282.50117519352</v>
      </c>
      <c r="R11" s="68">
        <v>197814.98745793209</v>
      </c>
      <c r="S11" s="68">
        <v>190922.95693222166</v>
      </c>
      <c r="T11" s="68">
        <v>186300.75379736067</v>
      </c>
      <c r="U11" s="68">
        <v>193070.11262508031</v>
      </c>
      <c r="V11" s="68">
        <v>179615.33730990163</v>
      </c>
      <c r="W11" s="68">
        <v>163825.62737525813</v>
      </c>
      <c r="X11" s="68">
        <v>163746.08099667964</v>
      </c>
      <c r="Y11" s="68">
        <v>156064.3822840486</v>
      </c>
      <c r="Z11" s="68">
        <v>151742.0694554981</v>
      </c>
      <c r="AA11" s="67">
        <v>5.0484439597164643</v>
      </c>
      <c r="AB11" s="63"/>
    </row>
    <row r="12" spans="1:28">
      <c r="A12" s="75" t="s">
        <v>97</v>
      </c>
      <c r="B12" s="48" t="s">
        <v>8</v>
      </c>
      <c r="C12" s="69">
        <v>7143.7770526756058</v>
      </c>
      <c r="D12" s="68">
        <v>7143.7770526756058</v>
      </c>
      <c r="E12" s="68">
        <v>4779.4741578362236</v>
      </c>
      <c r="F12" s="68">
        <v>5350.9513318589707</v>
      </c>
      <c r="G12" s="68">
        <v>5931.9326187673614</v>
      </c>
      <c r="H12" s="68">
        <v>4681.1681053101656</v>
      </c>
      <c r="I12" s="68">
        <v>5274.9562238346425</v>
      </c>
      <c r="J12" s="68">
        <v>5122.1213282113504</v>
      </c>
      <c r="K12" s="68">
        <v>5606.8369013936972</v>
      </c>
      <c r="L12" s="68">
        <v>6286.7803758970322</v>
      </c>
      <c r="M12" s="68">
        <v>6482.4052861180835</v>
      </c>
      <c r="N12" s="68">
        <v>5895.0062360177362</v>
      </c>
      <c r="O12" s="68">
        <v>6395.013413556152</v>
      </c>
      <c r="P12" s="68">
        <v>7269.1204127241799</v>
      </c>
      <c r="Q12" s="68">
        <v>7949.100490323226</v>
      </c>
      <c r="R12" s="68">
        <v>6843.6649939428116</v>
      </c>
      <c r="S12" s="68">
        <v>6801.6102569673822</v>
      </c>
      <c r="T12" s="68">
        <v>6649.7374721291353</v>
      </c>
      <c r="U12" s="68">
        <v>7760.676736567917</v>
      </c>
      <c r="V12" s="68">
        <v>6726.2958298009298</v>
      </c>
      <c r="W12" s="68">
        <v>6392.2257275060883</v>
      </c>
      <c r="X12" s="68">
        <v>5904.6901875029798</v>
      </c>
      <c r="Y12" s="68">
        <v>6275.4441247641553</v>
      </c>
      <c r="Z12" s="68">
        <v>5618.1404928648735</v>
      </c>
      <c r="AA12" s="67">
        <v>-21.356161433388031</v>
      </c>
      <c r="AB12" s="63"/>
    </row>
    <row r="13" spans="1:28">
      <c r="A13" s="75" t="s">
        <v>98</v>
      </c>
      <c r="B13" s="48" t="s">
        <v>44</v>
      </c>
      <c r="C13" s="69">
        <v>1772.6585326309012</v>
      </c>
      <c r="D13" s="68">
        <v>1772.6585326309012</v>
      </c>
      <c r="E13" s="68">
        <v>1835.0350742414544</v>
      </c>
      <c r="F13" s="68">
        <v>2133.093980478116</v>
      </c>
      <c r="G13" s="68">
        <v>2254.0917839765202</v>
      </c>
      <c r="H13" s="68">
        <v>2385.9665596127379</v>
      </c>
      <c r="I13" s="68">
        <v>2176.9861198909107</v>
      </c>
      <c r="J13" s="68">
        <v>2291.9563738678216</v>
      </c>
      <c r="K13" s="68">
        <v>2423.6323000593106</v>
      </c>
      <c r="L13" s="68">
        <v>2656.8318803457009</v>
      </c>
      <c r="M13" s="68">
        <v>2842.7811260650165</v>
      </c>
      <c r="N13" s="68">
        <v>2970.4466407846689</v>
      </c>
      <c r="O13" s="68">
        <v>2852.9619908901359</v>
      </c>
      <c r="P13" s="68">
        <v>3014.7974151593762</v>
      </c>
      <c r="Q13" s="68">
        <v>3242.1036050008765</v>
      </c>
      <c r="R13" s="68">
        <v>3297.4201757266328</v>
      </c>
      <c r="S13" s="68">
        <v>3483.1287616061213</v>
      </c>
      <c r="T13" s="68">
        <v>3664.9105947225039</v>
      </c>
      <c r="U13" s="68">
        <v>3813.6735207949891</v>
      </c>
      <c r="V13" s="68">
        <v>3979.8809721034168</v>
      </c>
      <c r="W13" s="68">
        <v>4005.2582010147212</v>
      </c>
      <c r="X13" s="68">
        <v>3880.3416957954823</v>
      </c>
      <c r="Y13" s="68">
        <v>3721.957280074093</v>
      </c>
      <c r="Z13" s="68">
        <v>3557.3002957980566</v>
      </c>
      <c r="AA13" s="67">
        <v>100.67600332019215</v>
      </c>
      <c r="AB13" s="63"/>
    </row>
    <row r="14" spans="1:28">
      <c r="A14" s="75" t="s">
        <v>99</v>
      </c>
      <c r="B14" s="48" t="s">
        <v>9</v>
      </c>
      <c r="C14" s="69">
        <v>57936.557723855163</v>
      </c>
      <c r="D14" s="68">
        <v>57936.557723855163</v>
      </c>
      <c r="E14" s="68">
        <v>57627.367495625462</v>
      </c>
      <c r="F14" s="68">
        <v>51489.149888053042</v>
      </c>
      <c r="G14" s="68">
        <v>53739.325896393835</v>
      </c>
      <c r="H14" s="68">
        <v>53932.386405865036</v>
      </c>
      <c r="I14" s="68">
        <v>60668.088138594358</v>
      </c>
      <c r="J14" s="68">
        <v>64605.150288006938</v>
      </c>
      <c r="K14" s="68">
        <v>60613.637667278148</v>
      </c>
      <c r="L14" s="68">
        <v>58283.561915595696</v>
      </c>
      <c r="M14" s="68">
        <v>56240.042573529769</v>
      </c>
      <c r="N14" s="68">
        <v>59522.072861092995</v>
      </c>
      <c r="O14" s="68">
        <v>61804.065619648944</v>
      </c>
      <c r="P14" s="68">
        <v>60203.587463986682</v>
      </c>
      <c r="Q14" s="68">
        <v>60151.401774533908</v>
      </c>
      <c r="R14" s="68">
        <v>60179.142946558633</v>
      </c>
      <c r="S14" s="68">
        <v>61123.007233941367</v>
      </c>
      <c r="T14" s="68">
        <v>60572.420778826534</v>
      </c>
      <c r="U14" s="68">
        <v>64191.338321149626</v>
      </c>
      <c r="V14" s="68">
        <v>59019.457935101018</v>
      </c>
      <c r="W14" s="68">
        <v>56151.930522853399</v>
      </c>
      <c r="X14" s="68">
        <v>58855.434608110721</v>
      </c>
      <c r="Y14" s="68">
        <v>58392.97982575465</v>
      </c>
      <c r="Z14" s="68">
        <v>57413.45217193701</v>
      </c>
      <c r="AA14" s="67">
        <v>-0.9028937383740443</v>
      </c>
      <c r="AB14" s="63"/>
    </row>
    <row r="15" spans="1:28">
      <c r="A15" s="75" t="s">
        <v>100</v>
      </c>
      <c r="B15" s="48" t="s">
        <v>10</v>
      </c>
      <c r="C15" s="69">
        <v>26524.634236194706</v>
      </c>
      <c r="D15" s="68">
        <v>26524.634236194706</v>
      </c>
      <c r="E15" s="68">
        <v>35417.051063102415</v>
      </c>
      <c r="F15" s="68">
        <v>30482.291118171059</v>
      </c>
      <c r="G15" s="68">
        <v>32075.09813854067</v>
      </c>
      <c r="H15" s="68">
        <v>36190.524040046963</v>
      </c>
      <c r="I15" s="68">
        <v>32721.548631463473</v>
      </c>
      <c r="J15" s="68">
        <v>45107.677880654453</v>
      </c>
      <c r="K15" s="68">
        <v>35961.015391489396</v>
      </c>
      <c r="L15" s="68">
        <v>32343.362678240614</v>
      </c>
      <c r="M15" s="68">
        <v>29260.501850363959</v>
      </c>
      <c r="N15" s="68">
        <v>26225.429067211662</v>
      </c>
      <c r="O15" s="68">
        <v>27591.954209774689</v>
      </c>
      <c r="P15" s="68">
        <v>27769.713654214669</v>
      </c>
      <c r="Q15" s="68">
        <v>32516.672550800726</v>
      </c>
      <c r="R15" s="68">
        <v>26605.499294156201</v>
      </c>
      <c r="S15" s="68">
        <v>23348.076291313209</v>
      </c>
      <c r="T15" s="68">
        <v>31275.266439426501</v>
      </c>
      <c r="U15" s="68">
        <v>26579.084013997595</v>
      </c>
      <c r="V15" s="68">
        <v>24487.727122389384</v>
      </c>
      <c r="W15" s="68">
        <v>24372.644946815915</v>
      </c>
      <c r="X15" s="68">
        <v>24357.467479345549</v>
      </c>
      <c r="Y15" s="68">
        <v>20424.950545972821</v>
      </c>
      <c r="Z15" s="68">
        <v>17019.226891437916</v>
      </c>
      <c r="AA15" s="67">
        <v>-35.836148616089112</v>
      </c>
      <c r="AB15" s="63"/>
    </row>
    <row r="16" spans="1:28">
      <c r="A16" s="75" t="s">
        <v>101</v>
      </c>
      <c r="B16" s="48" t="s">
        <v>11</v>
      </c>
      <c r="C16" s="69">
        <v>28848.601770116471</v>
      </c>
      <c r="D16" s="68">
        <v>28848.601770116471</v>
      </c>
      <c r="E16" s="68">
        <v>26330.526622529003</v>
      </c>
      <c r="F16" s="68">
        <v>19902.912639588187</v>
      </c>
      <c r="G16" s="68">
        <v>15674.083641697454</v>
      </c>
      <c r="H16" s="68">
        <v>15932.390867391447</v>
      </c>
      <c r="I16" s="68">
        <v>14406.373780906966</v>
      </c>
      <c r="J16" s="68">
        <v>14929.544774608021</v>
      </c>
      <c r="K16" s="68">
        <v>14504.756563549427</v>
      </c>
      <c r="L16" s="68">
        <v>12931.328599211864</v>
      </c>
      <c r="M16" s="68">
        <v>12358.648231136132</v>
      </c>
      <c r="N16" s="68">
        <v>11916.659216428588</v>
      </c>
      <c r="O16" s="68">
        <v>11731.908031602077</v>
      </c>
      <c r="P16" s="68">
        <v>11452.997219971074</v>
      </c>
      <c r="Q16" s="68">
        <v>13250.74197764513</v>
      </c>
      <c r="R16" s="68">
        <v>13173.953455608416</v>
      </c>
      <c r="S16" s="68">
        <v>12396.343458820969</v>
      </c>
      <c r="T16" s="68">
        <v>11660.545789715658</v>
      </c>
      <c r="U16" s="68">
        <v>13905.475789027972</v>
      </c>
      <c r="V16" s="68">
        <v>12609.129690709875</v>
      </c>
      <c r="W16" s="68">
        <v>10692.115953820163</v>
      </c>
      <c r="X16" s="68">
        <v>14239.625970088815</v>
      </c>
      <c r="Y16" s="68">
        <v>14538.991209516285</v>
      </c>
      <c r="Z16" s="68">
        <v>13085.953198763522</v>
      </c>
      <c r="AA16" s="67">
        <v>-54.639211622661989</v>
      </c>
      <c r="AB16" s="63"/>
    </row>
    <row r="17" spans="1:28">
      <c r="A17" s="75" t="s">
        <v>59</v>
      </c>
      <c r="B17" s="48" t="s">
        <v>42</v>
      </c>
      <c r="C17" s="69">
        <v>1165481.0549726984</v>
      </c>
      <c r="D17" s="68">
        <v>1165481.0549726984</v>
      </c>
      <c r="E17" s="68">
        <v>1167568.7070609624</v>
      </c>
      <c r="F17" s="68">
        <v>1129973.0358138608</v>
      </c>
      <c r="G17" s="68">
        <v>1083668.3705726515</v>
      </c>
      <c r="H17" s="68">
        <v>1094040.7637892854</v>
      </c>
      <c r="I17" s="68">
        <v>1103338.7285006735</v>
      </c>
      <c r="J17" s="68">
        <v>1119891.9245468106</v>
      </c>
      <c r="K17" s="68">
        <v>1085391.5408875702</v>
      </c>
      <c r="L17" s="68">
        <v>1121113.5936953691</v>
      </c>
      <c r="M17" s="68">
        <v>1099491.8406830514</v>
      </c>
      <c r="N17" s="68">
        <v>1132517.4802784554</v>
      </c>
      <c r="O17" s="68">
        <v>1158934.7057764283</v>
      </c>
      <c r="P17" s="68">
        <v>1190815.034724561</v>
      </c>
      <c r="Q17" s="68">
        <v>1224566.3647679973</v>
      </c>
      <c r="R17" s="68">
        <v>1221031.614059635</v>
      </c>
      <c r="S17" s="68">
        <v>1216087.7673357697</v>
      </c>
      <c r="T17" s="68">
        <v>1224287.0549692777</v>
      </c>
      <c r="U17" s="68">
        <v>1225155.3217115679</v>
      </c>
      <c r="V17" s="68">
        <v>1161408.8838218078</v>
      </c>
      <c r="W17" s="68">
        <v>1063914.7082254421</v>
      </c>
      <c r="X17" s="68">
        <v>1072771.0282532615</v>
      </c>
      <c r="Y17" s="68">
        <v>1041882.2050178703</v>
      </c>
      <c r="Z17" s="68">
        <v>1055188.9710769837</v>
      </c>
      <c r="AA17" s="67">
        <v>-9.4632240846075693</v>
      </c>
      <c r="AB17" s="63"/>
    </row>
    <row r="18" spans="1:28">
      <c r="A18" s="75" t="s">
        <v>321</v>
      </c>
      <c r="B18" s="48" t="s">
        <v>45</v>
      </c>
      <c r="C18" s="69">
        <v>1676232.3894069735</v>
      </c>
      <c r="D18" s="68">
        <v>1676232.3894069735</v>
      </c>
      <c r="E18" s="68">
        <v>1651256.3747476831</v>
      </c>
      <c r="F18" s="68">
        <v>1576223.1029543655</v>
      </c>
      <c r="G18" s="68">
        <v>1511703.9081321685</v>
      </c>
      <c r="H18" s="68">
        <v>1516777.8182043124</v>
      </c>
      <c r="I18" s="68">
        <v>1518541.0606943711</v>
      </c>
      <c r="J18" s="68">
        <v>1549295.6935436791</v>
      </c>
      <c r="K18" s="68">
        <v>1502028.7256170071</v>
      </c>
      <c r="L18" s="68">
        <v>1519801.0520076572</v>
      </c>
      <c r="M18" s="68">
        <v>1476800.3407367202</v>
      </c>
      <c r="N18" s="68">
        <v>1508242.7437388282</v>
      </c>
      <c r="O18" s="68">
        <v>1547512.29161797</v>
      </c>
      <c r="P18" s="68">
        <v>1565521.9988137051</v>
      </c>
      <c r="Q18" s="68">
        <v>1617020.9563142727</v>
      </c>
      <c r="R18" s="68">
        <v>1603209.1525030115</v>
      </c>
      <c r="S18" s="68">
        <v>1594565.2709917382</v>
      </c>
      <c r="T18" s="68">
        <v>1608774.6693679395</v>
      </c>
      <c r="U18" s="68">
        <v>1616767.2636458434</v>
      </c>
      <c r="V18" s="68">
        <v>1538014.562397127</v>
      </c>
      <c r="W18" s="68">
        <v>1414171.1422130149</v>
      </c>
      <c r="X18" s="68">
        <v>1435589.9789459344</v>
      </c>
      <c r="Y18" s="68">
        <v>1413477.5693697953</v>
      </c>
      <c r="Z18" s="68">
        <v>1408893.8332106082</v>
      </c>
      <c r="AA18" s="67">
        <v>-15.948776427768808</v>
      </c>
      <c r="AB18" s="63"/>
    </row>
    <row r="19" spans="1:28">
      <c r="A19" s="75" t="s">
        <v>102</v>
      </c>
      <c r="B19" s="48" t="s">
        <v>12</v>
      </c>
      <c r="C19" s="69">
        <v>19181.030980951</v>
      </c>
      <c r="D19" s="68">
        <v>19181.030980951</v>
      </c>
      <c r="E19" s="68">
        <v>18950.626989196004</v>
      </c>
      <c r="F19" s="68">
        <v>18720.273964047003</v>
      </c>
      <c r="G19" s="68">
        <v>21461.806415383002</v>
      </c>
      <c r="H19" s="68">
        <v>26386.022518252998</v>
      </c>
      <c r="I19" s="68">
        <v>24095.678123272002</v>
      </c>
      <c r="J19" s="68">
        <v>29809.134876583001</v>
      </c>
      <c r="K19" s="68">
        <v>27420.388916168002</v>
      </c>
      <c r="L19" s="68">
        <v>24166.181791756</v>
      </c>
      <c r="M19" s="68">
        <v>23650.786053746</v>
      </c>
      <c r="N19" s="68">
        <v>22084.746986274997</v>
      </c>
      <c r="O19" s="68">
        <v>27481.800539587002</v>
      </c>
      <c r="P19" s="68">
        <v>30295.070802450999</v>
      </c>
      <c r="Q19" s="68">
        <v>37373.386838442995</v>
      </c>
      <c r="R19" s="68">
        <v>33203.715225913998</v>
      </c>
      <c r="S19" s="68">
        <v>21938.327608354997</v>
      </c>
      <c r="T19" s="68">
        <v>32897.06973288599</v>
      </c>
      <c r="U19" s="68">
        <v>30839.935817397003</v>
      </c>
      <c r="V19" s="68">
        <v>24206.354873704</v>
      </c>
      <c r="W19" s="68">
        <v>25249.059065444999</v>
      </c>
      <c r="X19" s="68">
        <v>30610.680033255998</v>
      </c>
      <c r="Y19" s="68">
        <v>24748.136674471003</v>
      </c>
      <c r="Z19" s="68">
        <v>20700.372046739998</v>
      </c>
      <c r="AA19" s="67">
        <v>7.921060485736553</v>
      </c>
      <c r="AB19" s="63"/>
    </row>
    <row r="20" spans="1:28">
      <c r="A20" s="75" t="s">
        <v>103</v>
      </c>
      <c r="B20" s="48" t="s">
        <v>13</v>
      </c>
      <c r="C20" s="69">
        <v>64381.187694247441</v>
      </c>
      <c r="D20" s="68">
        <v>64381.187694247441</v>
      </c>
      <c r="E20" s="68">
        <v>76625.231967313564</v>
      </c>
      <c r="F20" s="68">
        <v>69201.0826584194</v>
      </c>
      <c r="G20" s="68">
        <v>56774.233873721176</v>
      </c>
      <c r="H20" s="68">
        <v>53223.292515920832</v>
      </c>
      <c r="I20" s="68">
        <v>56016.68430758774</v>
      </c>
      <c r="J20" s="68">
        <v>61085.809232378197</v>
      </c>
      <c r="K20" s="68">
        <v>57329.699104720181</v>
      </c>
      <c r="L20" s="68">
        <v>70181.522385732416</v>
      </c>
      <c r="M20" s="68">
        <v>63510.747733514378</v>
      </c>
      <c r="N20" s="68">
        <v>62648.421992270516</v>
      </c>
      <c r="O20" s="68">
        <v>55693.250748780156</v>
      </c>
      <c r="P20" s="68">
        <v>59913.974047820469</v>
      </c>
      <c r="Q20" s="68">
        <v>63466.023250230763</v>
      </c>
      <c r="R20" s="68">
        <v>62515.680738660274</v>
      </c>
      <c r="S20" s="68">
        <v>67696.342478959676</v>
      </c>
      <c r="T20" s="68">
        <v>64437.264133143166</v>
      </c>
      <c r="U20" s="68">
        <v>64283.709588918064</v>
      </c>
      <c r="V20" s="68">
        <v>62477.117327165957</v>
      </c>
      <c r="W20" s="68">
        <v>60381.853133985438</v>
      </c>
      <c r="X20" s="68">
        <v>60885.612612761084</v>
      </c>
      <c r="Y20" s="68">
        <v>52544.961316184272</v>
      </c>
      <c r="Z20" s="68">
        <v>53433.497788644483</v>
      </c>
      <c r="AA20" s="67">
        <v>-17.004485778663494</v>
      </c>
      <c r="AB20" s="63"/>
    </row>
    <row r="21" spans="1:28">
      <c r="A21" s="75" t="s">
        <v>104</v>
      </c>
      <c r="B21" s="48" t="s">
        <v>14</v>
      </c>
      <c r="C21" s="69">
        <v>426946.36250182003</v>
      </c>
      <c r="D21" s="68">
        <v>426946.36250182003</v>
      </c>
      <c r="E21" s="68">
        <v>413638.15391387226</v>
      </c>
      <c r="F21" s="68">
        <v>390432.02216791769</v>
      </c>
      <c r="G21" s="68">
        <v>379985.10578205</v>
      </c>
      <c r="H21" s="68">
        <v>377724.91948384768</v>
      </c>
      <c r="I21" s="68">
        <v>368241.3235355377</v>
      </c>
      <c r="J21" s="68">
        <v>375577.64389151492</v>
      </c>
      <c r="K21" s="68">
        <v>354844.02166036196</v>
      </c>
      <c r="L21" s="68">
        <v>357666.46252549026</v>
      </c>
      <c r="M21" s="68">
        <v>345577.68061290943</v>
      </c>
      <c r="N21" s="68">
        <v>359634.82631470828</v>
      </c>
      <c r="O21" s="68">
        <v>371793.90032377484</v>
      </c>
      <c r="P21" s="68">
        <v>373605.63994723291</v>
      </c>
      <c r="Q21" s="68">
        <v>388113.43116899522</v>
      </c>
      <c r="R21" s="68">
        <v>385560.8003333683</v>
      </c>
      <c r="S21" s="68">
        <v>380750.46215143177</v>
      </c>
      <c r="T21" s="68">
        <v>382281.21044737723</v>
      </c>
      <c r="U21" s="68">
        <v>390092.29753874819</v>
      </c>
      <c r="V21" s="68">
        <v>368470.55181593756</v>
      </c>
      <c r="W21" s="68">
        <v>343848.4248496191</v>
      </c>
      <c r="X21" s="68">
        <v>356707.2466704867</v>
      </c>
      <c r="Y21" s="68">
        <v>354332.58791194891</v>
      </c>
      <c r="Z21" s="68">
        <v>364755.82258320024</v>
      </c>
      <c r="AA21" s="67">
        <v>-14.566359004488461</v>
      </c>
      <c r="AB21" s="63"/>
    </row>
    <row r="22" spans="1:28">
      <c r="A22" s="75" t="s">
        <v>105</v>
      </c>
      <c r="B22" s="48" t="s">
        <v>15</v>
      </c>
      <c r="C22" s="69">
        <v>43159.047827666567</v>
      </c>
      <c r="D22" s="68">
        <v>43159.047827666567</v>
      </c>
      <c r="E22" s="68">
        <v>42011.717911547377</v>
      </c>
      <c r="F22" s="68">
        <v>44302.39725995592</v>
      </c>
      <c r="G22" s="68">
        <v>44200.304192336887</v>
      </c>
      <c r="H22" s="68">
        <v>46184.642158944618</v>
      </c>
      <c r="I22" s="68">
        <v>44942.619558555678</v>
      </c>
      <c r="J22" s="68">
        <v>44118.244926795342</v>
      </c>
      <c r="K22" s="68">
        <v>47568.236654534048</v>
      </c>
      <c r="L22" s="68">
        <v>50095.938186686202</v>
      </c>
      <c r="M22" s="68">
        <v>50387.982297078473</v>
      </c>
      <c r="N22" s="68">
        <v>54832.235574926432</v>
      </c>
      <c r="O22" s="68">
        <v>55355.029147702488</v>
      </c>
      <c r="P22" s="68">
        <v>54774.919508787723</v>
      </c>
      <c r="Q22" s="68">
        <v>56015.569113943304</v>
      </c>
      <c r="R22" s="68">
        <v>57340.879748049643</v>
      </c>
      <c r="S22" s="68">
        <v>58153.738862066515</v>
      </c>
      <c r="T22" s="68">
        <v>55967.684816804605</v>
      </c>
      <c r="U22" s="68">
        <v>59444.181704898285</v>
      </c>
      <c r="V22" s="68">
        <v>58225.890615575692</v>
      </c>
      <c r="W22" s="68">
        <v>54678.572571476368</v>
      </c>
      <c r="X22" s="68">
        <v>52222.436257185975</v>
      </c>
      <c r="Y22" s="68">
        <v>54026.368660750595</v>
      </c>
      <c r="Z22" s="68">
        <v>54698.942040865673</v>
      </c>
      <c r="AA22" s="67">
        <v>26.738064887987644</v>
      </c>
      <c r="AB22" s="63"/>
    </row>
    <row r="23" spans="1:28">
      <c r="A23" s="75" t="s">
        <v>106</v>
      </c>
      <c r="B23" s="48" t="s">
        <v>16</v>
      </c>
      <c r="C23" s="70">
        <v>25466.439924819279</v>
      </c>
      <c r="D23" s="68">
        <v>20548.493658506428</v>
      </c>
      <c r="E23" s="68">
        <v>21407.453163813334</v>
      </c>
      <c r="F23" s="68">
        <v>22190.544115032568</v>
      </c>
      <c r="G23" s="68">
        <v>22636.382851576487</v>
      </c>
      <c r="H23" s="68">
        <v>21834.685014846284</v>
      </c>
      <c r="I23" s="68">
        <v>22306.829293037492</v>
      </c>
      <c r="J23" s="68">
        <v>22676.39129817616</v>
      </c>
      <c r="K23" s="68">
        <v>24725.812888281936</v>
      </c>
      <c r="L23" s="68">
        <v>26361.088477760633</v>
      </c>
      <c r="M23" s="68">
        <v>26120.872413134428</v>
      </c>
      <c r="N23" s="68">
        <v>23502.490687710288</v>
      </c>
      <c r="O23" s="68">
        <v>23850.47398039707</v>
      </c>
      <c r="P23" s="68">
        <v>22254.269419159802</v>
      </c>
      <c r="Q23" s="68">
        <v>23498.951577193162</v>
      </c>
      <c r="R23" s="68">
        <v>21650.938305278491</v>
      </c>
      <c r="S23" s="68">
        <v>19742.913806145552</v>
      </c>
      <c r="T23" s="68">
        <v>20262.426718464048</v>
      </c>
      <c r="U23" s="68">
        <v>21256.999934204665</v>
      </c>
      <c r="V23" s="68">
        <v>20291.361236806351</v>
      </c>
      <c r="W23" s="68">
        <v>17159.212077906468</v>
      </c>
      <c r="X23" s="68">
        <v>17855.546527477884</v>
      </c>
      <c r="Y23" s="68">
        <v>17166.48758590224</v>
      </c>
      <c r="Z23" s="68">
        <v>16532.677569070049</v>
      </c>
      <c r="AA23" s="67">
        <v>-35.080531013062789</v>
      </c>
      <c r="AB23" s="63"/>
    </row>
    <row r="24" spans="1:28">
      <c r="A24" s="75" t="s">
        <v>107</v>
      </c>
      <c r="B24" s="48" t="s">
        <v>17</v>
      </c>
      <c r="C24" s="69">
        <v>13.666124217038996</v>
      </c>
      <c r="D24" s="68">
        <v>13.666124217038996</v>
      </c>
      <c r="E24" s="68">
        <v>15.249057501498001</v>
      </c>
      <c r="F24" s="68">
        <v>13.696767060111002</v>
      </c>
      <c r="G24" s="68">
        <v>14.978640617223858</v>
      </c>
      <c r="H24" s="68">
        <v>14.654958918888859</v>
      </c>
      <c r="I24" s="68">
        <v>19.035555633751432</v>
      </c>
      <c r="J24" s="68">
        <v>11.77580599104102</v>
      </c>
      <c r="K24" s="68">
        <v>8.3275846088290191</v>
      </c>
      <c r="L24" s="68">
        <v>11.274039216691021</v>
      </c>
      <c r="M24" s="68">
        <v>8.3997163321300174</v>
      </c>
      <c r="N24" s="68">
        <v>7.3990806971230194</v>
      </c>
      <c r="O24" s="68">
        <v>6.7067814939460195</v>
      </c>
      <c r="P24" s="68">
        <v>8.6803042462900191</v>
      </c>
      <c r="Q24" s="68">
        <v>7.9455618440620199</v>
      </c>
      <c r="R24" s="68">
        <v>7.5909084807030096</v>
      </c>
      <c r="S24" s="68">
        <v>9.3671309281268922</v>
      </c>
      <c r="T24" s="68">
        <v>8.7505316719077388</v>
      </c>
      <c r="U24" s="68">
        <v>24.121550465273867</v>
      </c>
      <c r="V24" s="68">
        <v>8.16860206226389</v>
      </c>
      <c r="W24" s="68">
        <v>9.0403577488934097</v>
      </c>
      <c r="X24" s="68">
        <v>6.8902763419569153</v>
      </c>
      <c r="Y24" s="68">
        <v>7.031706779069407</v>
      </c>
      <c r="Z24" s="68">
        <v>7.3596966617734632</v>
      </c>
      <c r="AA24" s="67">
        <v>-46.146423485618882</v>
      </c>
      <c r="AB24" s="63"/>
    </row>
    <row r="25" spans="1:28">
      <c r="A25" s="75" t="s">
        <v>108</v>
      </c>
      <c r="B25" s="48" t="s">
        <v>18</v>
      </c>
      <c r="C25" s="69">
        <v>11238.544906620231</v>
      </c>
      <c r="D25" s="68">
        <v>11238.544906620231</v>
      </c>
      <c r="E25" s="68">
        <v>11699.004221966115</v>
      </c>
      <c r="F25" s="68">
        <v>12363.632970926699</v>
      </c>
      <c r="G25" s="68">
        <v>12378.586558982755</v>
      </c>
      <c r="H25" s="68">
        <v>12716.771473892275</v>
      </c>
      <c r="I25" s="68">
        <v>13401.401153352042</v>
      </c>
      <c r="J25" s="68">
        <v>14120.582395346089</v>
      </c>
      <c r="K25" s="68">
        <v>14782.30805119511</v>
      </c>
      <c r="L25" s="68">
        <v>15167.238341542154</v>
      </c>
      <c r="M25" s="68">
        <v>15822.278419066884</v>
      </c>
      <c r="N25" s="68">
        <v>16140.482198404814</v>
      </c>
      <c r="O25" s="68">
        <v>17364.193682131936</v>
      </c>
      <c r="P25" s="68">
        <v>16453.7995090439</v>
      </c>
      <c r="Q25" s="68">
        <v>15761.626175277428</v>
      </c>
      <c r="R25" s="68">
        <v>15368.723354319831</v>
      </c>
      <c r="S25" s="68">
        <v>15770.144371078104</v>
      </c>
      <c r="T25" s="68">
        <v>15028.214575047907</v>
      </c>
      <c r="U25" s="68">
        <v>14535.211092166694</v>
      </c>
      <c r="V25" s="68">
        <v>14652.755408689021</v>
      </c>
      <c r="W25" s="68">
        <v>13077.480859086621</v>
      </c>
      <c r="X25" s="68">
        <v>13333.169272088935</v>
      </c>
      <c r="Y25" s="68">
        <v>11941.404514865393</v>
      </c>
      <c r="Z25" s="68">
        <v>12793.842543465747</v>
      </c>
      <c r="AA25" s="67">
        <v>13.838959133662797</v>
      </c>
      <c r="AB25" s="63"/>
    </row>
    <row r="26" spans="1:28">
      <c r="A26" s="75" t="s">
        <v>109</v>
      </c>
      <c r="B26" s="48" t="s">
        <v>19</v>
      </c>
      <c r="C26" s="69">
        <v>137213.78724717707</v>
      </c>
      <c r="D26" s="68">
        <v>137213.78724717707</v>
      </c>
      <c r="E26" s="68">
        <v>131265.01953393946</v>
      </c>
      <c r="F26" s="68">
        <v>130984.62423497663</v>
      </c>
      <c r="G26" s="68">
        <v>125474.17259245293</v>
      </c>
      <c r="H26" s="68">
        <v>127954.95229232691</v>
      </c>
      <c r="I26" s="68">
        <v>140540.68122112125</v>
      </c>
      <c r="J26" s="68">
        <v>135719.44588668438</v>
      </c>
      <c r="K26" s="68">
        <v>137708.38678718745</v>
      </c>
      <c r="L26" s="68">
        <v>148753.4443666171</v>
      </c>
      <c r="M26" s="68">
        <v>146556.63734570483</v>
      </c>
      <c r="N26" s="68">
        <v>152556.12002292817</v>
      </c>
      <c r="O26" s="68">
        <v>155163.90902813876</v>
      </c>
      <c r="P26" s="68">
        <v>162088.20872742898</v>
      </c>
      <c r="Q26" s="68">
        <v>162682.07782578055</v>
      </c>
      <c r="R26" s="68">
        <v>160684.46016807275</v>
      </c>
      <c r="S26" s="68">
        <v>160551.85915591833</v>
      </c>
      <c r="T26" s="68">
        <v>161698.15016855404</v>
      </c>
      <c r="U26" s="68">
        <v>161468.70253514982</v>
      </c>
      <c r="V26" s="68">
        <v>156806.10080909217</v>
      </c>
      <c r="W26" s="68">
        <v>131796.40994659704</v>
      </c>
      <c r="X26" s="68">
        <v>133182.38449574407</v>
      </c>
      <c r="Y26" s="68">
        <v>131227.20024327582</v>
      </c>
      <c r="Z26" s="68">
        <v>126298.33403333137</v>
      </c>
      <c r="AA26" s="67">
        <v>-7.9550702832672293</v>
      </c>
      <c r="AB26" s="63"/>
    </row>
    <row r="27" spans="1:28">
      <c r="A27" s="75" t="s">
        <v>68</v>
      </c>
      <c r="B27" s="48" t="s">
        <v>20</v>
      </c>
      <c r="C27" s="69">
        <v>325205.19594871125</v>
      </c>
      <c r="D27" s="68">
        <v>325205.19594871125</v>
      </c>
      <c r="E27" s="68">
        <v>327973.28162243409</v>
      </c>
      <c r="F27" s="68">
        <v>334679.16491015931</v>
      </c>
      <c r="G27" s="68">
        <v>316568.94590918807</v>
      </c>
      <c r="H27" s="68">
        <v>357403.74067872722</v>
      </c>
      <c r="I27" s="68">
        <v>346395.93905222724</v>
      </c>
      <c r="J27" s="68">
        <v>346615.37787379342</v>
      </c>
      <c r="K27" s="68">
        <v>343582.36009007873</v>
      </c>
      <c r="L27" s="68">
        <v>333960.33789686993</v>
      </c>
      <c r="M27" s="68">
        <v>351443.87704387039</v>
      </c>
      <c r="N27" s="68">
        <v>359316.71380922553</v>
      </c>
      <c r="O27" s="68">
        <v>351684.15045652684</v>
      </c>
      <c r="P27" s="68">
        <v>383241.92749020673</v>
      </c>
      <c r="Q27" s="68">
        <v>397263.50266900874</v>
      </c>
      <c r="R27" s="68">
        <v>392865.87737027765</v>
      </c>
      <c r="S27" s="68">
        <v>408137.69004342199</v>
      </c>
      <c r="T27" s="68">
        <v>396436.22684482811</v>
      </c>
      <c r="U27" s="68">
        <v>449432.43734504638</v>
      </c>
      <c r="V27" s="68">
        <v>422942.12388964428</v>
      </c>
      <c r="W27" s="68">
        <v>387457.04918330646</v>
      </c>
      <c r="X27" s="68">
        <v>407329.20577938214</v>
      </c>
      <c r="Y27" s="68">
        <v>469067.52973253757</v>
      </c>
      <c r="Z27" s="68">
        <v>512406.28219974606</v>
      </c>
      <c r="AA27" s="67">
        <v>57.563989931009175</v>
      </c>
      <c r="AB27" s="63"/>
    </row>
    <row r="28" spans="1:28">
      <c r="A28" s="75" t="s">
        <v>69</v>
      </c>
      <c r="B28" s="48" t="s">
        <v>21</v>
      </c>
      <c r="C28" s="69">
        <v>6287.5442121476781</v>
      </c>
      <c r="D28" s="68">
        <v>6287.5442121476781</v>
      </c>
      <c r="E28" s="68">
        <v>5765.8900433170202</v>
      </c>
      <c r="F28" s="68">
        <v>4941.268092546974</v>
      </c>
      <c r="G28" s="68">
        <v>3986.8052306975974</v>
      </c>
      <c r="H28" s="68">
        <v>3749.4249321694797</v>
      </c>
      <c r="I28" s="68">
        <v>3433.9671079870209</v>
      </c>
      <c r="J28" s="68">
        <v>3567.0010048653567</v>
      </c>
      <c r="K28" s="68">
        <v>3324.4874421269787</v>
      </c>
      <c r="L28" s="68">
        <v>3368.7079400448706</v>
      </c>
      <c r="M28" s="68">
        <v>2939.0167938795294</v>
      </c>
      <c r="N28" s="68">
        <v>2486.6405060792736</v>
      </c>
      <c r="O28" s="68">
        <v>2432.3811826274377</v>
      </c>
      <c r="P28" s="68">
        <v>2328.0829918404552</v>
      </c>
      <c r="Q28" s="68">
        <v>2260.9853015087706</v>
      </c>
      <c r="R28" s="68">
        <v>2071.9548447826169</v>
      </c>
      <c r="S28" s="68">
        <v>2058.9383573248888</v>
      </c>
      <c r="T28" s="68">
        <v>2085.4098275221031</v>
      </c>
      <c r="U28" s="68">
        <v>1955.8223103477235</v>
      </c>
      <c r="V28" s="68">
        <v>1928.2867719233418</v>
      </c>
      <c r="W28" s="68">
        <v>1878.8621394095574</v>
      </c>
      <c r="X28" s="68">
        <v>2262.4899954155135</v>
      </c>
      <c r="Y28" s="68">
        <v>2084.2154451848619</v>
      </c>
      <c r="Z28" s="68">
        <v>1869.2798755788915</v>
      </c>
      <c r="AA28" s="67">
        <v>-70.270111628521036</v>
      </c>
      <c r="AB28" s="63"/>
    </row>
    <row r="29" spans="1:28">
      <c r="A29" s="75" t="s">
        <v>70</v>
      </c>
      <c r="B29" s="48" t="s">
        <v>22</v>
      </c>
      <c r="C29" s="69">
        <v>0.17744573915136</v>
      </c>
      <c r="D29" s="68">
        <v>0.17744573915136</v>
      </c>
      <c r="E29" s="68">
        <v>0.85316677595136003</v>
      </c>
      <c r="F29" s="68">
        <v>1.8967577020416</v>
      </c>
      <c r="G29" s="68">
        <v>1.95793575395328</v>
      </c>
      <c r="H29" s="68">
        <v>1.8407568701030397</v>
      </c>
      <c r="I29" s="68">
        <v>2.0792586623385603</v>
      </c>
      <c r="J29" s="68">
        <v>2.5931833421414403</v>
      </c>
      <c r="K29" s="68">
        <v>2.5331458623897598</v>
      </c>
      <c r="L29" s="68">
        <v>2.92603888705536</v>
      </c>
      <c r="M29" s="68">
        <v>2.9314680920064</v>
      </c>
      <c r="N29" s="68">
        <v>2.76901346193408</v>
      </c>
      <c r="O29" s="68">
        <v>2.9292596998963201</v>
      </c>
      <c r="P29" s="68">
        <v>2.5182686866636796</v>
      </c>
      <c r="Q29" s="68">
        <v>2.8267901647257601</v>
      </c>
      <c r="R29" s="68">
        <v>2.95239087046656</v>
      </c>
      <c r="S29" s="68">
        <v>3.1330564057497603</v>
      </c>
      <c r="T29" s="68">
        <v>2.8535741805772799</v>
      </c>
      <c r="U29" s="68">
        <v>2.5945192367308807</v>
      </c>
      <c r="V29" s="68">
        <v>2.9235695885107202</v>
      </c>
      <c r="W29" s="68">
        <v>2.9799103109529597</v>
      </c>
      <c r="X29" s="68">
        <v>3.2604396628377601</v>
      </c>
      <c r="Y29" s="68">
        <v>3.0573775669247998</v>
      </c>
      <c r="Z29" s="68">
        <v>2.8136784317644796</v>
      </c>
      <c r="AA29" s="67">
        <v>1485.6556743605047</v>
      </c>
      <c r="AB29" s="63"/>
    </row>
    <row r="30" spans="1:28">
      <c r="A30" s="75" t="s">
        <v>71</v>
      </c>
      <c r="B30" s="48" t="s">
        <v>23</v>
      </c>
      <c r="C30" s="69">
        <v>13547.960188599998</v>
      </c>
      <c r="D30" s="68">
        <v>13547.960188599998</v>
      </c>
      <c r="E30" s="68">
        <v>14617.650671999998</v>
      </c>
      <c r="F30" s="68">
        <v>8600.8486969999994</v>
      </c>
      <c r="G30" s="68">
        <v>7274.8378201999994</v>
      </c>
      <c r="H30" s="68">
        <v>7229.8908814000006</v>
      </c>
      <c r="I30" s="68">
        <v>6371.0242601999998</v>
      </c>
      <c r="J30" s="68">
        <v>7052.1810492000004</v>
      </c>
      <c r="K30" s="68">
        <v>6493.4118707999987</v>
      </c>
      <c r="L30" s="68">
        <v>7300.6613865999998</v>
      </c>
      <c r="M30" s="68">
        <v>5911.6069509999998</v>
      </c>
      <c r="N30" s="68">
        <v>5050.8245020000004</v>
      </c>
      <c r="O30" s="68">
        <v>5524.9871058000008</v>
      </c>
      <c r="P30" s="68">
        <v>5341.8041606000006</v>
      </c>
      <c r="Q30" s="68">
        <v>5216.2510733999998</v>
      </c>
      <c r="R30" s="68">
        <v>5392.5074406000003</v>
      </c>
      <c r="S30" s="68">
        <v>5648.1350888000006</v>
      </c>
      <c r="T30" s="68">
        <v>5195.7517751999994</v>
      </c>
      <c r="U30" s="68">
        <v>4732.6506116</v>
      </c>
      <c r="V30" s="68">
        <v>4834.2876447999997</v>
      </c>
      <c r="W30" s="68">
        <v>4811.7377277999994</v>
      </c>
      <c r="X30" s="68">
        <v>5317.3034238</v>
      </c>
      <c r="Y30" s="68">
        <v>4446.9175809999997</v>
      </c>
      <c r="Z30" s="68">
        <v>4405.1858791999994</v>
      </c>
      <c r="AA30" s="67">
        <v>-67.484508236843169</v>
      </c>
      <c r="AB30" s="63"/>
    </row>
    <row r="31" spans="1:28">
      <c r="A31" s="75" t="s">
        <v>72</v>
      </c>
      <c r="B31" s="48" t="s">
        <v>24</v>
      </c>
      <c r="C31" s="69">
        <v>35.556330777110041</v>
      </c>
      <c r="D31" s="68">
        <v>35.556330777110041</v>
      </c>
      <c r="E31" s="68">
        <v>36.325411735383483</v>
      </c>
      <c r="F31" s="68">
        <v>37.095376693656895</v>
      </c>
      <c r="G31" s="68">
        <v>35.289958490351985</v>
      </c>
      <c r="H31" s="68">
        <v>34.52715360926269</v>
      </c>
      <c r="I31" s="68">
        <v>93.228845700294016</v>
      </c>
      <c r="J31" s="68">
        <v>81.30345308551658</v>
      </c>
      <c r="K31" s="68">
        <v>82.440813146766942</v>
      </c>
      <c r="L31" s="68">
        <v>146.93261678120012</v>
      </c>
      <c r="M31" s="68">
        <v>162.26922526660215</v>
      </c>
      <c r="N31" s="68">
        <v>120.00563448348642</v>
      </c>
      <c r="O31" s="68">
        <v>282.86172077744794</v>
      </c>
      <c r="P31" s="68">
        <v>1031.533372289771</v>
      </c>
      <c r="Q31" s="68">
        <v>1039.7089222758138</v>
      </c>
      <c r="R31" s="68">
        <v>1264.12290202755</v>
      </c>
      <c r="S31" s="68">
        <v>1244.9681006528392</v>
      </c>
      <c r="T31" s="68">
        <v>1308.5778422209814</v>
      </c>
      <c r="U31" s="68">
        <v>1184.8909036387711</v>
      </c>
      <c r="V31" s="68">
        <v>1000.3460750645789</v>
      </c>
      <c r="W31" s="68">
        <v>1196.1709542220547</v>
      </c>
      <c r="X31" s="68">
        <v>1208.2550515523762</v>
      </c>
      <c r="Y31" s="68">
        <v>1001.8721448813409</v>
      </c>
      <c r="Z31" s="68">
        <v>1035.5726277002134</v>
      </c>
      <c r="AA31" s="67">
        <v>2812.4845141976234</v>
      </c>
      <c r="AB31" s="63"/>
    </row>
    <row r="32" spans="1:28">
      <c r="A32" s="75" t="s">
        <v>73</v>
      </c>
      <c r="B32" s="48" t="s">
        <v>43</v>
      </c>
      <c r="C32" s="69">
        <v>1372.6195874316668</v>
      </c>
      <c r="D32" s="68">
        <v>1372.6195874316668</v>
      </c>
      <c r="E32" s="68">
        <v>1517.6581124187333</v>
      </c>
      <c r="F32" s="68">
        <v>1602.6931262094665</v>
      </c>
      <c r="G32" s="68">
        <v>1578.0184811525999</v>
      </c>
      <c r="H32" s="68">
        <v>1675.0845838596667</v>
      </c>
      <c r="I32" s="68">
        <v>1611.196477708</v>
      </c>
      <c r="J32" s="68">
        <v>1638.3502843499332</v>
      </c>
      <c r="K32" s="68">
        <v>1630.5047915118669</v>
      </c>
      <c r="L32" s="68">
        <v>1645.1030887360002</v>
      </c>
      <c r="M32" s="68">
        <v>1708.5953794559334</v>
      </c>
      <c r="N32" s="68">
        <v>1693.2994757916001</v>
      </c>
      <c r="O32" s="68">
        <v>1814.2181496025335</v>
      </c>
      <c r="P32" s="68">
        <v>1830.3423059796</v>
      </c>
      <c r="Q32" s="68">
        <v>2006.8435641354667</v>
      </c>
      <c r="R32" s="68">
        <v>1957.4689741744667</v>
      </c>
      <c r="S32" s="68">
        <v>1995.8526996362</v>
      </c>
      <c r="T32" s="68">
        <v>2010.6652435304666</v>
      </c>
      <c r="U32" s="68">
        <v>2052.9577676340664</v>
      </c>
      <c r="V32" s="68">
        <v>2009.8284676450053</v>
      </c>
      <c r="W32" s="68">
        <v>1917.3087109660748</v>
      </c>
      <c r="X32" s="68">
        <v>1893.5749287834433</v>
      </c>
      <c r="Y32" s="68">
        <v>1937.7312577188623</v>
      </c>
      <c r="Z32" s="68">
        <v>2057.0810253122386</v>
      </c>
      <c r="AA32" s="67">
        <v>49.865340998177054</v>
      </c>
      <c r="AB32" s="63"/>
    </row>
    <row r="33" spans="1:28">
      <c r="A33" s="75" t="s">
        <v>74</v>
      </c>
      <c r="B33" s="48" t="s">
        <v>25</v>
      </c>
      <c r="C33" s="69">
        <v>28.217634131919009</v>
      </c>
      <c r="D33" s="68">
        <v>28.217634131919009</v>
      </c>
      <c r="E33" s="68">
        <v>27.739919842075381</v>
      </c>
      <c r="F33" s="68">
        <v>30.558883297747212</v>
      </c>
      <c r="G33" s="68">
        <v>33.401256222882978</v>
      </c>
      <c r="H33" s="68">
        <v>36.216328089986362</v>
      </c>
      <c r="I33" s="68">
        <v>36.109261194742899</v>
      </c>
      <c r="J33" s="68">
        <v>38.775642517982014</v>
      </c>
      <c r="K33" s="68">
        <v>43.48638427202161</v>
      </c>
      <c r="L33" s="68">
        <v>40.916896525394158</v>
      </c>
      <c r="M33" s="68">
        <v>41.385581763078974</v>
      </c>
      <c r="N33" s="68">
        <v>42.693994856831999</v>
      </c>
      <c r="O33" s="68">
        <v>45.221904962816303</v>
      </c>
      <c r="P33" s="68">
        <v>40.470508382664704</v>
      </c>
      <c r="Q33" s="68">
        <v>33.617550789695009</v>
      </c>
      <c r="R33" s="68">
        <v>29.889341741517999</v>
      </c>
      <c r="S33" s="68">
        <v>29.950343641293301</v>
      </c>
      <c r="T33" s="68">
        <v>23.03817260801695</v>
      </c>
      <c r="U33" s="68">
        <v>30.560985472601701</v>
      </c>
      <c r="V33" s="68">
        <v>28.685691089185699</v>
      </c>
      <c r="W33" s="68">
        <v>26.503589328511001</v>
      </c>
      <c r="X33" s="68">
        <v>25.632050261008999</v>
      </c>
      <c r="Y33" s="68">
        <v>27.8019018444067</v>
      </c>
      <c r="Z33" s="68">
        <v>28.151443204287116</v>
      </c>
      <c r="AA33" s="67">
        <v>-0.23457291749707787</v>
      </c>
      <c r="AB33" s="63"/>
    </row>
    <row r="34" spans="1:28">
      <c r="A34" s="75" t="s">
        <v>75</v>
      </c>
      <c r="B34" s="48" t="s">
        <v>26</v>
      </c>
      <c r="C34" s="69">
        <v>52699.191024496737</v>
      </c>
      <c r="D34" s="68">
        <v>52699.191024496737</v>
      </c>
      <c r="E34" s="68">
        <v>53308.478892088271</v>
      </c>
      <c r="F34" s="68">
        <v>53255.866768418782</v>
      </c>
      <c r="G34" s="68">
        <v>55464.335065308653</v>
      </c>
      <c r="H34" s="68">
        <v>58256.752949932008</v>
      </c>
      <c r="I34" s="68">
        <v>61664.998039774742</v>
      </c>
      <c r="J34" s="68">
        <v>62655.840982389149</v>
      </c>
      <c r="K34" s="68">
        <v>63684.795487218245</v>
      </c>
      <c r="L34" s="68">
        <v>66010.923584910721</v>
      </c>
      <c r="M34" s="68">
        <v>62093.582695129116</v>
      </c>
      <c r="N34" s="68">
        <v>63916.900719194251</v>
      </c>
      <c r="O34" s="68">
        <v>68007.321143896363</v>
      </c>
      <c r="P34" s="68">
        <v>67387.633375558391</v>
      </c>
      <c r="Q34" s="68">
        <v>68849.327414533167</v>
      </c>
      <c r="R34" s="68">
        <v>70275.036383748578</v>
      </c>
      <c r="S34" s="68">
        <v>67680.979977549272</v>
      </c>
      <c r="T34" s="68">
        <v>62757.749333338797</v>
      </c>
      <c r="U34" s="68">
        <v>65470.600609883688</v>
      </c>
      <c r="V34" s="68">
        <v>65553.931860676676</v>
      </c>
      <c r="W34" s="68">
        <v>64601.976531269887</v>
      </c>
      <c r="X34" s="68">
        <v>66585.756796585934</v>
      </c>
      <c r="Y34" s="68">
        <v>62788.024071438893</v>
      </c>
      <c r="Z34" s="68">
        <v>60306.637719689206</v>
      </c>
      <c r="AA34" s="67">
        <v>14.435604318207119</v>
      </c>
      <c r="AB34" s="63"/>
    </row>
    <row r="35" spans="1:28">
      <c r="A35" s="75" t="s">
        <v>76</v>
      </c>
      <c r="B35" s="48" t="s">
        <v>27</v>
      </c>
      <c r="C35" s="69">
        <v>5961.6188155543159</v>
      </c>
      <c r="D35" s="68">
        <v>5961.6188155543159</v>
      </c>
      <c r="E35" s="68">
        <v>6077.8106452099764</v>
      </c>
      <c r="F35" s="68">
        <v>7555.2393699422082</v>
      </c>
      <c r="G35" s="68">
        <v>6624.1036767174737</v>
      </c>
      <c r="H35" s="68">
        <v>5518.1891645001242</v>
      </c>
      <c r="I35" s="68">
        <v>4791.5684254438856</v>
      </c>
      <c r="J35" s="68">
        <v>5539.2779841637166</v>
      </c>
      <c r="K35" s="68">
        <v>7140.8577152532598</v>
      </c>
      <c r="L35" s="68">
        <v>5572.0641871893768</v>
      </c>
      <c r="M35" s="68">
        <v>6782.6934074401224</v>
      </c>
      <c r="N35" s="68">
        <v>6455.9075876264096</v>
      </c>
      <c r="O35" s="68">
        <v>7941.6628934550235</v>
      </c>
      <c r="P35" s="68">
        <v>7325.2152812896556</v>
      </c>
      <c r="Q35" s="68">
        <v>8643.7478619589838</v>
      </c>
      <c r="R35" s="68">
        <v>8267.4610580364697</v>
      </c>
      <c r="S35" s="68">
        <v>10315.877107702663</v>
      </c>
      <c r="T35" s="68">
        <v>10207.527880388741</v>
      </c>
      <c r="U35" s="68">
        <v>8824.4049905169813</v>
      </c>
      <c r="V35" s="68">
        <v>9756.9146672141651</v>
      </c>
      <c r="W35" s="68">
        <v>7545.7135830792804</v>
      </c>
      <c r="X35" s="68">
        <v>6770.6947816069714</v>
      </c>
      <c r="Y35" s="68">
        <v>6415.0745882698602</v>
      </c>
      <c r="Z35" s="68">
        <v>7615.4926872028318</v>
      </c>
      <c r="AA35" s="67">
        <v>27.742026500141769</v>
      </c>
      <c r="AB35" s="63"/>
    </row>
    <row r="36" spans="1:28">
      <c r="A36" s="75" t="s">
        <v>77</v>
      </c>
      <c r="B36" s="48" t="s">
        <v>28</v>
      </c>
      <c r="C36" s="69">
        <v>6949.9372135551002</v>
      </c>
      <c r="D36" s="68">
        <v>6949.9372135551002</v>
      </c>
      <c r="E36" s="68">
        <v>7328.4569755010989</v>
      </c>
      <c r="F36" s="68">
        <v>7901.8007484379996</v>
      </c>
      <c r="G36" s="68">
        <v>8175.1590841482002</v>
      </c>
      <c r="H36" s="68">
        <v>8863.0277767476</v>
      </c>
      <c r="I36" s="68">
        <v>8725.4853123566991</v>
      </c>
      <c r="J36" s="68">
        <v>9775.2934256724002</v>
      </c>
      <c r="K36" s="68">
        <v>10147.738469831402</v>
      </c>
      <c r="L36" s="68">
        <v>9835.1048760122994</v>
      </c>
      <c r="M36" s="68">
        <v>9797.6317263351993</v>
      </c>
      <c r="N36" s="68">
        <v>10738.000553187499</v>
      </c>
      <c r="O36" s="68">
        <v>11982.050159792703</v>
      </c>
      <c r="P36" s="68">
        <v>12231.963273130499</v>
      </c>
      <c r="Q36" s="68">
        <v>12945.533044970301</v>
      </c>
      <c r="R36" s="68">
        <v>13051.2531309201</v>
      </c>
      <c r="S36" s="68">
        <v>13320.100824237899</v>
      </c>
      <c r="T36" s="68">
        <v>13306.761157585697</v>
      </c>
      <c r="U36" s="68">
        <v>13644.9683654565</v>
      </c>
      <c r="V36" s="68">
        <v>13681.923214855098</v>
      </c>
      <c r="W36" s="68">
        <v>14446.613440766001</v>
      </c>
      <c r="X36" s="68">
        <v>14850.588138529502</v>
      </c>
      <c r="Y36" s="68">
        <v>14460.280376947399</v>
      </c>
      <c r="Z36" s="68">
        <v>14066.285291225002</v>
      </c>
      <c r="AA36" s="67">
        <v>102.39442255377841</v>
      </c>
      <c r="AB36" s="63"/>
    </row>
    <row r="37" spans="1:28">
      <c r="A37" s="75" t="s">
        <v>78</v>
      </c>
      <c r="B37" s="48" t="s">
        <v>29</v>
      </c>
      <c r="C37" s="69">
        <v>257639.13574492221</v>
      </c>
      <c r="D37" s="68">
        <v>235819.14996927339</v>
      </c>
      <c r="E37" s="68">
        <v>229751.98949933329</v>
      </c>
      <c r="F37" s="68">
        <v>220519.28258973334</v>
      </c>
      <c r="G37" s="68">
        <v>207658.47767972667</v>
      </c>
      <c r="H37" s="68">
        <v>206782.03885469332</v>
      </c>
      <c r="I37" s="68">
        <v>191498.22348684189</v>
      </c>
      <c r="J37" s="68">
        <v>198130.94362546699</v>
      </c>
      <c r="K37" s="68">
        <v>192444.27017267334</v>
      </c>
      <c r="L37" s="68">
        <v>185486.28005686219</v>
      </c>
      <c r="M37" s="68">
        <v>179914.30190694667</v>
      </c>
      <c r="N37" s="68">
        <v>177435.95458988004</v>
      </c>
      <c r="O37" s="68">
        <v>179062.53388510668</v>
      </c>
      <c r="P37" s="68">
        <v>172885.59739559333</v>
      </c>
      <c r="Q37" s="68">
        <v>181244.6965121</v>
      </c>
      <c r="R37" s="68">
        <v>179206.49025192671</v>
      </c>
      <c r="S37" s="68">
        <v>178087.71956890001</v>
      </c>
      <c r="T37" s="68">
        <v>183336.04508265998</v>
      </c>
      <c r="U37" s="68">
        <v>180045.3400064467</v>
      </c>
      <c r="V37" s="68">
        <v>173747.01969511335</v>
      </c>
      <c r="W37" s="68">
        <v>166284.67641006</v>
      </c>
      <c r="X37" s="68">
        <v>172853.18058056643</v>
      </c>
      <c r="Y37" s="68">
        <v>174857.94525392991</v>
      </c>
      <c r="Z37" s="68">
        <v>169603.07505715749</v>
      </c>
      <c r="AA37" s="67">
        <v>-34.17029809280433</v>
      </c>
      <c r="AB37" s="63"/>
    </row>
    <row r="38" spans="1:28">
      <c r="A38" s="75" t="s">
        <v>79</v>
      </c>
      <c r="B38" s="48" t="s">
        <v>30</v>
      </c>
      <c r="C38" s="69">
        <v>16326.052899002554</v>
      </c>
      <c r="D38" s="68">
        <v>16326.052899002554</v>
      </c>
      <c r="E38" s="68">
        <v>16949.20611721565</v>
      </c>
      <c r="F38" s="68">
        <v>20023.343460109762</v>
      </c>
      <c r="G38" s="68">
        <v>18081.587424979232</v>
      </c>
      <c r="H38" s="68">
        <v>17262.343331782467</v>
      </c>
      <c r="I38" s="68">
        <v>19891.094852835919</v>
      </c>
      <c r="J38" s="68">
        <v>15922.228476447452</v>
      </c>
      <c r="K38" s="68">
        <v>16647.529580346152</v>
      </c>
      <c r="L38" s="68">
        <v>19272.104100832999</v>
      </c>
      <c r="M38" s="68">
        <v>25394.692445512959</v>
      </c>
      <c r="N38" s="68">
        <v>21619.233545180621</v>
      </c>
      <c r="O38" s="68">
        <v>22091.934412779236</v>
      </c>
      <c r="P38" s="68">
        <v>25517.508202202374</v>
      </c>
      <c r="Q38" s="68">
        <v>21005.896123108163</v>
      </c>
      <c r="R38" s="68">
        <v>22477.840940219936</v>
      </c>
      <c r="S38" s="68">
        <v>25488.755800848608</v>
      </c>
      <c r="T38" s="68">
        <v>22530.868371446402</v>
      </c>
      <c r="U38" s="68">
        <v>19879.315566891339</v>
      </c>
      <c r="V38" s="68">
        <v>19282.685992618484</v>
      </c>
      <c r="W38" s="68">
        <v>19438.971721050431</v>
      </c>
      <c r="X38" s="68">
        <v>14521.172099884625</v>
      </c>
      <c r="Y38" s="68">
        <v>16486.714697086951</v>
      </c>
      <c r="Z38" s="68">
        <v>17425.040111920254</v>
      </c>
      <c r="AA38" s="67">
        <v>6.7314936421946969</v>
      </c>
      <c r="AB38" s="63"/>
    </row>
    <row r="39" spans="1:28">
      <c r="A39" s="75" t="s">
        <v>80</v>
      </c>
      <c r="B39" s="48" t="s">
        <v>31</v>
      </c>
      <c r="C39" s="70">
        <v>80405.159911125855</v>
      </c>
      <c r="D39" s="68">
        <v>72768.014174120544</v>
      </c>
      <c r="E39" s="68">
        <v>67612.361162184912</v>
      </c>
      <c r="F39" s="68">
        <v>60296.012373536665</v>
      </c>
      <c r="G39" s="68">
        <v>59251.714387332475</v>
      </c>
      <c r="H39" s="68">
        <v>59927.010473909329</v>
      </c>
      <c r="I39" s="68">
        <v>62099.022666416451</v>
      </c>
      <c r="J39" s="68">
        <v>64632.735555743166</v>
      </c>
      <c r="K39" s="68">
        <v>57845.798420402127</v>
      </c>
      <c r="L39" s="68">
        <v>48166.861424312599</v>
      </c>
      <c r="M39" s="68">
        <v>40824.129168816966</v>
      </c>
      <c r="N39" s="68">
        <v>42755.829959803501</v>
      </c>
      <c r="O39" s="68">
        <v>45042.45709134038</v>
      </c>
      <c r="P39" s="68">
        <v>43152.460611023038</v>
      </c>
      <c r="Q39" s="68">
        <v>46491.354484074865</v>
      </c>
      <c r="R39" s="68">
        <v>41726.299806277726</v>
      </c>
      <c r="S39" s="68">
        <v>41272.319801154597</v>
      </c>
      <c r="T39" s="68">
        <v>43347.047489427016</v>
      </c>
      <c r="U39" s="68">
        <v>43336.72234020567</v>
      </c>
      <c r="V39" s="68">
        <v>41558.808934825036</v>
      </c>
      <c r="W39" s="68">
        <v>35051.901712598854</v>
      </c>
      <c r="X39" s="68">
        <v>32129.838658055924</v>
      </c>
      <c r="Y39" s="68">
        <v>35528.119388949417</v>
      </c>
      <c r="Z39" s="68">
        <v>32521.6222644031</v>
      </c>
      <c r="AA39" s="67">
        <v>-59.552816883455996</v>
      </c>
      <c r="AB39" s="63"/>
    </row>
    <row r="40" spans="1:28">
      <c r="A40" s="75" t="s">
        <v>81</v>
      </c>
      <c r="B40" s="48" t="s">
        <v>32</v>
      </c>
      <c r="C40" s="69">
        <v>1176042.3909772008</v>
      </c>
      <c r="D40" s="68">
        <v>1176042.3909772008</v>
      </c>
      <c r="E40" s="68">
        <v>1105360.3352989974</v>
      </c>
      <c r="F40" s="68">
        <v>1081247.178329264</v>
      </c>
      <c r="G40" s="68">
        <v>1056814.0038895821</v>
      </c>
      <c r="H40" s="68">
        <v>965284.44616260671</v>
      </c>
      <c r="I40" s="68">
        <v>912580.75252760481</v>
      </c>
      <c r="J40" s="68">
        <v>910575.18434670579</v>
      </c>
      <c r="K40" s="68">
        <v>857885.3126455897</v>
      </c>
      <c r="L40" s="68">
        <v>862470.18065628584</v>
      </c>
      <c r="M40" s="68">
        <v>850560.32149704092</v>
      </c>
      <c r="N40" s="68">
        <v>863463.60794624453</v>
      </c>
      <c r="O40" s="68">
        <v>861600.21634007152</v>
      </c>
      <c r="P40" s="68">
        <v>870637.09198417526</v>
      </c>
      <c r="Q40" s="68">
        <v>881018.28541500052</v>
      </c>
      <c r="R40" s="68">
        <v>865769.63278259884</v>
      </c>
      <c r="S40" s="68">
        <v>868376.80137702695</v>
      </c>
      <c r="T40" s="68">
        <v>899594.14434772753</v>
      </c>
      <c r="U40" s="68">
        <v>886096.63894626615</v>
      </c>
      <c r="V40" s="68">
        <v>904651.06260434771</v>
      </c>
      <c r="W40" s="68">
        <v>867244.87234514847</v>
      </c>
      <c r="X40" s="68">
        <v>891741.70510952116</v>
      </c>
      <c r="Y40" s="68">
        <v>894619.32044953876</v>
      </c>
      <c r="Z40" s="68">
        <v>917361.87092113507</v>
      </c>
      <c r="AA40" s="67">
        <v>-21.995849983019923</v>
      </c>
      <c r="AB40" s="63"/>
    </row>
    <row r="41" spans="1:28">
      <c r="A41" s="75" t="s">
        <v>82</v>
      </c>
      <c r="B41" s="48" t="s">
        <v>33</v>
      </c>
      <c r="C41" s="69">
        <v>19637.397892309549</v>
      </c>
      <c r="D41" s="68">
        <v>19637.397892309549</v>
      </c>
      <c r="E41" s="68">
        <v>16639.743829074043</v>
      </c>
      <c r="F41" s="68">
        <v>14645.022316479532</v>
      </c>
      <c r="G41" s="68">
        <v>13387.949014122396</v>
      </c>
      <c r="H41" s="68">
        <v>12636.568480870677</v>
      </c>
      <c r="I41" s="68">
        <v>12504.526012724882</v>
      </c>
      <c r="J41" s="68">
        <v>12482.948637001562</v>
      </c>
      <c r="K41" s="68">
        <v>12309.879719064045</v>
      </c>
      <c r="L41" s="68">
        <v>12456.495931792073</v>
      </c>
      <c r="M41" s="68">
        <v>12544.20840331591</v>
      </c>
      <c r="N41" s="68">
        <v>12926.633135994551</v>
      </c>
      <c r="O41" s="68">
        <v>13909.740437255954</v>
      </c>
      <c r="P41" s="68">
        <v>13236.40321693736</v>
      </c>
      <c r="Q41" s="68">
        <v>13791.710315628574</v>
      </c>
      <c r="R41" s="68">
        <v>13501.77659527727</v>
      </c>
      <c r="S41" s="68">
        <v>12498.78865202158</v>
      </c>
      <c r="T41" s="68">
        <v>11967.473973206494</v>
      </c>
      <c r="U41" s="68">
        <v>11284.788031297039</v>
      </c>
      <c r="V41" s="68">
        <v>11309.699805902743</v>
      </c>
      <c r="W41" s="68">
        <v>10199.423599099704</v>
      </c>
      <c r="X41" s="68">
        <v>9865.9106939862595</v>
      </c>
      <c r="Y41" s="68">
        <v>10025.379810133614</v>
      </c>
      <c r="Z41" s="68">
        <v>9478.2065817286802</v>
      </c>
      <c r="AA41" s="67">
        <v>-51.733897567759925</v>
      </c>
      <c r="AB41" s="63"/>
    </row>
    <row r="42" spans="1:28">
      <c r="A42" s="75" t="s">
        <v>83</v>
      </c>
      <c r="B42" s="48" t="s">
        <v>34</v>
      </c>
      <c r="C42" s="70">
        <v>6729.0941430802986</v>
      </c>
      <c r="D42" s="68">
        <v>6265.4833310401791</v>
      </c>
      <c r="E42" s="68">
        <v>5345.2531157356707</v>
      </c>
      <c r="F42" s="68">
        <v>5866.5748295743033</v>
      </c>
      <c r="G42" s="68">
        <v>5645.4118097277315</v>
      </c>
      <c r="H42" s="68">
        <v>5255.2714490716271</v>
      </c>
      <c r="I42" s="68">
        <v>5626.5120164006948</v>
      </c>
      <c r="J42" s="68">
        <v>5236.9650727298385</v>
      </c>
      <c r="K42" s="68">
        <v>5649.9535578917221</v>
      </c>
      <c r="L42" s="68">
        <v>5885.3233391910735</v>
      </c>
      <c r="M42" s="68">
        <v>5194.4650045268118</v>
      </c>
      <c r="N42" s="68">
        <v>5497.8686674747023</v>
      </c>
      <c r="O42" s="68">
        <v>6202.6809672833697</v>
      </c>
      <c r="P42" s="68">
        <v>6451.7724533161791</v>
      </c>
      <c r="Q42" s="68">
        <v>6183.6739998134508</v>
      </c>
      <c r="R42" s="68">
        <v>6313.7532877800877</v>
      </c>
      <c r="S42" s="68">
        <v>6325.1621618289237</v>
      </c>
      <c r="T42" s="68">
        <v>6378.8728006788979</v>
      </c>
      <c r="U42" s="68">
        <v>6596.4495792108319</v>
      </c>
      <c r="V42" s="68">
        <v>6388.1353804027267</v>
      </c>
      <c r="W42" s="68">
        <v>6087.5933955300798</v>
      </c>
      <c r="X42" s="68">
        <v>6214.1095484596153</v>
      </c>
      <c r="Y42" s="68">
        <v>6259.0543694241642</v>
      </c>
      <c r="Z42" s="68">
        <v>5990.259341863275</v>
      </c>
      <c r="AA42" s="67">
        <v>-10.979706710995963</v>
      </c>
      <c r="AB42" s="63"/>
    </row>
    <row r="43" spans="1:28">
      <c r="A43" s="75" t="s">
        <v>84</v>
      </c>
      <c r="B43" s="48" t="s">
        <v>35</v>
      </c>
      <c r="C43" s="69">
        <v>77655.650122670006</v>
      </c>
      <c r="D43" s="68">
        <v>77655.650122670006</v>
      </c>
      <c r="E43" s="68">
        <v>78036.984373634303</v>
      </c>
      <c r="F43" s="68">
        <v>85779.580345886381</v>
      </c>
      <c r="G43" s="68">
        <v>79997.532834815254</v>
      </c>
      <c r="H43" s="68">
        <v>80066.670283499319</v>
      </c>
      <c r="I43" s="68">
        <v>85804.079429706821</v>
      </c>
      <c r="J43" s="68">
        <v>72960.469424365816</v>
      </c>
      <c r="K43" s="68">
        <v>85367.49079598274</v>
      </c>
      <c r="L43" s="68">
        <v>84749.323881048578</v>
      </c>
      <c r="M43" s="68">
        <v>99884.668534607918</v>
      </c>
      <c r="N43" s="68">
        <v>105373.72113210839</v>
      </c>
      <c r="O43" s="68">
        <v>98811.575879792596</v>
      </c>
      <c r="P43" s="68">
        <v>112652.0670855651</v>
      </c>
      <c r="Q43" s="68">
        <v>105696.54595532281</v>
      </c>
      <c r="R43" s="68">
        <v>115305.95518053512</v>
      </c>
      <c r="S43" s="68">
        <v>125168.39355943349</v>
      </c>
      <c r="T43" s="68">
        <v>120098.95818623478</v>
      </c>
      <c r="U43" s="68">
        <v>125560.00650080085</v>
      </c>
      <c r="V43" s="68">
        <v>108682.5417554459</v>
      </c>
      <c r="W43" s="68">
        <v>91043.63649586153</v>
      </c>
      <c r="X43" s="68">
        <v>74712.238627781247</v>
      </c>
      <c r="Y43" s="68">
        <v>87063.022243505373</v>
      </c>
      <c r="Z43" s="68">
        <v>91919.120713600976</v>
      </c>
      <c r="AA43" s="67">
        <v>18.367588924179312</v>
      </c>
      <c r="AB43" s="63"/>
    </row>
    <row r="44" spans="1:28">
      <c r="A44" s="75" t="s">
        <v>85</v>
      </c>
      <c r="B44" s="48" t="s">
        <v>36</v>
      </c>
      <c r="C44" s="69">
        <v>10147.448739445679</v>
      </c>
      <c r="D44" s="68">
        <v>10147.448739445679</v>
      </c>
      <c r="E44" s="68">
        <v>11146.274519297163</v>
      </c>
      <c r="F44" s="68">
        <v>11752.508445764603</v>
      </c>
      <c r="G44" s="68">
        <v>11890.040898508563</v>
      </c>
      <c r="H44" s="68">
        <v>12394.078409112759</v>
      </c>
      <c r="I44" s="68">
        <v>11534.759953145656</v>
      </c>
      <c r="J44" s="68">
        <v>16052.646199927554</v>
      </c>
      <c r="K44" s="68">
        <v>11179.499921874325</v>
      </c>
      <c r="L44" s="68">
        <v>12260.221548469963</v>
      </c>
      <c r="M44" s="68">
        <v>10491.42857324563</v>
      </c>
      <c r="N44" s="68">
        <v>8953.9255314509028</v>
      </c>
      <c r="O44" s="68">
        <v>10527.572977340737</v>
      </c>
      <c r="P44" s="68">
        <v>11476.290983925634</v>
      </c>
      <c r="Q44" s="68">
        <v>12672.110111101472</v>
      </c>
      <c r="R44" s="68">
        <v>11737.662325180981</v>
      </c>
      <c r="S44" s="68">
        <v>10831.327492359052</v>
      </c>
      <c r="T44" s="68">
        <v>10863.128454747388</v>
      </c>
      <c r="U44" s="68">
        <v>10251.594473803281</v>
      </c>
      <c r="V44" s="68">
        <v>10153.217238671466</v>
      </c>
      <c r="W44" s="68">
        <v>10567.111742720066</v>
      </c>
      <c r="X44" s="68">
        <v>13090.415833082639</v>
      </c>
      <c r="Y44" s="68">
        <v>10662.325443630605</v>
      </c>
      <c r="Z44" s="68">
        <v>10264.426208620018</v>
      </c>
      <c r="AA44" s="67">
        <v>1.1527771381551144</v>
      </c>
      <c r="AB44" s="63"/>
    </row>
    <row r="45" spans="1:28">
      <c r="A45" s="75" t="s">
        <v>86</v>
      </c>
      <c r="B45" s="48" t="s">
        <v>37</v>
      </c>
      <c r="C45" s="69">
        <v>2600.7090986737244</v>
      </c>
      <c r="D45" s="68">
        <v>2600.7090986737244</v>
      </c>
      <c r="E45" s="68">
        <v>2859.2899656468821</v>
      </c>
      <c r="F45" s="68">
        <v>2938.6893194242598</v>
      </c>
      <c r="G45" s="68">
        <v>2583.5634198792095</v>
      </c>
      <c r="H45" s="68">
        <v>2613.1065070878894</v>
      </c>
      <c r="I45" s="68">
        <v>2643.4007740659599</v>
      </c>
      <c r="J45" s="68">
        <v>2854.6800874370851</v>
      </c>
      <c r="K45" s="68">
        <v>2813.0761462084738</v>
      </c>
      <c r="L45" s="68">
        <v>3132.4918139061078</v>
      </c>
      <c r="M45" s="68">
        <v>3165.1075154268183</v>
      </c>
      <c r="N45" s="68">
        <v>3063.5022563062353</v>
      </c>
      <c r="O45" s="68">
        <v>3187.3273980651475</v>
      </c>
      <c r="P45" s="68">
        <v>3268.4958536039767</v>
      </c>
      <c r="Q45" s="68">
        <v>3295.1056343597952</v>
      </c>
      <c r="R45" s="68">
        <v>3617.1428614493002</v>
      </c>
      <c r="S45" s="68">
        <v>3803.7179132162764</v>
      </c>
      <c r="T45" s="68">
        <v>4078.0819850026442</v>
      </c>
      <c r="U45" s="68">
        <v>3835.0365835608532</v>
      </c>
      <c r="V45" s="68">
        <v>4024.6266603798549</v>
      </c>
      <c r="W45" s="68">
        <v>3949.0138898017531</v>
      </c>
      <c r="X45" s="68">
        <v>4179.8424368569285</v>
      </c>
      <c r="Y45" s="68">
        <v>3968.0319387311083</v>
      </c>
      <c r="Z45" s="68">
        <v>4064.4448672782291</v>
      </c>
      <c r="AA45" s="67">
        <v>56.282179708255775</v>
      </c>
      <c r="AB45" s="63"/>
    </row>
    <row r="46" spans="1:28">
      <c r="A46" s="75" t="s">
        <v>87</v>
      </c>
      <c r="B46" s="48" t="s">
        <v>38</v>
      </c>
      <c r="C46" s="69">
        <v>34142.958203183203</v>
      </c>
      <c r="D46" s="68">
        <v>34142.958203183203</v>
      </c>
      <c r="E46" s="68">
        <v>36771.493242015466</v>
      </c>
      <c r="F46" s="68">
        <v>41957.482829913228</v>
      </c>
      <c r="G46" s="68">
        <v>40721.706163177078</v>
      </c>
      <c r="H46" s="68">
        <v>47358.590081598544</v>
      </c>
      <c r="I46" s="68">
        <v>47493.680646088913</v>
      </c>
      <c r="J46" s="68">
        <v>52177.383995968863</v>
      </c>
      <c r="K46" s="68">
        <v>58412.761568323411</v>
      </c>
      <c r="L46" s="68">
        <v>64315.765937033022</v>
      </c>
      <c r="M46" s="68">
        <v>69604.855517618431</v>
      </c>
      <c r="N46" s="68">
        <v>77073.668796951504</v>
      </c>
      <c r="O46" s="68">
        <v>80020.236227001966</v>
      </c>
      <c r="P46" s="68">
        <v>74316.739467344407</v>
      </c>
      <c r="Q46" s="68">
        <v>74465.175294663903</v>
      </c>
      <c r="R46" s="68">
        <v>76462.653778751454</v>
      </c>
      <c r="S46" s="68">
        <v>88881.181141175693</v>
      </c>
      <c r="T46" s="68">
        <v>90943.990869136469</v>
      </c>
      <c r="U46" s="68">
        <v>106987.60297566469</v>
      </c>
      <c r="V46" s="68">
        <v>106333.89570129874</v>
      </c>
      <c r="W46" s="68">
        <v>102879.84518110366</v>
      </c>
      <c r="X46" s="68">
        <v>112984.17797369443</v>
      </c>
      <c r="Y46" s="68">
        <v>122221.70845241543</v>
      </c>
      <c r="Z46" s="68">
        <v>119588.40372963638</v>
      </c>
      <c r="AA46" s="67">
        <v>250.25788632013425</v>
      </c>
      <c r="AB46" s="63"/>
    </row>
    <row r="47" spans="1:28">
      <c r="A47" s="75" t="s">
        <v>88</v>
      </c>
      <c r="B47" s="48" t="s">
        <v>39</v>
      </c>
      <c r="C47" s="69">
        <v>272049.30350307003</v>
      </c>
      <c r="D47" s="68">
        <v>272049.30350307003</v>
      </c>
      <c r="E47" s="68">
        <v>232449.4821337733</v>
      </c>
      <c r="F47" s="68">
        <v>198870.47093318301</v>
      </c>
      <c r="G47" s="68">
        <v>171100.23680869298</v>
      </c>
      <c r="H47" s="68">
        <v>148902.76479425951</v>
      </c>
      <c r="I47" s="68">
        <v>132396.8596079876</v>
      </c>
      <c r="J47" s="68">
        <v>115501.13541799685</v>
      </c>
      <c r="K47" s="68">
        <v>107818.03589919447</v>
      </c>
      <c r="L47" s="68">
        <v>101322.86152380853</v>
      </c>
      <c r="M47" s="68">
        <v>104029.96767924709</v>
      </c>
      <c r="N47" s="68">
        <v>97041.612098133104</v>
      </c>
      <c r="O47" s="68">
        <v>100210.01343828763</v>
      </c>
      <c r="P47" s="68">
        <v>99884.381242999036</v>
      </c>
      <c r="Q47" s="68">
        <v>105361.86234143047</v>
      </c>
      <c r="R47" s="68">
        <v>98664.175288517756</v>
      </c>
      <c r="S47" s="68">
        <v>99876.881907533811</v>
      </c>
      <c r="T47" s="68">
        <v>107667.81412899385</v>
      </c>
      <c r="U47" s="68">
        <v>107054.90968482394</v>
      </c>
      <c r="V47" s="68">
        <v>106085.75678842985</v>
      </c>
      <c r="W47" s="68">
        <v>96780.220097221667</v>
      </c>
      <c r="X47" s="68">
        <v>102641.85911073771</v>
      </c>
      <c r="Y47" s="68">
        <v>112052.59001458999</v>
      </c>
      <c r="Z47" s="68">
        <v>119156.18456608964</v>
      </c>
      <c r="AA47" s="67">
        <v>-56.200518423769829</v>
      </c>
      <c r="AB47" s="63"/>
    </row>
    <row r="48" spans="1:28">
      <c r="A48" s="75" t="s">
        <v>89</v>
      </c>
      <c r="B48" s="48" t="s">
        <v>40</v>
      </c>
      <c r="C48" s="69">
        <v>237736.11279898812</v>
      </c>
      <c r="D48" s="68">
        <v>237736.11279898812</v>
      </c>
      <c r="E48" s="68">
        <v>235522.83370894671</v>
      </c>
      <c r="F48" s="68">
        <v>224291.06794585619</v>
      </c>
      <c r="G48" s="68">
        <v>207863.6664739277</v>
      </c>
      <c r="H48" s="68">
        <v>205674.36561125514</v>
      </c>
      <c r="I48" s="68">
        <v>203883.63097919698</v>
      </c>
      <c r="J48" s="68">
        <v>205486.07225913706</v>
      </c>
      <c r="K48" s="68">
        <v>192662.32240031593</v>
      </c>
      <c r="L48" s="68">
        <v>198389.17490625451</v>
      </c>
      <c r="M48" s="68">
        <v>189093.49032549263</v>
      </c>
      <c r="N48" s="68">
        <v>199681.66633239147</v>
      </c>
      <c r="O48" s="68">
        <v>209763.8672114707</v>
      </c>
      <c r="P48" s="68">
        <v>207791.23046140879</v>
      </c>
      <c r="Q48" s="68">
        <v>215325.6055566209</v>
      </c>
      <c r="R48" s="68">
        <v>214449.21729618483</v>
      </c>
      <c r="S48" s="68">
        <v>213877.46632531891</v>
      </c>
      <c r="T48" s="68">
        <v>221962.79445748078</v>
      </c>
      <c r="U48" s="68">
        <v>216468.21963310018</v>
      </c>
      <c r="V48" s="68">
        <v>210587.36939351639</v>
      </c>
      <c r="W48" s="68">
        <v>187399.24711118353</v>
      </c>
      <c r="X48" s="68">
        <v>193150.77975936336</v>
      </c>
      <c r="Y48" s="68">
        <v>180076.05299883633</v>
      </c>
      <c r="Z48" s="68">
        <v>191571.94717664609</v>
      </c>
      <c r="AA48" s="67">
        <v>-19.418238600281569</v>
      </c>
      <c r="AB48" s="63"/>
    </row>
    <row r="49" spans="1:28" ht="13.8" thickBot="1">
      <c r="A49" s="76" t="s">
        <v>90</v>
      </c>
      <c r="B49" s="43" t="s">
        <v>41</v>
      </c>
      <c r="C49" s="66">
        <v>1828514.2677140569</v>
      </c>
      <c r="D49" s="65">
        <v>1828514.2677140569</v>
      </c>
      <c r="E49" s="65">
        <v>1825876.2562515361</v>
      </c>
      <c r="F49" s="65">
        <v>1839280.0988511331</v>
      </c>
      <c r="G49" s="65">
        <v>1914975.0433096099</v>
      </c>
      <c r="H49" s="65">
        <v>1939472.4253373418</v>
      </c>
      <c r="I49" s="65">
        <v>1956230.8661933062</v>
      </c>
      <c r="J49" s="65">
        <v>2029519.2443677005</v>
      </c>
      <c r="K49" s="65">
        <v>2097093.6485318393</v>
      </c>
      <c r="L49" s="65">
        <v>2186474.9471261553</v>
      </c>
      <c r="M49" s="65">
        <v>2199797.466218594</v>
      </c>
      <c r="N49" s="65">
        <v>2306943.094624267</v>
      </c>
      <c r="O49" s="65">
        <v>2268517.2421670738</v>
      </c>
      <c r="P49" s="65">
        <v>2285108.619989261</v>
      </c>
      <c r="Q49" s="65">
        <v>2317814.4676533905</v>
      </c>
      <c r="R49" s="65">
        <v>2352229.622316563</v>
      </c>
      <c r="S49" s="65">
        <v>2418601.1911887215</v>
      </c>
      <c r="T49" s="65">
        <v>2363077.3952827454</v>
      </c>
      <c r="U49" s="65">
        <v>2430011.1387861576</v>
      </c>
      <c r="V49" s="65">
        <v>2378209.1882120534</v>
      </c>
      <c r="W49" s="65">
        <v>2163655.0098209297</v>
      </c>
      <c r="X49" s="65">
        <v>2278106.5434585605</v>
      </c>
      <c r="Y49" s="65">
        <v>2176518.7815736905</v>
      </c>
      <c r="Z49" s="65">
        <v>2041457.1045734971</v>
      </c>
      <c r="AA49" s="64">
        <v>11.645675432746483</v>
      </c>
      <c r="AB49" s="63"/>
    </row>
    <row r="51" spans="1:28" hidden="1"/>
    <row r="52" spans="1:28" ht="15.6" hidden="1">
      <c r="A52" s="61" t="s">
        <v>226</v>
      </c>
      <c r="B52" s="61"/>
      <c r="C52" s="62"/>
      <c r="D52" s="61"/>
      <c r="E52" s="61"/>
      <c r="F52" s="61"/>
      <c r="G52" s="61"/>
      <c r="H52" s="61"/>
      <c r="I52" s="61"/>
      <c r="J52" s="61"/>
      <c r="K52" s="61"/>
      <c r="L52" s="61"/>
      <c r="M52" s="61"/>
      <c r="N52" s="61"/>
      <c r="O52" s="61"/>
      <c r="P52" s="61"/>
      <c r="Q52" s="61"/>
      <c r="R52" s="61"/>
      <c r="S52" s="61"/>
      <c r="T52" s="61"/>
      <c r="U52" s="61"/>
      <c r="V52" s="61"/>
      <c r="W52" s="61"/>
      <c r="X52" s="61"/>
      <c r="Y52" s="61"/>
      <c r="Z52" s="61"/>
      <c r="AA52" s="61"/>
    </row>
    <row r="53" spans="1:28" ht="3.75" hidden="1" customHeight="1">
      <c r="A53" s="59"/>
      <c r="B53" s="59"/>
      <c r="C53" s="60"/>
      <c r="D53" s="59"/>
      <c r="E53" s="59"/>
      <c r="F53" s="59"/>
      <c r="G53" s="59"/>
      <c r="H53" s="59"/>
      <c r="I53" s="59"/>
      <c r="J53" s="59"/>
      <c r="K53" s="59"/>
      <c r="L53" s="59"/>
      <c r="M53" s="59"/>
      <c r="N53" s="59"/>
      <c r="O53" s="59"/>
      <c r="P53" s="59"/>
      <c r="Q53" s="59"/>
      <c r="R53" s="59"/>
      <c r="S53" s="59"/>
      <c r="T53" s="59"/>
      <c r="U53" s="59"/>
      <c r="V53" s="59"/>
      <c r="W53" s="59"/>
      <c r="X53" s="59"/>
      <c r="Y53" s="59"/>
      <c r="Z53" s="59"/>
      <c r="AA53" s="59"/>
    </row>
    <row r="54" spans="1:28" ht="13.5" hidden="1" customHeight="1" thickBot="1">
      <c r="B54" s="57"/>
      <c r="C54" s="58"/>
      <c r="D54" s="57"/>
      <c r="E54" s="57"/>
      <c r="F54" s="57"/>
      <c r="G54" s="57"/>
      <c r="H54" s="57"/>
      <c r="I54" s="57"/>
      <c r="J54" s="57"/>
      <c r="K54" s="57"/>
      <c r="L54" s="57"/>
      <c r="M54" s="57"/>
      <c r="N54" s="57"/>
      <c r="O54" s="57"/>
      <c r="P54" s="57"/>
      <c r="Q54" s="57"/>
      <c r="R54" s="57"/>
      <c r="S54" s="57"/>
      <c r="T54" s="57"/>
      <c r="U54" s="57"/>
      <c r="V54" s="57"/>
      <c r="W54" s="57"/>
      <c r="X54" s="57"/>
      <c r="Y54" s="57"/>
      <c r="Z54" s="57"/>
      <c r="AA54" s="57"/>
    </row>
    <row r="55" spans="1:28" s="73" customFormat="1" ht="25.8" hidden="1" thickBot="1">
      <c r="A55" s="74"/>
      <c r="B55" s="74"/>
      <c r="C55" s="77" t="s">
        <v>224</v>
      </c>
      <c r="D55" s="78">
        <v>1990</v>
      </c>
      <c r="E55" s="78">
        <v>1991</v>
      </c>
      <c r="F55" s="78">
        <v>1992</v>
      </c>
      <c r="G55" s="78">
        <v>1993</v>
      </c>
      <c r="H55" s="78">
        <v>1994</v>
      </c>
      <c r="I55" s="78">
        <v>1995</v>
      </c>
      <c r="J55" s="78">
        <v>1996</v>
      </c>
      <c r="K55" s="78">
        <v>1997</v>
      </c>
      <c r="L55" s="78">
        <v>1998</v>
      </c>
      <c r="M55" s="78">
        <v>1999</v>
      </c>
      <c r="N55" s="78">
        <v>2000</v>
      </c>
      <c r="O55" s="78">
        <v>2001</v>
      </c>
      <c r="P55" s="78">
        <v>2002</v>
      </c>
      <c r="Q55" s="78">
        <v>2003</v>
      </c>
      <c r="R55" s="78">
        <v>2004</v>
      </c>
      <c r="S55" s="78">
        <v>2005</v>
      </c>
      <c r="T55" s="78">
        <v>2006</v>
      </c>
      <c r="U55" s="78">
        <v>2007</v>
      </c>
      <c r="V55" s="78">
        <v>2008</v>
      </c>
      <c r="W55" s="78">
        <v>2009</v>
      </c>
      <c r="X55" s="79">
        <v>2010</v>
      </c>
      <c r="Y55" s="79">
        <v>2011</v>
      </c>
      <c r="Z55" s="79">
        <v>2012</v>
      </c>
      <c r="AA55" s="80" t="s">
        <v>225</v>
      </c>
    </row>
    <row r="56" spans="1:28" ht="53.25" hidden="1" customHeight="1" thickBot="1">
      <c r="A56" s="74"/>
      <c r="B56" s="56"/>
      <c r="C56" s="55" t="s">
        <v>0</v>
      </c>
      <c r="D56" s="54">
        <v>1990</v>
      </c>
      <c r="E56" s="54">
        <v>1991</v>
      </c>
      <c r="F56" s="54">
        <v>1992</v>
      </c>
      <c r="G56" s="54">
        <v>1993</v>
      </c>
      <c r="H56" s="54">
        <v>1994</v>
      </c>
      <c r="I56" s="54">
        <v>1995</v>
      </c>
      <c r="J56" s="54">
        <v>1996</v>
      </c>
      <c r="K56" s="54">
        <v>1997</v>
      </c>
      <c r="L56" s="54">
        <v>1998</v>
      </c>
      <c r="M56" s="54">
        <v>1999</v>
      </c>
      <c r="N56" s="54">
        <v>2000</v>
      </c>
      <c r="O56" s="54">
        <v>2001</v>
      </c>
      <c r="P56" s="54">
        <v>2002</v>
      </c>
      <c r="Q56" s="54">
        <v>2003</v>
      </c>
      <c r="R56" s="54">
        <v>2004</v>
      </c>
      <c r="S56" s="54">
        <v>2005</v>
      </c>
      <c r="T56" s="54">
        <v>2006</v>
      </c>
      <c r="U56" s="54">
        <v>2007</v>
      </c>
      <c r="V56" s="54">
        <v>2008</v>
      </c>
      <c r="W56" s="54">
        <v>2009</v>
      </c>
      <c r="X56" s="54">
        <v>2010</v>
      </c>
      <c r="Y56" s="54">
        <v>2011</v>
      </c>
      <c r="Z56" s="54">
        <v>2012</v>
      </c>
      <c r="AA56" s="53" t="s">
        <v>1</v>
      </c>
    </row>
    <row r="57" spans="1:28" hidden="1">
      <c r="A57" s="75" t="s">
        <v>91</v>
      </c>
      <c r="B57" s="48" t="s">
        <v>2</v>
      </c>
      <c r="C57" s="52">
        <f t="shared" ref="C57:Z57" si="0">C6/1000</f>
        <v>143.00563154625235</v>
      </c>
      <c r="D57" s="51">
        <f t="shared" si="0"/>
        <v>143.00563154625235</v>
      </c>
      <c r="E57" s="51">
        <f t="shared" si="0"/>
        <v>146.26589411814601</v>
      </c>
      <c r="F57" s="51">
        <f t="shared" si="0"/>
        <v>149.61036283993914</v>
      </c>
      <c r="G57" s="51">
        <f t="shared" si="0"/>
        <v>151.39825128865351</v>
      </c>
      <c r="H57" s="51">
        <f t="shared" si="0"/>
        <v>152.29303672683267</v>
      </c>
      <c r="I57" s="51">
        <f t="shared" si="0"/>
        <v>158.14868684834593</v>
      </c>
      <c r="J57" s="51">
        <f t="shared" si="0"/>
        <v>162.85608633842395</v>
      </c>
      <c r="K57" s="51">
        <f t="shared" si="0"/>
        <v>169.53867891790148</v>
      </c>
      <c r="L57" s="51">
        <f t="shared" si="0"/>
        <v>182.1053827011477</v>
      </c>
      <c r="M57" s="51">
        <f t="shared" si="0"/>
        <v>189.44108803233482</v>
      </c>
      <c r="N57" s="51">
        <f t="shared" si="0"/>
        <v>192.47272034647614</v>
      </c>
      <c r="O57" s="51">
        <f t="shared" si="0"/>
        <v>199.74282513658068</v>
      </c>
      <c r="P57" s="51">
        <f t="shared" si="0"/>
        <v>201.91742392874437</v>
      </c>
      <c r="Q57" s="51">
        <f t="shared" si="0"/>
        <v>206.27194120425281</v>
      </c>
      <c r="R57" s="51">
        <f t="shared" si="0"/>
        <v>214.07277378743865</v>
      </c>
      <c r="S57" s="51">
        <f t="shared" si="0"/>
        <v>216.54669868435246</v>
      </c>
      <c r="T57" s="51">
        <f t="shared" si="0"/>
        <v>221.50570312492644</v>
      </c>
      <c r="U57" s="51">
        <f t="shared" si="0"/>
        <v>224.17500529669391</v>
      </c>
      <c r="V57" s="51">
        <f t="shared" si="0"/>
        <v>226.29965864300354</v>
      </c>
      <c r="W57" s="51">
        <f t="shared" si="0"/>
        <v>229.12294983829003</v>
      </c>
      <c r="X57" s="51">
        <f t="shared" si="0"/>
        <v>225.36710815737166</v>
      </c>
      <c r="Y57" s="51">
        <f t="shared" si="0"/>
        <v>221.52009548678424</v>
      </c>
      <c r="Z57" s="50">
        <f t="shared" si="0"/>
        <v>221.56199414361132</v>
      </c>
      <c r="AA57" s="49">
        <f t="shared" ref="AA57:AA100" si="1">AA6</f>
        <v>54.932355983443529</v>
      </c>
    </row>
    <row r="58" spans="1:28" hidden="1">
      <c r="A58" s="75" t="s">
        <v>92</v>
      </c>
      <c r="B58" s="48" t="s">
        <v>3</v>
      </c>
      <c r="C58" s="47">
        <f t="shared" ref="C58:Z58" si="2">C7/1000</f>
        <v>13.842812600447015</v>
      </c>
      <c r="D58" s="46">
        <f t="shared" si="2"/>
        <v>13.842812600447015</v>
      </c>
      <c r="E58" s="46">
        <f t="shared" si="2"/>
        <v>14.6804345750891</v>
      </c>
      <c r="F58" s="46">
        <f t="shared" si="2"/>
        <v>11.361298402140843</v>
      </c>
      <c r="G58" s="46">
        <f t="shared" si="2"/>
        <v>11.514076197825162</v>
      </c>
      <c r="H58" s="46">
        <f t="shared" si="2"/>
        <v>11.81030746439021</v>
      </c>
      <c r="I58" s="46">
        <f t="shared" si="2"/>
        <v>12.971878973877693</v>
      </c>
      <c r="J58" s="46">
        <f t="shared" si="2"/>
        <v>13.857302785730104</v>
      </c>
      <c r="K58" s="46">
        <f t="shared" si="2"/>
        <v>13.925834496468365</v>
      </c>
      <c r="L58" s="46">
        <f t="shared" si="2"/>
        <v>13.059255074834997</v>
      </c>
      <c r="M58" s="46">
        <f t="shared" si="2"/>
        <v>12.581594140330143</v>
      </c>
      <c r="N58" s="46">
        <f t="shared" si="2"/>
        <v>12.276255531638105</v>
      </c>
      <c r="O58" s="46">
        <f t="shared" si="2"/>
        <v>13.88973527509523</v>
      </c>
      <c r="P58" s="46">
        <f t="shared" si="2"/>
        <v>13.537989851279631</v>
      </c>
      <c r="Q58" s="46">
        <f t="shared" si="2"/>
        <v>16.362054721652555</v>
      </c>
      <c r="R58" s="46">
        <f t="shared" si="2"/>
        <v>16.405619617798799</v>
      </c>
      <c r="S58" s="46">
        <f t="shared" si="2"/>
        <v>16.312200272191333</v>
      </c>
      <c r="T58" s="46">
        <f t="shared" si="2"/>
        <v>15.171061471799844</v>
      </c>
      <c r="U58" s="46">
        <f t="shared" si="2"/>
        <v>13.938541743681705</v>
      </c>
      <c r="V58" s="46">
        <f t="shared" si="2"/>
        <v>13.740929934800825</v>
      </c>
      <c r="W58" s="46">
        <f t="shared" si="2"/>
        <v>12.707327817379264</v>
      </c>
      <c r="X58" s="46">
        <f t="shared" si="2"/>
        <v>14.075447236311227</v>
      </c>
      <c r="Y58" s="46">
        <f t="shared" si="2"/>
        <v>13.851284598828402</v>
      </c>
      <c r="Z58" s="45">
        <f t="shared" si="2"/>
        <v>12.44690371461153</v>
      </c>
      <c r="AA58" s="44">
        <f t="shared" si="1"/>
        <v>-10.083997567014736</v>
      </c>
    </row>
    <row r="59" spans="1:28" hidden="1">
      <c r="A59" s="75" t="s">
        <v>93</v>
      </c>
      <c r="B59" s="48" t="s">
        <v>4</v>
      </c>
      <c r="C59" s="47">
        <f t="shared" ref="C59:Z59" si="3">C8/1000</f>
        <v>65.307264628904136</v>
      </c>
      <c r="D59" s="46">
        <f t="shared" si="3"/>
        <v>65.307264628904136</v>
      </c>
      <c r="E59" s="46">
        <f t="shared" si="3"/>
        <v>58.764032979451784</v>
      </c>
      <c r="F59" s="46">
        <f t="shared" si="3"/>
        <v>54.678654890942937</v>
      </c>
      <c r="G59" s="46">
        <f t="shared" si="3"/>
        <v>45.721847562885166</v>
      </c>
      <c r="H59" s="46">
        <f t="shared" si="3"/>
        <v>39.375824450105938</v>
      </c>
      <c r="I59" s="46">
        <f t="shared" si="3"/>
        <v>33.569681252942559</v>
      </c>
      <c r="J59" s="46">
        <f t="shared" si="3"/>
        <v>33.704352177968794</v>
      </c>
      <c r="K59" s="46">
        <f t="shared" si="3"/>
        <v>35.527701000563688</v>
      </c>
      <c r="L59" s="46">
        <f t="shared" si="3"/>
        <v>33.450851557881364</v>
      </c>
      <c r="M59" s="46">
        <f t="shared" si="3"/>
        <v>32.104213174428949</v>
      </c>
      <c r="N59" s="46">
        <f t="shared" si="3"/>
        <v>30.751184941474975</v>
      </c>
      <c r="O59" s="46">
        <f t="shared" si="3"/>
        <v>31.187287670266972</v>
      </c>
      <c r="P59" s="46">
        <f t="shared" si="3"/>
        <v>30.834164219466668</v>
      </c>
      <c r="Q59" s="46">
        <f t="shared" si="3"/>
        <v>30.66637820915237</v>
      </c>
      <c r="R59" s="46">
        <f t="shared" si="3"/>
        <v>32.690939762687634</v>
      </c>
      <c r="S59" s="46">
        <f t="shared" si="3"/>
        <v>32.121264397541637</v>
      </c>
      <c r="T59" s="46">
        <f t="shared" si="3"/>
        <v>32.557804902594633</v>
      </c>
      <c r="U59" s="46">
        <f t="shared" si="3"/>
        <v>30.515084833306368</v>
      </c>
      <c r="V59" s="46">
        <f t="shared" si="3"/>
        <v>31.544882646373665</v>
      </c>
      <c r="W59" s="46">
        <f t="shared" si="3"/>
        <v>30.340339855136964</v>
      </c>
      <c r="X59" s="46">
        <f t="shared" si="3"/>
        <v>31.773377956519333</v>
      </c>
      <c r="Y59" s="46">
        <f t="shared" si="3"/>
        <v>29.073012207190299</v>
      </c>
      <c r="Z59" s="45">
        <f t="shared" si="3"/>
        <v>28.664971901408336</v>
      </c>
      <c r="AA59" s="44">
        <f t="shared" si="1"/>
        <v>-56.107529439042537</v>
      </c>
    </row>
    <row r="60" spans="1:28" hidden="1">
      <c r="A60" s="75" t="s">
        <v>94</v>
      </c>
      <c r="B60" s="48" t="s">
        <v>5</v>
      </c>
      <c r="C60" s="47">
        <f t="shared" ref="C60:Z60" si="4">C9/1000</f>
        <v>29.992692813371516</v>
      </c>
      <c r="D60" s="46">
        <f t="shared" si="4"/>
        <v>29.992692813371516</v>
      </c>
      <c r="E60" s="46">
        <f t="shared" si="4"/>
        <v>29.932444798907625</v>
      </c>
      <c r="F60" s="46">
        <f t="shared" si="4"/>
        <v>28.769054481586291</v>
      </c>
      <c r="G60" s="46">
        <f t="shared" si="4"/>
        <v>28.2372964013766</v>
      </c>
      <c r="H60" s="46">
        <f t="shared" si="4"/>
        <v>30.018822173046392</v>
      </c>
      <c r="I60" s="46">
        <f t="shared" si="4"/>
        <v>29.424731313818651</v>
      </c>
      <c r="J60" s="46">
        <f t="shared" si="4"/>
        <v>29.246297866298409</v>
      </c>
      <c r="K60" s="46">
        <f t="shared" si="4"/>
        <v>28.111605027648796</v>
      </c>
      <c r="L60" s="46">
        <f t="shared" si="4"/>
        <v>30.840263352211398</v>
      </c>
      <c r="M60" s="46">
        <f t="shared" si="4"/>
        <v>27.131983068083628</v>
      </c>
      <c r="N60" s="46">
        <f t="shared" si="4"/>
        <v>28.529563544927353</v>
      </c>
      <c r="O60" s="46">
        <f t="shared" si="4"/>
        <v>27.023229207761943</v>
      </c>
      <c r="P60" s="46">
        <f t="shared" si="4"/>
        <v>28.513863044580543</v>
      </c>
      <c r="Q60" s="46">
        <f t="shared" si="4"/>
        <v>29.633886738936582</v>
      </c>
      <c r="R60" s="46">
        <f t="shared" si="4"/>
        <v>29.783729371839417</v>
      </c>
      <c r="S60" s="46">
        <f t="shared" si="4"/>
        <v>29.379939372333173</v>
      </c>
      <c r="T60" s="46">
        <f t="shared" si="4"/>
        <v>28.27144916517716</v>
      </c>
      <c r="U60" s="46">
        <f t="shared" si="4"/>
        <v>27.537716933921253</v>
      </c>
      <c r="V60" s="46">
        <f t="shared" si="4"/>
        <v>25.478014302238996</v>
      </c>
      <c r="W60" s="46">
        <f t="shared" si="4"/>
        <v>25.938650424965832</v>
      </c>
      <c r="X60" s="46">
        <f t="shared" si="4"/>
        <v>26.499462923529101</v>
      </c>
      <c r="Y60" s="46">
        <f t="shared" si="4"/>
        <v>23.103425685575484</v>
      </c>
      <c r="Z60" s="45">
        <f t="shared" si="4"/>
        <v>22.878963637700267</v>
      </c>
      <c r="AA60" s="44">
        <f t="shared" si="1"/>
        <v>-23.718207697908888</v>
      </c>
    </row>
    <row r="61" spans="1:28" hidden="1">
      <c r="A61" s="75" t="s">
        <v>95</v>
      </c>
      <c r="B61" s="48" t="s">
        <v>6</v>
      </c>
      <c r="C61" s="47">
        <f t="shared" ref="C61:Z61" si="5">C10/1000</f>
        <v>42.117167397226979</v>
      </c>
      <c r="D61" s="46">
        <f t="shared" si="5"/>
        <v>38.803076341567767</v>
      </c>
      <c r="E61" s="46">
        <f t="shared" si="5"/>
        <v>30.457264738611499</v>
      </c>
      <c r="F61" s="46">
        <f t="shared" si="5"/>
        <v>28.711713160413559</v>
      </c>
      <c r="G61" s="46">
        <f t="shared" si="5"/>
        <v>29.016506344145853</v>
      </c>
      <c r="H61" s="46">
        <f t="shared" si="5"/>
        <v>26.715167806027392</v>
      </c>
      <c r="I61" s="46">
        <f t="shared" si="5"/>
        <v>27.224626609154207</v>
      </c>
      <c r="J61" s="46">
        <f t="shared" si="5"/>
        <v>27.037479704641086</v>
      </c>
      <c r="K61" s="46">
        <f t="shared" si="5"/>
        <v>29.064202434404173</v>
      </c>
      <c r="L61" s="46">
        <f t="shared" si="5"/>
        <v>27.858433895938127</v>
      </c>
      <c r="M61" s="46">
        <f t="shared" si="5"/>
        <v>24.227426815743648</v>
      </c>
      <c r="N61" s="46">
        <f t="shared" si="5"/>
        <v>24.071536981315099</v>
      </c>
      <c r="O61" s="46">
        <f t="shared" si="5"/>
        <v>27.954163986430846</v>
      </c>
      <c r="P61" s="46">
        <f t="shared" si="5"/>
        <v>25.285729022853076</v>
      </c>
      <c r="Q61" s="46">
        <f t="shared" si="5"/>
        <v>27.166776870917868</v>
      </c>
      <c r="R61" s="46">
        <f t="shared" si="5"/>
        <v>26.86216736544214</v>
      </c>
      <c r="S61" s="46">
        <f t="shared" si="5"/>
        <v>27.043583808821229</v>
      </c>
      <c r="T61" s="46">
        <f t="shared" si="5"/>
        <v>27.356306852578733</v>
      </c>
      <c r="U61" s="46">
        <f t="shared" si="5"/>
        <v>30.679046985788151</v>
      </c>
      <c r="V61" s="46">
        <f t="shared" si="5"/>
        <v>32.20348621018546</v>
      </c>
      <c r="W61" s="46">
        <f t="shared" si="5"/>
        <v>29.624187809007722</v>
      </c>
      <c r="X61" s="46">
        <f t="shared" si="5"/>
        <v>31.54690387463004</v>
      </c>
      <c r="Y61" s="46">
        <f t="shared" si="5"/>
        <v>36.360141219572668</v>
      </c>
      <c r="Z61" s="45">
        <f t="shared" si="5"/>
        <v>31.572628379947449</v>
      </c>
      <c r="AA61" s="44">
        <f t="shared" si="1"/>
        <v>-25.036201788759872</v>
      </c>
    </row>
    <row r="62" spans="1:28" hidden="1">
      <c r="A62" s="75" t="s">
        <v>96</v>
      </c>
      <c r="B62" s="48" t="s">
        <v>7</v>
      </c>
      <c r="C62" s="47">
        <f t="shared" ref="C62:Z62" si="6">C11/1000</f>
        <v>144.44961175596995</v>
      </c>
      <c r="D62" s="46">
        <f t="shared" si="6"/>
        <v>144.44961175596995</v>
      </c>
      <c r="E62" s="46">
        <f t="shared" si="6"/>
        <v>143.37737322338992</v>
      </c>
      <c r="F62" s="46">
        <f t="shared" si="6"/>
        <v>152.40827711751652</v>
      </c>
      <c r="G62" s="46">
        <f t="shared" si="6"/>
        <v>143.82283765318476</v>
      </c>
      <c r="H62" s="46">
        <f t="shared" si="6"/>
        <v>146.47550067673316</v>
      </c>
      <c r="I62" s="46">
        <f t="shared" si="6"/>
        <v>151.1777020723836</v>
      </c>
      <c r="J62" s="46">
        <f t="shared" si="6"/>
        <v>152.26774368118657</v>
      </c>
      <c r="K62" s="46">
        <f t="shared" si="6"/>
        <v>161.49116942601603</v>
      </c>
      <c r="L62" s="46">
        <f t="shared" si="6"/>
        <v>177.5796632381917</v>
      </c>
      <c r="M62" s="46">
        <f t="shared" si="6"/>
        <v>186.13903528931706</v>
      </c>
      <c r="N62" s="46">
        <f t="shared" si="6"/>
        <v>197.96150341836534</v>
      </c>
      <c r="O62" s="46">
        <f t="shared" si="6"/>
        <v>202.39313247898443</v>
      </c>
      <c r="P62" s="46">
        <f t="shared" si="6"/>
        <v>199.84065268825034</v>
      </c>
      <c r="Q62" s="46">
        <f t="shared" si="6"/>
        <v>204.28250117519352</v>
      </c>
      <c r="R62" s="46">
        <f t="shared" si="6"/>
        <v>197.81498745793209</v>
      </c>
      <c r="S62" s="46">
        <f t="shared" si="6"/>
        <v>190.92295693222167</v>
      </c>
      <c r="T62" s="46">
        <f t="shared" si="6"/>
        <v>186.30075379736067</v>
      </c>
      <c r="U62" s="46">
        <f t="shared" si="6"/>
        <v>193.0701126250803</v>
      </c>
      <c r="V62" s="46">
        <f t="shared" si="6"/>
        <v>179.61533730990163</v>
      </c>
      <c r="W62" s="46">
        <f t="shared" si="6"/>
        <v>163.82562737525814</v>
      </c>
      <c r="X62" s="46">
        <f t="shared" si="6"/>
        <v>163.74608099667964</v>
      </c>
      <c r="Y62" s="46">
        <f t="shared" si="6"/>
        <v>156.06438228404861</v>
      </c>
      <c r="Z62" s="45">
        <f t="shared" si="6"/>
        <v>151.7420694554981</v>
      </c>
      <c r="AA62" s="44">
        <f t="shared" si="1"/>
        <v>5.0484439597164643</v>
      </c>
    </row>
    <row r="63" spans="1:28" hidden="1">
      <c r="A63" s="75" t="s">
        <v>97</v>
      </c>
      <c r="B63" s="48" t="s">
        <v>8</v>
      </c>
      <c r="C63" s="47">
        <f t="shared" ref="C63:Z63" si="7">C12/1000</f>
        <v>7.1437770526756061</v>
      </c>
      <c r="D63" s="46">
        <f t="shared" si="7"/>
        <v>7.1437770526756061</v>
      </c>
      <c r="E63" s="46">
        <f t="shared" si="7"/>
        <v>4.7794741578362236</v>
      </c>
      <c r="F63" s="46">
        <f t="shared" si="7"/>
        <v>5.3509513318589708</v>
      </c>
      <c r="G63" s="46">
        <f t="shared" si="7"/>
        <v>5.9319326187673616</v>
      </c>
      <c r="H63" s="46">
        <f t="shared" si="7"/>
        <v>4.6811681053101655</v>
      </c>
      <c r="I63" s="46">
        <f t="shared" si="7"/>
        <v>5.2749562238346428</v>
      </c>
      <c r="J63" s="46">
        <f t="shared" si="7"/>
        <v>5.1221213282113505</v>
      </c>
      <c r="K63" s="46">
        <f t="shared" si="7"/>
        <v>5.6068369013936969</v>
      </c>
      <c r="L63" s="46">
        <f t="shared" si="7"/>
        <v>6.286780375897032</v>
      </c>
      <c r="M63" s="46">
        <f t="shared" si="7"/>
        <v>6.4824052861180839</v>
      </c>
      <c r="N63" s="46">
        <f t="shared" si="7"/>
        <v>5.8950062360177364</v>
      </c>
      <c r="O63" s="46">
        <f t="shared" si="7"/>
        <v>6.3950134135561516</v>
      </c>
      <c r="P63" s="46">
        <f t="shared" si="7"/>
        <v>7.2691204127241802</v>
      </c>
      <c r="Q63" s="46">
        <f t="shared" si="7"/>
        <v>7.9491004903232261</v>
      </c>
      <c r="R63" s="46">
        <f t="shared" si="7"/>
        <v>6.843664993942812</v>
      </c>
      <c r="S63" s="46">
        <f t="shared" si="7"/>
        <v>6.8016102569673818</v>
      </c>
      <c r="T63" s="46">
        <f t="shared" si="7"/>
        <v>6.6497374721291349</v>
      </c>
      <c r="U63" s="46">
        <f t="shared" si="7"/>
        <v>7.760676736567917</v>
      </c>
      <c r="V63" s="46">
        <f t="shared" si="7"/>
        <v>6.7262958298009297</v>
      </c>
      <c r="W63" s="46">
        <f t="shared" si="7"/>
        <v>6.3922257275060881</v>
      </c>
      <c r="X63" s="46">
        <f t="shared" si="7"/>
        <v>5.9046901875029798</v>
      </c>
      <c r="Y63" s="46">
        <f t="shared" si="7"/>
        <v>6.2754441247641557</v>
      </c>
      <c r="Z63" s="45">
        <f t="shared" si="7"/>
        <v>5.6181404928648737</v>
      </c>
      <c r="AA63" s="44">
        <f t="shared" si="1"/>
        <v>-21.356161433388031</v>
      </c>
    </row>
    <row r="64" spans="1:28" hidden="1">
      <c r="A64" s="75" t="s">
        <v>98</v>
      </c>
      <c r="B64" s="48" t="s">
        <v>44</v>
      </c>
      <c r="C64" s="47">
        <f t="shared" ref="C64:Z64" si="8">C13/1000</f>
        <v>1.7726585326309012</v>
      </c>
      <c r="D64" s="46">
        <f t="shared" si="8"/>
        <v>1.7726585326309012</v>
      </c>
      <c r="E64" s="46">
        <f t="shared" si="8"/>
        <v>1.8350350742414543</v>
      </c>
      <c r="F64" s="46">
        <f t="shared" si="8"/>
        <v>2.1330939804781162</v>
      </c>
      <c r="G64" s="46">
        <f t="shared" si="8"/>
        <v>2.2540917839765204</v>
      </c>
      <c r="H64" s="46">
        <f t="shared" si="8"/>
        <v>2.3859665596127377</v>
      </c>
      <c r="I64" s="46">
        <f t="shared" si="8"/>
        <v>2.1769861198909108</v>
      </c>
      <c r="J64" s="46">
        <f t="shared" si="8"/>
        <v>2.2919563738678215</v>
      </c>
      <c r="K64" s="46">
        <f t="shared" si="8"/>
        <v>2.4236323000593107</v>
      </c>
      <c r="L64" s="46">
        <f t="shared" si="8"/>
        <v>2.6568318803457007</v>
      </c>
      <c r="M64" s="46">
        <f t="shared" si="8"/>
        <v>2.8427811260650167</v>
      </c>
      <c r="N64" s="46">
        <f t="shared" si="8"/>
        <v>2.9704466407846688</v>
      </c>
      <c r="O64" s="46">
        <f t="shared" si="8"/>
        <v>2.8529619908901358</v>
      </c>
      <c r="P64" s="46">
        <f t="shared" si="8"/>
        <v>3.0147974151593764</v>
      </c>
      <c r="Q64" s="46">
        <f t="shared" si="8"/>
        <v>3.2421036050008767</v>
      </c>
      <c r="R64" s="46">
        <f t="shared" si="8"/>
        <v>3.2974201757266326</v>
      </c>
      <c r="S64" s="46">
        <f t="shared" si="8"/>
        <v>3.4831287616061215</v>
      </c>
      <c r="T64" s="46">
        <f t="shared" si="8"/>
        <v>3.664910594722504</v>
      </c>
      <c r="U64" s="46">
        <f t="shared" si="8"/>
        <v>3.813673520794989</v>
      </c>
      <c r="V64" s="46">
        <f t="shared" si="8"/>
        <v>3.979880972103417</v>
      </c>
      <c r="W64" s="46">
        <f t="shared" si="8"/>
        <v>4.0052582010147209</v>
      </c>
      <c r="X64" s="46">
        <f t="shared" si="8"/>
        <v>3.8803416957954822</v>
      </c>
      <c r="Y64" s="46">
        <f t="shared" si="8"/>
        <v>3.721957280074093</v>
      </c>
      <c r="Z64" s="45">
        <f t="shared" si="8"/>
        <v>3.5573002957980564</v>
      </c>
      <c r="AA64" s="44">
        <f t="shared" si="1"/>
        <v>100.67600332019215</v>
      </c>
    </row>
    <row r="65" spans="1:27" hidden="1">
      <c r="A65" s="75" t="s">
        <v>99</v>
      </c>
      <c r="B65" s="48" t="s">
        <v>9</v>
      </c>
      <c r="C65" s="47">
        <f t="shared" ref="C65:Z65" si="9">C14/1000</f>
        <v>57.936557723855167</v>
      </c>
      <c r="D65" s="46">
        <f t="shared" si="9"/>
        <v>57.936557723855167</v>
      </c>
      <c r="E65" s="46">
        <f t="shared" si="9"/>
        <v>57.627367495625464</v>
      </c>
      <c r="F65" s="46">
        <f t="shared" si="9"/>
        <v>51.489149888053042</v>
      </c>
      <c r="G65" s="46">
        <f t="shared" si="9"/>
        <v>53.739325896393837</v>
      </c>
      <c r="H65" s="46">
        <f t="shared" si="9"/>
        <v>53.932386405865039</v>
      </c>
      <c r="I65" s="46">
        <f t="shared" si="9"/>
        <v>60.668088138594356</v>
      </c>
      <c r="J65" s="46">
        <f t="shared" si="9"/>
        <v>64.605150288006939</v>
      </c>
      <c r="K65" s="46">
        <f t="shared" si="9"/>
        <v>60.613637667278148</v>
      </c>
      <c r="L65" s="46">
        <f t="shared" si="9"/>
        <v>58.283561915595698</v>
      </c>
      <c r="M65" s="46">
        <f t="shared" si="9"/>
        <v>56.24004257352977</v>
      </c>
      <c r="N65" s="46">
        <f t="shared" si="9"/>
        <v>59.522072861092994</v>
      </c>
      <c r="O65" s="46">
        <f t="shared" si="9"/>
        <v>61.804065619648945</v>
      </c>
      <c r="P65" s="46">
        <f t="shared" si="9"/>
        <v>60.203587463986679</v>
      </c>
      <c r="Q65" s="46">
        <f t="shared" si="9"/>
        <v>60.151401774533909</v>
      </c>
      <c r="R65" s="46">
        <f t="shared" si="9"/>
        <v>60.179142946558635</v>
      </c>
      <c r="S65" s="46">
        <f t="shared" si="9"/>
        <v>61.123007233941365</v>
      </c>
      <c r="T65" s="46">
        <f t="shared" si="9"/>
        <v>60.572420778826533</v>
      </c>
      <c r="U65" s="46">
        <f t="shared" si="9"/>
        <v>64.19133832114963</v>
      </c>
      <c r="V65" s="46">
        <f t="shared" si="9"/>
        <v>59.019457935101016</v>
      </c>
      <c r="W65" s="46">
        <f t="shared" si="9"/>
        <v>56.151930522853398</v>
      </c>
      <c r="X65" s="46">
        <f t="shared" si="9"/>
        <v>58.85543460811072</v>
      </c>
      <c r="Y65" s="46">
        <f t="shared" si="9"/>
        <v>58.392979825754651</v>
      </c>
      <c r="Z65" s="45">
        <f t="shared" si="9"/>
        <v>57.41345217193701</v>
      </c>
      <c r="AA65" s="44">
        <f t="shared" si="1"/>
        <v>-0.9028937383740443</v>
      </c>
    </row>
    <row r="66" spans="1:27" hidden="1">
      <c r="A66" s="75" t="s">
        <v>100</v>
      </c>
      <c r="B66" s="48" t="s">
        <v>10</v>
      </c>
      <c r="C66" s="47">
        <f t="shared" ref="C66:Z66" si="10">C15/1000</f>
        <v>26.524634236194707</v>
      </c>
      <c r="D66" s="46">
        <f t="shared" si="10"/>
        <v>26.524634236194707</v>
      </c>
      <c r="E66" s="46">
        <f t="shared" si="10"/>
        <v>35.417051063102413</v>
      </c>
      <c r="F66" s="46">
        <f t="shared" si="10"/>
        <v>30.482291118171059</v>
      </c>
      <c r="G66" s="46">
        <f t="shared" si="10"/>
        <v>32.075098138540667</v>
      </c>
      <c r="H66" s="46">
        <f t="shared" si="10"/>
        <v>36.190524040046959</v>
      </c>
      <c r="I66" s="46">
        <f t="shared" si="10"/>
        <v>32.72154863146347</v>
      </c>
      <c r="J66" s="46">
        <f t="shared" si="10"/>
        <v>45.107677880654457</v>
      </c>
      <c r="K66" s="46">
        <f t="shared" si="10"/>
        <v>35.961015391489397</v>
      </c>
      <c r="L66" s="46">
        <f t="shared" si="10"/>
        <v>32.343362678240617</v>
      </c>
      <c r="M66" s="46">
        <f t="shared" si="10"/>
        <v>29.260501850363958</v>
      </c>
      <c r="N66" s="46">
        <f t="shared" si="10"/>
        <v>26.225429067211664</v>
      </c>
      <c r="O66" s="46">
        <f t="shared" si="10"/>
        <v>27.591954209774688</v>
      </c>
      <c r="P66" s="46">
        <f t="shared" si="10"/>
        <v>27.769713654214669</v>
      </c>
      <c r="Q66" s="46">
        <f t="shared" si="10"/>
        <v>32.516672550800727</v>
      </c>
      <c r="R66" s="46">
        <f t="shared" si="10"/>
        <v>26.6054992941562</v>
      </c>
      <c r="S66" s="46">
        <f t="shared" si="10"/>
        <v>23.348076291313209</v>
      </c>
      <c r="T66" s="46">
        <f t="shared" si="10"/>
        <v>31.275266439426503</v>
      </c>
      <c r="U66" s="46">
        <f t="shared" si="10"/>
        <v>26.579084013997594</v>
      </c>
      <c r="V66" s="46">
        <f t="shared" si="10"/>
        <v>24.487727122389384</v>
      </c>
      <c r="W66" s="46">
        <f t="shared" si="10"/>
        <v>24.372644946815914</v>
      </c>
      <c r="X66" s="46">
        <f t="shared" si="10"/>
        <v>24.357467479345548</v>
      </c>
      <c r="Y66" s="46">
        <f t="shared" si="10"/>
        <v>20.42495054597282</v>
      </c>
      <c r="Z66" s="45">
        <f t="shared" si="10"/>
        <v>17.019226891437917</v>
      </c>
      <c r="AA66" s="44">
        <f t="shared" si="1"/>
        <v>-35.836148616089112</v>
      </c>
    </row>
    <row r="67" spans="1:27" hidden="1">
      <c r="A67" s="75" t="s">
        <v>101</v>
      </c>
      <c r="B67" s="48" t="s">
        <v>11</v>
      </c>
      <c r="C67" s="47">
        <f t="shared" ref="C67:Z67" si="11">C16/1000</f>
        <v>28.848601770116471</v>
      </c>
      <c r="D67" s="46">
        <f t="shared" si="11"/>
        <v>28.848601770116471</v>
      </c>
      <c r="E67" s="46">
        <f t="shared" si="11"/>
        <v>26.330526622529003</v>
      </c>
      <c r="F67" s="46">
        <f t="shared" si="11"/>
        <v>19.902912639588187</v>
      </c>
      <c r="G67" s="46">
        <f t="shared" si="11"/>
        <v>15.674083641697454</v>
      </c>
      <c r="H67" s="46">
        <f t="shared" si="11"/>
        <v>15.932390867391447</v>
      </c>
      <c r="I67" s="46">
        <f t="shared" si="11"/>
        <v>14.406373780906966</v>
      </c>
      <c r="J67" s="46">
        <f t="shared" si="11"/>
        <v>14.92954477460802</v>
      </c>
      <c r="K67" s="46">
        <f t="shared" si="11"/>
        <v>14.504756563549426</v>
      </c>
      <c r="L67" s="46">
        <f t="shared" si="11"/>
        <v>12.931328599211863</v>
      </c>
      <c r="M67" s="46">
        <f t="shared" si="11"/>
        <v>12.358648231136133</v>
      </c>
      <c r="N67" s="46">
        <f t="shared" si="11"/>
        <v>11.916659216428588</v>
      </c>
      <c r="O67" s="46">
        <f t="shared" si="11"/>
        <v>11.731908031602078</v>
      </c>
      <c r="P67" s="46">
        <f t="shared" si="11"/>
        <v>11.452997219971074</v>
      </c>
      <c r="Q67" s="46">
        <f t="shared" si="11"/>
        <v>13.250741977645129</v>
      </c>
      <c r="R67" s="46">
        <f t="shared" si="11"/>
        <v>13.173953455608416</v>
      </c>
      <c r="S67" s="46">
        <f t="shared" si="11"/>
        <v>12.396343458820969</v>
      </c>
      <c r="T67" s="46">
        <f t="shared" si="11"/>
        <v>11.660545789715657</v>
      </c>
      <c r="U67" s="46">
        <f t="shared" si="11"/>
        <v>13.905475789027973</v>
      </c>
      <c r="V67" s="46">
        <f t="shared" si="11"/>
        <v>12.609129690709874</v>
      </c>
      <c r="W67" s="46">
        <f t="shared" si="11"/>
        <v>10.692115953820164</v>
      </c>
      <c r="X67" s="46">
        <f t="shared" si="11"/>
        <v>14.239625970088815</v>
      </c>
      <c r="Y67" s="46">
        <f t="shared" si="11"/>
        <v>14.538991209516285</v>
      </c>
      <c r="Z67" s="45">
        <f t="shared" si="11"/>
        <v>13.085953198763521</v>
      </c>
      <c r="AA67" s="44">
        <f t="shared" si="1"/>
        <v>-54.639211622661989</v>
      </c>
    </row>
    <row r="68" spans="1:27" hidden="1">
      <c r="A68" s="75" t="s">
        <v>59</v>
      </c>
      <c r="B68" s="48" t="s">
        <v>42</v>
      </c>
      <c r="C68" s="47">
        <f t="shared" ref="C68:Z68" si="12">C17/1000</f>
        <v>1165.4810549726985</v>
      </c>
      <c r="D68" s="46">
        <f t="shared" si="12"/>
        <v>1165.4810549726985</v>
      </c>
      <c r="E68" s="46">
        <f t="shared" si="12"/>
        <v>1167.5687070609624</v>
      </c>
      <c r="F68" s="46">
        <f t="shared" si="12"/>
        <v>1129.9730358138609</v>
      </c>
      <c r="G68" s="46">
        <f t="shared" si="12"/>
        <v>1083.6683705726516</v>
      </c>
      <c r="H68" s="46">
        <f t="shared" si="12"/>
        <v>1094.0407637892854</v>
      </c>
      <c r="I68" s="46">
        <f t="shared" si="12"/>
        <v>1103.3387285006736</v>
      </c>
      <c r="J68" s="46">
        <f t="shared" si="12"/>
        <v>1119.8919245468105</v>
      </c>
      <c r="K68" s="46">
        <f t="shared" si="12"/>
        <v>1085.3915408875703</v>
      </c>
      <c r="L68" s="46">
        <f t="shared" si="12"/>
        <v>1121.113593695369</v>
      </c>
      <c r="M68" s="46">
        <f t="shared" si="12"/>
        <v>1099.4918406830514</v>
      </c>
      <c r="N68" s="46">
        <f t="shared" si="12"/>
        <v>1132.5174802784554</v>
      </c>
      <c r="O68" s="46">
        <f t="shared" si="12"/>
        <v>1158.9347057764282</v>
      </c>
      <c r="P68" s="46">
        <f t="shared" si="12"/>
        <v>1190.815034724561</v>
      </c>
      <c r="Q68" s="46">
        <f t="shared" si="12"/>
        <v>1224.5663647679974</v>
      </c>
      <c r="R68" s="46">
        <f t="shared" si="12"/>
        <v>1221.0316140596349</v>
      </c>
      <c r="S68" s="46">
        <f t="shared" si="12"/>
        <v>1216.0877673357697</v>
      </c>
      <c r="T68" s="46">
        <f t="shared" si="12"/>
        <v>1224.2870549692777</v>
      </c>
      <c r="U68" s="46">
        <f t="shared" si="12"/>
        <v>1225.1553217115679</v>
      </c>
      <c r="V68" s="46">
        <f t="shared" si="12"/>
        <v>1161.4088838218079</v>
      </c>
      <c r="W68" s="46">
        <f t="shared" si="12"/>
        <v>1063.9147082254422</v>
      </c>
      <c r="X68" s="46">
        <f t="shared" si="12"/>
        <v>1072.7710282532614</v>
      </c>
      <c r="Y68" s="46">
        <f t="shared" si="12"/>
        <v>1041.8822050178703</v>
      </c>
      <c r="Z68" s="45">
        <f t="shared" si="12"/>
        <v>1055.1889710769838</v>
      </c>
      <c r="AA68" s="44">
        <f t="shared" si="1"/>
        <v>-9.4632240846075693</v>
      </c>
    </row>
    <row r="69" spans="1:27" hidden="1">
      <c r="A69" s="75" t="s">
        <v>321</v>
      </c>
      <c r="B69" s="48" t="s">
        <v>45</v>
      </c>
      <c r="C69" s="47">
        <f t="shared" ref="C69:Z69" si="13">C18/1000</f>
        <v>1676.2323894069734</v>
      </c>
      <c r="D69" s="46">
        <f t="shared" si="13"/>
        <v>1676.2323894069734</v>
      </c>
      <c r="E69" s="46">
        <f t="shared" si="13"/>
        <v>1651.2563747476831</v>
      </c>
      <c r="F69" s="46">
        <f t="shared" si="13"/>
        <v>1576.2231029543655</v>
      </c>
      <c r="G69" s="46">
        <f t="shared" si="13"/>
        <v>1511.7039081321684</v>
      </c>
      <c r="H69" s="46">
        <f t="shared" si="13"/>
        <v>1516.7778182043123</v>
      </c>
      <c r="I69" s="46">
        <f t="shared" si="13"/>
        <v>1518.541060694371</v>
      </c>
      <c r="J69" s="46">
        <f t="shared" si="13"/>
        <v>1549.2956935436791</v>
      </c>
      <c r="K69" s="46">
        <f t="shared" si="13"/>
        <v>1502.028725617007</v>
      </c>
      <c r="L69" s="46">
        <f t="shared" si="13"/>
        <v>1519.8010520076573</v>
      </c>
      <c r="M69" s="46">
        <f t="shared" si="13"/>
        <v>1476.8003407367203</v>
      </c>
      <c r="N69" s="46">
        <f t="shared" si="13"/>
        <v>1508.2427437388283</v>
      </c>
      <c r="O69" s="46">
        <f t="shared" si="13"/>
        <v>1547.51229161797</v>
      </c>
      <c r="P69" s="46">
        <f t="shared" si="13"/>
        <v>1565.5219988137051</v>
      </c>
      <c r="Q69" s="46">
        <f t="shared" si="13"/>
        <v>1617.0209563142728</v>
      </c>
      <c r="R69" s="46">
        <f t="shared" si="13"/>
        <v>1603.2091525030114</v>
      </c>
      <c r="S69" s="46">
        <f t="shared" si="13"/>
        <v>1594.5652709917381</v>
      </c>
      <c r="T69" s="46">
        <f t="shared" si="13"/>
        <v>1608.7746693679394</v>
      </c>
      <c r="U69" s="46">
        <f t="shared" si="13"/>
        <v>1616.7672636458433</v>
      </c>
      <c r="V69" s="46">
        <f t="shared" si="13"/>
        <v>1538.0145623971271</v>
      </c>
      <c r="W69" s="46">
        <f t="shared" si="13"/>
        <v>1414.1711422130149</v>
      </c>
      <c r="X69" s="46">
        <f t="shared" si="13"/>
        <v>1435.5899789459345</v>
      </c>
      <c r="Y69" s="46">
        <f t="shared" si="13"/>
        <v>1413.4775693697952</v>
      </c>
      <c r="Z69" s="45">
        <f t="shared" si="13"/>
        <v>1408.8938332106081</v>
      </c>
      <c r="AA69" s="44">
        <f t="shared" si="1"/>
        <v>-15.948776427768808</v>
      </c>
    </row>
    <row r="70" spans="1:27" hidden="1">
      <c r="A70" s="75" t="s">
        <v>102</v>
      </c>
      <c r="B70" s="48" t="s">
        <v>12</v>
      </c>
      <c r="C70" s="47">
        <f t="shared" ref="C70:Z70" si="14">C19/1000</f>
        <v>19.181030980951</v>
      </c>
      <c r="D70" s="46">
        <f t="shared" si="14"/>
        <v>19.181030980951</v>
      </c>
      <c r="E70" s="46">
        <f t="shared" si="14"/>
        <v>18.950626989196003</v>
      </c>
      <c r="F70" s="46">
        <f t="shared" si="14"/>
        <v>18.720273964047003</v>
      </c>
      <c r="G70" s="46">
        <f t="shared" si="14"/>
        <v>21.461806415383002</v>
      </c>
      <c r="H70" s="46">
        <f t="shared" si="14"/>
        <v>26.386022518252997</v>
      </c>
      <c r="I70" s="46">
        <f t="shared" si="14"/>
        <v>24.095678123272002</v>
      </c>
      <c r="J70" s="46">
        <f t="shared" si="14"/>
        <v>29.809134876583002</v>
      </c>
      <c r="K70" s="46">
        <f t="shared" si="14"/>
        <v>27.420388916168001</v>
      </c>
      <c r="L70" s="46">
        <f t="shared" si="14"/>
        <v>24.166181791755999</v>
      </c>
      <c r="M70" s="46">
        <f t="shared" si="14"/>
        <v>23.650786053746</v>
      </c>
      <c r="N70" s="46">
        <f t="shared" si="14"/>
        <v>22.084746986274997</v>
      </c>
      <c r="O70" s="46">
        <f t="shared" si="14"/>
        <v>27.481800539587002</v>
      </c>
      <c r="P70" s="46">
        <f t="shared" si="14"/>
        <v>30.295070802450997</v>
      </c>
      <c r="Q70" s="46">
        <f t="shared" si="14"/>
        <v>37.373386838442997</v>
      </c>
      <c r="R70" s="46">
        <f t="shared" si="14"/>
        <v>33.203715225913996</v>
      </c>
      <c r="S70" s="46">
        <f t="shared" si="14"/>
        <v>21.938327608354996</v>
      </c>
      <c r="T70" s="46">
        <f t="shared" si="14"/>
        <v>32.897069732885988</v>
      </c>
      <c r="U70" s="46">
        <f t="shared" si="14"/>
        <v>30.839935817397002</v>
      </c>
      <c r="V70" s="46">
        <f t="shared" si="14"/>
        <v>24.206354873704001</v>
      </c>
      <c r="W70" s="46">
        <f t="shared" si="14"/>
        <v>25.249059065445</v>
      </c>
      <c r="X70" s="46">
        <f t="shared" si="14"/>
        <v>30.610680033255999</v>
      </c>
      <c r="Y70" s="46">
        <f t="shared" si="14"/>
        <v>24.748136674471002</v>
      </c>
      <c r="Z70" s="45">
        <f t="shared" si="14"/>
        <v>20.700372046739997</v>
      </c>
      <c r="AA70" s="44">
        <f t="shared" si="1"/>
        <v>7.921060485736553</v>
      </c>
    </row>
    <row r="71" spans="1:27" hidden="1">
      <c r="A71" s="75" t="s">
        <v>103</v>
      </c>
      <c r="B71" s="48" t="s">
        <v>13</v>
      </c>
      <c r="C71" s="47">
        <f t="shared" ref="C71:Z71" si="15">C20/1000</f>
        <v>64.381187694247444</v>
      </c>
      <c r="D71" s="46">
        <f t="shared" si="15"/>
        <v>64.381187694247444</v>
      </c>
      <c r="E71" s="46">
        <f t="shared" si="15"/>
        <v>76.625231967313567</v>
      </c>
      <c r="F71" s="46">
        <f t="shared" si="15"/>
        <v>69.201082658419395</v>
      </c>
      <c r="G71" s="46">
        <f t="shared" si="15"/>
        <v>56.774233873721172</v>
      </c>
      <c r="H71" s="46">
        <f t="shared" si="15"/>
        <v>53.223292515920832</v>
      </c>
      <c r="I71" s="46">
        <f t="shared" si="15"/>
        <v>56.016684307587738</v>
      </c>
      <c r="J71" s="46">
        <f t="shared" si="15"/>
        <v>61.085809232378196</v>
      </c>
      <c r="K71" s="46">
        <f t="shared" si="15"/>
        <v>57.329699104720184</v>
      </c>
      <c r="L71" s="46">
        <f t="shared" si="15"/>
        <v>70.181522385732421</v>
      </c>
      <c r="M71" s="46">
        <f t="shared" si="15"/>
        <v>63.510747733514378</v>
      </c>
      <c r="N71" s="46">
        <f t="shared" si="15"/>
        <v>62.648421992270514</v>
      </c>
      <c r="O71" s="46">
        <f t="shared" si="15"/>
        <v>55.693250748780159</v>
      </c>
      <c r="P71" s="46">
        <f t="shared" si="15"/>
        <v>59.913974047820467</v>
      </c>
      <c r="Q71" s="46">
        <f t="shared" si="15"/>
        <v>63.466023250230762</v>
      </c>
      <c r="R71" s="46">
        <f t="shared" si="15"/>
        <v>62.515680738660272</v>
      </c>
      <c r="S71" s="46">
        <f t="shared" si="15"/>
        <v>67.696342478959679</v>
      </c>
      <c r="T71" s="46">
        <f t="shared" si="15"/>
        <v>64.437264133143159</v>
      </c>
      <c r="U71" s="46">
        <f t="shared" si="15"/>
        <v>64.283709588918057</v>
      </c>
      <c r="V71" s="46">
        <f t="shared" si="15"/>
        <v>62.477117327165956</v>
      </c>
      <c r="W71" s="46">
        <f t="shared" si="15"/>
        <v>60.381853133985437</v>
      </c>
      <c r="X71" s="46">
        <f t="shared" si="15"/>
        <v>60.885612612761086</v>
      </c>
      <c r="Y71" s="46">
        <f t="shared" si="15"/>
        <v>52.544961316184271</v>
      </c>
      <c r="Z71" s="45">
        <f t="shared" si="15"/>
        <v>53.43349778864448</v>
      </c>
      <c r="AA71" s="44">
        <f t="shared" si="1"/>
        <v>-17.004485778663494</v>
      </c>
    </row>
    <row r="72" spans="1:27" hidden="1">
      <c r="A72" s="75" t="s">
        <v>104</v>
      </c>
      <c r="B72" s="48" t="s">
        <v>14</v>
      </c>
      <c r="C72" s="47">
        <f t="shared" ref="C72:Z72" si="16">C21/1000</f>
        <v>426.94636250182003</v>
      </c>
      <c r="D72" s="46">
        <f t="shared" si="16"/>
        <v>426.94636250182003</v>
      </c>
      <c r="E72" s="46">
        <f t="shared" si="16"/>
        <v>413.63815391387226</v>
      </c>
      <c r="F72" s="46">
        <f t="shared" si="16"/>
        <v>390.43202216791769</v>
      </c>
      <c r="G72" s="46">
        <f t="shared" si="16"/>
        <v>379.98510578205003</v>
      </c>
      <c r="H72" s="46">
        <f t="shared" si="16"/>
        <v>377.72491948384766</v>
      </c>
      <c r="I72" s="46">
        <f t="shared" si="16"/>
        <v>368.24132353553767</v>
      </c>
      <c r="J72" s="46">
        <f t="shared" si="16"/>
        <v>375.57764389151492</v>
      </c>
      <c r="K72" s="46">
        <f t="shared" si="16"/>
        <v>354.84402166036199</v>
      </c>
      <c r="L72" s="46">
        <f t="shared" si="16"/>
        <v>357.66646252549026</v>
      </c>
      <c r="M72" s="46">
        <f t="shared" si="16"/>
        <v>345.57768061290943</v>
      </c>
      <c r="N72" s="46">
        <f t="shared" si="16"/>
        <v>359.63482631470828</v>
      </c>
      <c r="O72" s="46">
        <f t="shared" si="16"/>
        <v>371.79390032377484</v>
      </c>
      <c r="P72" s="46">
        <f t="shared" si="16"/>
        <v>373.60563994723293</v>
      </c>
      <c r="Q72" s="46">
        <f t="shared" si="16"/>
        <v>388.11343116899519</v>
      </c>
      <c r="R72" s="46">
        <f t="shared" si="16"/>
        <v>385.56080033336832</v>
      </c>
      <c r="S72" s="46">
        <f t="shared" si="16"/>
        <v>380.75046215143175</v>
      </c>
      <c r="T72" s="46">
        <f t="shared" si="16"/>
        <v>382.28121044737725</v>
      </c>
      <c r="U72" s="46">
        <f t="shared" si="16"/>
        <v>390.0922975387482</v>
      </c>
      <c r="V72" s="46">
        <f t="shared" si="16"/>
        <v>368.47055181593754</v>
      </c>
      <c r="W72" s="46">
        <f t="shared" si="16"/>
        <v>343.84842484961911</v>
      </c>
      <c r="X72" s="46">
        <f t="shared" si="16"/>
        <v>356.70724667048671</v>
      </c>
      <c r="Y72" s="46">
        <f t="shared" si="16"/>
        <v>354.33258791194891</v>
      </c>
      <c r="Z72" s="45">
        <f t="shared" si="16"/>
        <v>364.75582258320026</v>
      </c>
      <c r="AA72" s="44">
        <f t="shared" si="1"/>
        <v>-14.566359004488461</v>
      </c>
    </row>
    <row r="73" spans="1:27" hidden="1">
      <c r="A73" s="75" t="s">
        <v>105</v>
      </c>
      <c r="B73" s="48" t="s">
        <v>15</v>
      </c>
      <c r="C73" s="47">
        <f t="shared" ref="C73:Z73" si="17">C22/1000</f>
        <v>43.159047827666569</v>
      </c>
      <c r="D73" s="46">
        <f t="shared" si="17"/>
        <v>43.159047827666569</v>
      </c>
      <c r="E73" s="46">
        <f t="shared" si="17"/>
        <v>42.011717911547379</v>
      </c>
      <c r="F73" s="46">
        <f t="shared" si="17"/>
        <v>44.302397259955917</v>
      </c>
      <c r="G73" s="46">
        <f t="shared" si="17"/>
        <v>44.200304192336887</v>
      </c>
      <c r="H73" s="46">
        <f t="shared" si="17"/>
        <v>46.184642158944619</v>
      </c>
      <c r="I73" s="46">
        <f t="shared" si="17"/>
        <v>44.942619558555677</v>
      </c>
      <c r="J73" s="46">
        <f t="shared" si="17"/>
        <v>44.118244926795342</v>
      </c>
      <c r="K73" s="46">
        <f t="shared" si="17"/>
        <v>47.568236654534047</v>
      </c>
      <c r="L73" s="46">
        <f t="shared" si="17"/>
        <v>50.095938186686205</v>
      </c>
      <c r="M73" s="46">
        <f t="shared" si="17"/>
        <v>50.387982297078473</v>
      </c>
      <c r="N73" s="46">
        <f t="shared" si="17"/>
        <v>54.832235574926429</v>
      </c>
      <c r="O73" s="46">
        <f t="shared" si="17"/>
        <v>55.355029147702489</v>
      </c>
      <c r="P73" s="46">
        <f t="shared" si="17"/>
        <v>54.774919508787725</v>
      </c>
      <c r="Q73" s="46">
        <f t="shared" si="17"/>
        <v>56.0155691139433</v>
      </c>
      <c r="R73" s="46">
        <f t="shared" si="17"/>
        <v>57.340879748049645</v>
      </c>
      <c r="S73" s="46">
        <f t="shared" si="17"/>
        <v>58.153738862066518</v>
      </c>
      <c r="T73" s="46">
        <f t="shared" si="17"/>
        <v>55.967684816804606</v>
      </c>
      <c r="U73" s="46">
        <f t="shared" si="17"/>
        <v>59.444181704898284</v>
      </c>
      <c r="V73" s="46">
        <f t="shared" si="17"/>
        <v>58.225890615575693</v>
      </c>
      <c r="W73" s="46">
        <f t="shared" si="17"/>
        <v>54.678572571476366</v>
      </c>
      <c r="X73" s="46">
        <f t="shared" si="17"/>
        <v>52.222436257185976</v>
      </c>
      <c r="Y73" s="46">
        <f t="shared" si="17"/>
        <v>54.026368660750592</v>
      </c>
      <c r="Z73" s="45">
        <f t="shared" si="17"/>
        <v>54.698942040865674</v>
      </c>
      <c r="AA73" s="44">
        <f t="shared" si="1"/>
        <v>26.738064887987644</v>
      </c>
    </row>
    <row r="74" spans="1:27" hidden="1">
      <c r="A74" s="75" t="s">
        <v>106</v>
      </c>
      <c r="B74" s="48" t="s">
        <v>16</v>
      </c>
      <c r="C74" s="47">
        <f t="shared" ref="C74:Z74" si="18">C23/1000</f>
        <v>25.46643992481928</v>
      </c>
      <c r="D74" s="46">
        <f t="shared" si="18"/>
        <v>20.548493658506427</v>
      </c>
      <c r="E74" s="46">
        <f t="shared" si="18"/>
        <v>21.407453163813333</v>
      </c>
      <c r="F74" s="46">
        <f t="shared" si="18"/>
        <v>22.190544115032569</v>
      </c>
      <c r="G74" s="46">
        <f t="shared" si="18"/>
        <v>22.636382851576489</v>
      </c>
      <c r="H74" s="46">
        <f t="shared" si="18"/>
        <v>21.834685014846283</v>
      </c>
      <c r="I74" s="46">
        <f t="shared" si="18"/>
        <v>22.306829293037492</v>
      </c>
      <c r="J74" s="46">
        <f t="shared" si="18"/>
        <v>22.67639129817616</v>
      </c>
      <c r="K74" s="46">
        <f t="shared" si="18"/>
        <v>24.725812888281936</v>
      </c>
      <c r="L74" s="46">
        <f t="shared" si="18"/>
        <v>26.361088477760635</v>
      </c>
      <c r="M74" s="46">
        <f t="shared" si="18"/>
        <v>26.120872413134428</v>
      </c>
      <c r="N74" s="46">
        <f t="shared" si="18"/>
        <v>23.502490687710289</v>
      </c>
      <c r="O74" s="46">
        <f t="shared" si="18"/>
        <v>23.850473980397069</v>
      </c>
      <c r="P74" s="46">
        <f t="shared" si="18"/>
        <v>22.254269419159801</v>
      </c>
      <c r="Q74" s="46">
        <f t="shared" si="18"/>
        <v>23.498951577193161</v>
      </c>
      <c r="R74" s="46">
        <f t="shared" si="18"/>
        <v>21.650938305278491</v>
      </c>
      <c r="S74" s="46">
        <f t="shared" si="18"/>
        <v>19.742913806145552</v>
      </c>
      <c r="T74" s="46">
        <f t="shared" si="18"/>
        <v>20.262426718464049</v>
      </c>
      <c r="U74" s="46">
        <f t="shared" si="18"/>
        <v>21.256999934204664</v>
      </c>
      <c r="V74" s="46">
        <f t="shared" si="18"/>
        <v>20.291361236806353</v>
      </c>
      <c r="W74" s="46">
        <f t="shared" si="18"/>
        <v>17.159212077906467</v>
      </c>
      <c r="X74" s="46">
        <f t="shared" si="18"/>
        <v>17.855546527477884</v>
      </c>
      <c r="Y74" s="46">
        <f t="shared" si="18"/>
        <v>17.166487585902239</v>
      </c>
      <c r="Z74" s="45">
        <f t="shared" si="18"/>
        <v>16.532677569070049</v>
      </c>
      <c r="AA74" s="44">
        <f t="shared" si="1"/>
        <v>-35.080531013062789</v>
      </c>
    </row>
    <row r="75" spans="1:27" hidden="1">
      <c r="A75" s="75" t="s">
        <v>107</v>
      </c>
      <c r="B75" s="48" t="s">
        <v>17</v>
      </c>
      <c r="C75" s="47">
        <f t="shared" ref="C75:Z75" si="19">C24/1000</f>
        <v>1.3666124217038996E-2</v>
      </c>
      <c r="D75" s="46">
        <f t="shared" si="19"/>
        <v>1.3666124217038996E-2</v>
      </c>
      <c r="E75" s="46">
        <f t="shared" si="19"/>
        <v>1.5249057501498001E-2</v>
      </c>
      <c r="F75" s="46">
        <f t="shared" si="19"/>
        <v>1.3696767060111002E-2</v>
      </c>
      <c r="G75" s="46">
        <f t="shared" si="19"/>
        <v>1.4978640617223858E-2</v>
      </c>
      <c r="H75" s="46">
        <f t="shared" si="19"/>
        <v>1.4654958918888858E-2</v>
      </c>
      <c r="I75" s="46">
        <f t="shared" si="19"/>
        <v>1.9035555633751432E-2</v>
      </c>
      <c r="J75" s="46">
        <f t="shared" si="19"/>
        <v>1.177580599104102E-2</v>
      </c>
      <c r="K75" s="46">
        <f t="shared" si="19"/>
        <v>8.3275846088290192E-3</v>
      </c>
      <c r="L75" s="46">
        <f t="shared" si="19"/>
        <v>1.1274039216691021E-2</v>
      </c>
      <c r="M75" s="46">
        <f t="shared" si="19"/>
        <v>8.3997163321300177E-3</v>
      </c>
      <c r="N75" s="46">
        <f t="shared" si="19"/>
        <v>7.3990806971230196E-3</v>
      </c>
      <c r="O75" s="46">
        <f t="shared" si="19"/>
        <v>6.7067814939460197E-3</v>
      </c>
      <c r="P75" s="46">
        <f t="shared" si="19"/>
        <v>8.6803042462900194E-3</v>
      </c>
      <c r="Q75" s="46">
        <f t="shared" si="19"/>
        <v>7.9455618440620202E-3</v>
      </c>
      <c r="R75" s="46">
        <f t="shared" si="19"/>
        <v>7.5909084807030099E-3</v>
      </c>
      <c r="S75" s="46">
        <f t="shared" si="19"/>
        <v>9.3671309281268926E-3</v>
      </c>
      <c r="T75" s="46">
        <f t="shared" si="19"/>
        <v>8.7505316719077384E-3</v>
      </c>
      <c r="U75" s="46">
        <f t="shared" si="19"/>
        <v>2.4121550465273867E-2</v>
      </c>
      <c r="V75" s="46">
        <f t="shared" si="19"/>
        <v>8.1686020622638907E-3</v>
      </c>
      <c r="W75" s="46">
        <f t="shared" si="19"/>
        <v>9.0403577488934097E-3</v>
      </c>
      <c r="X75" s="46">
        <f t="shared" si="19"/>
        <v>6.8902763419569149E-3</v>
      </c>
      <c r="Y75" s="46">
        <f t="shared" si="19"/>
        <v>7.0317067790694066E-3</v>
      </c>
      <c r="Z75" s="45">
        <f t="shared" si="19"/>
        <v>7.3596966617734631E-3</v>
      </c>
      <c r="AA75" s="44">
        <f t="shared" si="1"/>
        <v>-46.146423485618882</v>
      </c>
    </row>
    <row r="76" spans="1:27" hidden="1">
      <c r="A76" s="75" t="s">
        <v>108</v>
      </c>
      <c r="B76" s="48" t="s">
        <v>18</v>
      </c>
      <c r="C76" s="47">
        <f t="shared" ref="C76:Z76" si="20">C25/1000</f>
        <v>11.238544906620231</v>
      </c>
      <c r="D76" s="46">
        <f t="shared" si="20"/>
        <v>11.238544906620231</v>
      </c>
      <c r="E76" s="46">
        <f t="shared" si="20"/>
        <v>11.699004221966115</v>
      </c>
      <c r="F76" s="46">
        <f t="shared" si="20"/>
        <v>12.3636329709267</v>
      </c>
      <c r="G76" s="46">
        <f t="shared" si="20"/>
        <v>12.378586558982756</v>
      </c>
      <c r="H76" s="46">
        <f t="shared" si="20"/>
        <v>12.716771473892274</v>
      </c>
      <c r="I76" s="46">
        <f t="shared" si="20"/>
        <v>13.401401153352042</v>
      </c>
      <c r="J76" s="46">
        <f t="shared" si="20"/>
        <v>14.120582395346089</v>
      </c>
      <c r="K76" s="46">
        <f t="shared" si="20"/>
        <v>14.782308051195111</v>
      </c>
      <c r="L76" s="46">
        <f t="shared" si="20"/>
        <v>15.167238341542154</v>
      </c>
      <c r="M76" s="46">
        <f t="shared" si="20"/>
        <v>15.822278419066885</v>
      </c>
      <c r="N76" s="46">
        <f t="shared" si="20"/>
        <v>16.140482198404815</v>
      </c>
      <c r="O76" s="46">
        <f t="shared" si="20"/>
        <v>17.364193682131937</v>
      </c>
      <c r="P76" s="46">
        <f t="shared" si="20"/>
        <v>16.4537995090439</v>
      </c>
      <c r="Q76" s="46">
        <f t="shared" si="20"/>
        <v>15.761626175277428</v>
      </c>
      <c r="R76" s="46">
        <f t="shared" si="20"/>
        <v>15.368723354319831</v>
      </c>
      <c r="S76" s="46">
        <f t="shared" si="20"/>
        <v>15.770144371078104</v>
      </c>
      <c r="T76" s="46">
        <f t="shared" si="20"/>
        <v>15.028214575047906</v>
      </c>
      <c r="U76" s="46">
        <f t="shared" si="20"/>
        <v>14.535211092166694</v>
      </c>
      <c r="V76" s="46">
        <f t="shared" si="20"/>
        <v>14.652755408689021</v>
      </c>
      <c r="W76" s="46">
        <f t="shared" si="20"/>
        <v>13.077480859086622</v>
      </c>
      <c r="X76" s="46">
        <f t="shared" si="20"/>
        <v>13.333169272088934</v>
      </c>
      <c r="Y76" s="46">
        <f t="shared" si="20"/>
        <v>11.941404514865393</v>
      </c>
      <c r="Z76" s="45">
        <f t="shared" si="20"/>
        <v>12.793842543465747</v>
      </c>
      <c r="AA76" s="44">
        <f t="shared" si="1"/>
        <v>13.838959133662797</v>
      </c>
    </row>
    <row r="77" spans="1:27" hidden="1">
      <c r="A77" s="75" t="s">
        <v>109</v>
      </c>
      <c r="B77" s="48" t="s">
        <v>19</v>
      </c>
      <c r="C77" s="47">
        <f t="shared" ref="C77:Z77" si="21">C26/1000</f>
        <v>137.21378724717707</v>
      </c>
      <c r="D77" s="46">
        <f t="shared" si="21"/>
        <v>137.21378724717707</v>
      </c>
      <c r="E77" s="46">
        <f t="shared" si="21"/>
        <v>131.26501953393947</v>
      </c>
      <c r="F77" s="46">
        <f t="shared" si="21"/>
        <v>130.98462423497662</v>
      </c>
      <c r="G77" s="46">
        <f t="shared" si="21"/>
        <v>125.47417259245293</v>
      </c>
      <c r="H77" s="46">
        <f t="shared" si="21"/>
        <v>127.95495229232691</v>
      </c>
      <c r="I77" s="46">
        <f t="shared" si="21"/>
        <v>140.54068122112125</v>
      </c>
      <c r="J77" s="46">
        <f t="shared" si="21"/>
        <v>135.71944588668438</v>
      </c>
      <c r="K77" s="46">
        <f t="shared" si="21"/>
        <v>137.70838678718746</v>
      </c>
      <c r="L77" s="46">
        <f t="shared" si="21"/>
        <v>148.75344436661709</v>
      </c>
      <c r="M77" s="46">
        <f t="shared" si="21"/>
        <v>146.55663734570484</v>
      </c>
      <c r="N77" s="46">
        <f t="shared" si="21"/>
        <v>152.55612002292816</v>
      </c>
      <c r="O77" s="46">
        <f t="shared" si="21"/>
        <v>155.16390902813876</v>
      </c>
      <c r="P77" s="46">
        <f t="shared" si="21"/>
        <v>162.08820872742899</v>
      </c>
      <c r="Q77" s="46">
        <f t="shared" si="21"/>
        <v>162.68207782578054</v>
      </c>
      <c r="R77" s="46">
        <f t="shared" si="21"/>
        <v>160.68446016807275</v>
      </c>
      <c r="S77" s="46">
        <f t="shared" si="21"/>
        <v>160.55185915591832</v>
      </c>
      <c r="T77" s="46">
        <f t="shared" si="21"/>
        <v>161.69815016855404</v>
      </c>
      <c r="U77" s="46">
        <f t="shared" si="21"/>
        <v>161.46870253514982</v>
      </c>
      <c r="V77" s="46">
        <f t="shared" si="21"/>
        <v>156.80610080909216</v>
      </c>
      <c r="W77" s="46">
        <f t="shared" si="21"/>
        <v>131.79640994659704</v>
      </c>
      <c r="X77" s="46">
        <f t="shared" si="21"/>
        <v>133.18238449574409</v>
      </c>
      <c r="Y77" s="46">
        <f t="shared" si="21"/>
        <v>131.2272002432758</v>
      </c>
      <c r="Z77" s="45">
        <f t="shared" si="21"/>
        <v>126.29833403333137</v>
      </c>
      <c r="AA77" s="44">
        <f t="shared" si="1"/>
        <v>-7.9550702832672293</v>
      </c>
    </row>
    <row r="78" spans="1:27" hidden="1">
      <c r="A78" s="75" t="s">
        <v>68</v>
      </c>
      <c r="B78" s="48" t="s">
        <v>20</v>
      </c>
      <c r="C78" s="47">
        <f t="shared" ref="C78:Z78" si="22">C27/1000</f>
        <v>325.20519594871126</v>
      </c>
      <c r="D78" s="46">
        <f t="shared" si="22"/>
        <v>325.20519594871126</v>
      </c>
      <c r="E78" s="46">
        <f t="shared" si="22"/>
        <v>327.97328162243411</v>
      </c>
      <c r="F78" s="46">
        <f t="shared" si="22"/>
        <v>334.67916491015933</v>
      </c>
      <c r="G78" s="46">
        <f t="shared" si="22"/>
        <v>316.56894590918807</v>
      </c>
      <c r="H78" s="46">
        <f t="shared" si="22"/>
        <v>357.40374067872722</v>
      </c>
      <c r="I78" s="46">
        <f t="shared" si="22"/>
        <v>346.39593905222722</v>
      </c>
      <c r="J78" s="46">
        <f t="shared" si="22"/>
        <v>346.61537787379342</v>
      </c>
      <c r="K78" s="46">
        <f t="shared" si="22"/>
        <v>343.58236009007874</v>
      </c>
      <c r="L78" s="46">
        <f t="shared" si="22"/>
        <v>333.96033789686993</v>
      </c>
      <c r="M78" s="46">
        <f t="shared" si="22"/>
        <v>351.44387704387037</v>
      </c>
      <c r="N78" s="46">
        <f t="shared" si="22"/>
        <v>359.31671380922552</v>
      </c>
      <c r="O78" s="46">
        <f t="shared" si="22"/>
        <v>351.68415045652682</v>
      </c>
      <c r="P78" s="46">
        <f t="shared" si="22"/>
        <v>383.24192749020671</v>
      </c>
      <c r="Q78" s="46">
        <f t="shared" si="22"/>
        <v>397.26350266900874</v>
      </c>
      <c r="R78" s="46">
        <f t="shared" si="22"/>
        <v>392.86587737027764</v>
      </c>
      <c r="S78" s="46">
        <f t="shared" si="22"/>
        <v>408.13769004342197</v>
      </c>
      <c r="T78" s="46">
        <f t="shared" si="22"/>
        <v>396.43622684482813</v>
      </c>
      <c r="U78" s="46">
        <f t="shared" si="22"/>
        <v>449.43243734504637</v>
      </c>
      <c r="V78" s="46">
        <f t="shared" si="22"/>
        <v>422.94212388964428</v>
      </c>
      <c r="W78" s="46">
        <f t="shared" si="22"/>
        <v>387.45704918330648</v>
      </c>
      <c r="X78" s="46">
        <f t="shared" si="22"/>
        <v>407.32920577938216</v>
      </c>
      <c r="Y78" s="46">
        <f t="shared" si="22"/>
        <v>469.06752973253759</v>
      </c>
      <c r="Z78" s="45">
        <f t="shared" si="22"/>
        <v>512.4062821997461</v>
      </c>
      <c r="AA78" s="44">
        <f t="shared" si="1"/>
        <v>57.563989931009175</v>
      </c>
    </row>
    <row r="79" spans="1:27" hidden="1">
      <c r="A79" s="75" t="s">
        <v>69</v>
      </c>
      <c r="B79" s="48" t="s">
        <v>21</v>
      </c>
      <c r="C79" s="47">
        <f t="shared" ref="C79:Z79" si="23">C28/1000</f>
        <v>6.2875442121476777</v>
      </c>
      <c r="D79" s="46">
        <f t="shared" si="23"/>
        <v>6.2875442121476777</v>
      </c>
      <c r="E79" s="46">
        <f t="shared" si="23"/>
        <v>5.7658900433170199</v>
      </c>
      <c r="F79" s="46">
        <f t="shared" si="23"/>
        <v>4.9412680925469736</v>
      </c>
      <c r="G79" s="46">
        <f t="shared" si="23"/>
        <v>3.9868052306975974</v>
      </c>
      <c r="H79" s="46">
        <f t="shared" si="23"/>
        <v>3.7494249321694797</v>
      </c>
      <c r="I79" s="46">
        <f t="shared" si="23"/>
        <v>3.4339671079870211</v>
      </c>
      <c r="J79" s="46">
        <f t="shared" si="23"/>
        <v>3.5670010048653569</v>
      </c>
      <c r="K79" s="46">
        <f t="shared" si="23"/>
        <v>3.3244874421269786</v>
      </c>
      <c r="L79" s="46">
        <f t="shared" si="23"/>
        <v>3.3687079400448705</v>
      </c>
      <c r="M79" s="46">
        <f t="shared" si="23"/>
        <v>2.9390167938795293</v>
      </c>
      <c r="N79" s="46">
        <f t="shared" si="23"/>
        <v>2.4866405060792736</v>
      </c>
      <c r="O79" s="46">
        <f t="shared" si="23"/>
        <v>2.4323811826274375</v>
      </c>
      <c r="P79" s="46">
        <f t="shared" si="23"/>
        <v>2.3280829918404553</v>
      </c>
      <c r="Q79" s="46">
        <f t="shared" si="23"/>
        <v>2.2609853015087706</v>
      </c>
      <c r="R79" s="46">
        <f t="shared" si="23"/>
        <v>2.071954844782617</v>
      </c>
      <c r="S79" s="46">
        <f t="shared" si="23"/>
        <v>2.0589383573248887</v>
      </c>
      <c r="T79" s="46">
        <f t="shared" si="23"/>
        <v>2.0854098275221031</v>
      </c>
      <c r="U79" s="46">
        <f t="shared" si="23"/>
        <v>1.9558223103477235</v>
      </c>
      <c r="V79" s="46">
        <f t="shared" si="23"/>
        <v>1.9282867719233419</v>
      </c>
      <c r="W79" s="46">
        <f t="shared" si="23"/>
        <v>1.8788621394095573</v>
      </c>
      <c r="X79" s="46">
        <f t="shared" si="23"/>
        <v>2.2624899954155135</v>
      </c>
      <c r="Y79" s="46">
        <f t="shared" si="23"/>
        <v>2.0842154451848618</v>
      </c>
      <c r="Z79" s="45">
        <f t="shared" si="23"/>
        <v>1.8692798755788915</v>
      </c>
      <c r="AA79" s="44">
        <f t="shared" si="1"/>
        <v>-70.270111628521036</v>
      </c>
    </row>
    <row r="80" spans="1:27" hidden="1">
      <c r="A80" s="75" t="s">
        <v>70</v>
      </c>
      <c r="B80" s="48" t="s">
        <v>22</v>
      </c>
      <c r="C80" s="47">
        <f t="shared" ref="C80:Z80" si="24">C29/1000</f>
        <v>1.7744573915136E-4</v>
      </c>
      <c r="D80" s="46">
        <f t="shared" si="24"/>
        <v>1.7744573915136E-4</v>
      </c>
      <c r="E80" s="46">
        <f t="shared" si="24"/>
        <v>8.5316677595136006E-4</v>
      </c>
      <c r="F80" s="46">
        <f t="shared" si="24"/>
        <v>1.8967577020416E-3</v>
      </c>
      <c r="G80" s="46">
        <f t="shared" si="24"/>
        <v>1.9579357539532801E-3</v>
      </c>
      <c r="H80" s="46">
        <f t="shared" si="24"/>
        <v>1.8407568701030398E-3</v>
      </c>
      <c r="I80" s="46">
        <f t="shared" si="24"/>
        <v>2.0792586623385604E-3</v>
      </c>
      <c r="J80" s="46">
        <f t="shared" si="24"/>
        <v>2.5931833421414404E-3</v>
      </c>
      <c r="K80" s="46">
        <f t="shared" si="24"/>
        <v>2.53314586238976E-3</v>
      </c>
      <c r="L80" s="46">
        <f t="shared" si="24"/>
        <v>2.9260388870553599E-3</v>
      </c>
      <c r="M80" s="46">
        <f t="shared" si="24"/>
        <v>2.9314680920063999E-3</v>
      </c>
      <c r="N80" s="46">
        <f t="shared" si="24"/>
        <v>2.7690134619340803E-3</v>
      </c>
      <c r="O80" s="46">
        <f t="shared" si="24"/>
        <v>2.9292596998963202E-3</v>
      </c>
      <c r="P80" s="46">
        <f t="shared" si="24"/>
        <v>2.5182686866636796E-3</v>
      </c>
      <c r="Q80" s="46">
        <f t="shared" si="24"/>
        <v>2.82679016472576E-3</v>
      </c>
      <c r="R80" s="46">
        <f t="shared" si="24"/>
        <v>2.95239087046656E-3</v>
      </c>
      <c r="S80" s="46">
        <f t="shared" si="24"/>
        <v>3.1330564057497601E-3</v>
      </c>
      <c r="T80" s="46">
        <f t="shared" si="24"/>
        <v>2.8535741805772799E-3</v>
      </c>
      <c r="U80" s="46">
        <f t="shared" si="24"/>
        <v>2.5945192367308806E-3</v>
      </c>
      <c r="V80" s="46">
        <f t="shared" si="24"/>
        <v>2.9235695885107202E-3</v>
      </c>
      <c r="W80" s="46">
        <f t="shared" si="24"/>
        <v>2.9799103109529597E-3</v>
      </c>
      <c r="X80" s="46">
        <f t="shared" si="24"/>
        <v>3.2604396628377599E-3</v>
      </c>
      <c r="Y80" s="46">
        <f t="shared" si="24"/>
        <v>3.0573775669247997E-3</v>
      </c>
      <c r="Z80" s="45">
        <f t="shared" si="24"/>
        <v>2.8136784317644797E-3</v>
      </c>
      <c r="AA80" s="44">
        <f t="shared" si="1"/>
        <v>1485.6556743605047</v>
      </c>
    </row>
    <row r="81" spans="1:27" hidden="1">
      <c r="A81" s="75" t="s">
        <v>71</v>
      </c>
      <c r="B81" s="48" t="s">
        <v>23</v>
      </c>
      <c r="C81" s="47">
        <f t="shared" ref="C81:Z81" si="25">C30/1000</f>
        <v>13.547960188599998</v>
      </c>
      <c r="D81" s="46">
        <f t="shared" si="25"/>
        <v>13.547960188599998</v>
      </c>
      <c r="E81" s="46">
        <f t="shared" si="25"/>
        <v>14.617650671999998</v>
      </c>
      <c r="F81" s="46">
        <f t="shared" si="25"/>
        <v>8.600848697</v>
      </c>
      <c r="G81" s="46">
        <f t="shared" si="25"/>
        <v>7.2748378201999992</v>
      </c>
      <c r="H81" s="46">
        <f t="shared" si="25"/>
        <v>7.2298908814000002</v>
      </c>
      <c r="I81" s="46">
        <f t="shared" si="25"/>
        <v>6.3710242601999996</v>
      </c>
      <c r="J81" s="46">
        <f t="shared" si="25"/>
        <v>7.0521810492000006</v>
      </c>
      <c r="K81" s="46">
        <f t="shared" si="25"/>
        <v>6.4934118707999984</v>
      </c>
      <c r="L81" s="46">
        <f t="shared" si="25"/>
        <v>7.3006613865999999</v>
      </c>
      <c r="M81" s="46">
        <f t="shared" si="25"/>
        <v>5.9116069509999996</v>
      </c>
      <c r="N81" s="46">
        <f t="shared" si="25"/>
        <v>5.0508245020000002</v>
      </c>
      <c r="O81" s="46">
        <f t="shared" si="25"/>
        <v>5.5249871058000011</v>
      </c>
      <c r="P81" s="46">
        <f t="shared" si="25"/>
        <v>5.3418041606000006</v>
      </c>
      <c r="Q81" s="46">
        <f t="shared" si="25"/>
        <v>5.2162510733999996</v>
      </c>
      <c r="R81" s="46">
        <f t="shared" si="25"/>
        <v>5.3925074406000002</v>
      </c>
      <c r="S81" s="46">
        <f t="shared" si="25"/>
        <v>5.648135088800001</v>
      </c>
      <c r="T81" s="46">
        <f t="shared" si="25"/>
        <v>5.1957517751999998</v>
      </c>
      <c r="U81" s="46">
        <f t="shared" si="25"/>
        <v>4.7326506116000004</v>
      </c>
      <c r="V81" s="46">
        <f t="shared" si="25"/>
        <v>4.8342876447999998</v>
      </c>
      <c r="W81" s="46">
        <f t="shared" si="25"/>
        <v>4.8117377277999998</v>
      </c>
      <c r="X81" s="46">
        <f t="shared" si="25"/>
        <v>5.3173034238000003</v>
      </c>
      <c r="Y81" s="46">
        <f t="shared" si="25"/>
        <v>4.4469175810000001</v>
      </c>
      <c r="Z81" s="45">
        <f t="shared" si="25"/>
        <v>4.4051858791999994</v>
      </c>
      <c r="AA81" s="44">
        <f t="shared" si="1"/>
        <v>-67.484508236843169</v>
      </c>
    </row>
    <row r="82" spans="1:27" hidden="1">
      <c r="A82" s="75" t="s">
        <v>72</v>
      </c>
      <c r="B82" s="48" t="s">
        <v>24</v>
      </c>
      <c r="C82" s="47">
        <f t="shared" ref="C82:Z82" si="26">C31/1000</f>
        <v>3.555633077711004E-2</v>
      </c>
      <c r="D82" s="46">
        <f t="shared" si="26"/>
        <v>3.555633077711004E-2</v>
      </c>
      <c r="E82" s="46">
        <f t="shared" si="26"/>
        <v>3.6325411735383485E-2</v>
      </c>
      <c r="F82" s="46">
        <f t="shared" si="26"/>
        <v>3.7095376693656895E-2</v>
      </c>
      <c r="G82" s="46">
        <f t="shared" si="26"/>
        <v>3.5289958490351984E-2</v>
      </c>
      <c r="H82" s="46">
        <f t="shared" si="26"/>
        <v>3.4527153609262687E-2</v>
      </c>
      <c r="I82" s="46">
        <f t="shared" si="26"/>
        <v>9.3228845700294022E-2</v>
      </c>
      <c r="J82" s="46">
        <f t="shared" si="26"/>
        <v>8.1303453085516578E-2</v>
      </c>
      <c r="K82" s="46">
        <f t="shared" si="26"/>
        <v>8.2440813146766947E-2</v>
      </c>
      <c r="L82" s="46">
        <f t="shared" si="26"/>
        <v>0.14693261678120012</v>
      </c>
      <c r="M82" s="46">
        <f t="shared" si="26"/>
        <v>0.16226922526660215</v>
      </c>
      <c r="N82" s="46">
        <f t="shared" si="26"/>
        <v>0.12000563448348642</v>
      </c>
      <c r="O82" s="46">
        <f t="shared" si="26"/>
        <v>0.28286172077744792</v>
      </c>
      <c r="P82" s="46">
        <f t="shared" si="26"/>
        <v>1.031533372289771</v>
      </c>
      <c r="Q82" s="46">
        <f t="shared" si="26"/>
        <v>1.0397089222758138</v>
      </c>
      <c r="R82" s="46">
        <f t="shared" si="26"/>
        <v>1.26412290202755</v>
      </c>
      <c r="S82" s="46">
        <f t="shared" si="26"/>
        <v>1.2449681006528392</v>
      </c>
      <c r="T82" s="46">
        <f t="shared" si="26"/>
        <v>1.3085778422209815</v>
      </c>
      <c r="U82" s="46">
        <f t="shared" si="26"/>
        <v>1.1848909036387711</v>
      </c>
      <c r="V82" s="46">
        <f t="shared" si="26"/>
        <v>1.000346075064579</v>
      </c>
      <c r="W82" s="46">
        <f t="shared" si="26"/>
        <v>1.1961709542220547</v>
      </c>
      <c r="X82" s="46">
        <f t="shared" si="26"/>
        <v>1.2082550515523762</v>
      </c>
      <c r="Y82" s="46">
        <f t="shared" si="26"/>
        <v>1.0018721448813408</v>
      </c>
      <c r="Z82" s="45">
        <f t="shared" si="26"/>
        <v>1.0355726277002133</v>
      </c>
      <c r="AA82" s="44">
        <f t="shared" si="1"/>
        <v>2812.4845141976234</v>
      </c>
    </row>
    <row r="83" spans="1:27" hidden="1">
      <c r="A83" s="75" t="s">
        <v>73</v>
      </c>
      <c r="B83" s="48" t="s">
        <v>43</v>
      </c>
      <c r="C83" s="47">
        <f t="shared" ref="C83:Z83" si="27">C32/1000</f>
        <v>1.3726195874316667</v>
      </c>
      <c r="D83" s="46">
        <f t="shared" si="27"/>
        <v>1.3726195874316667</v>
      </c>
      <c r="E83" s="46">
        <f t="shared" si="27"/>
        <v>1.5176581124187332</v>
      </c>
      <c r="F83" s="46">
        <f t="shared" si="27"/>
        <v>1.6026931262094666</v>
      </c>
      <c r="G83" s="46">
        <f t="shared" si="27"/>
        <v>1.5780184811525999</v>
      </c>
      <c r="H83" s="46">
        <f t="shared" si="27"/>
        <v>1.6750845838596666</v>
      </c>
      <c r="I83" s="46">
        <f t="shared" si="27"/>
        <v>1.6111964777079999</v>
      </c>
      <c r="J83" s="46">
        <f t="shared" si="27"/>
        <v>1.6383502843499331</v>
      </c>
      <c r="K83" s="46">
        <f t="shared" si="27"/>
        <v>1.6305047915118669</v>
      </c>
      <c r="L83" s="46">
        <f t="shared" si="27"/>
        <v>1.6451030887360003</v>
      </c>
      <c r="M83" s="46">
        <f t="shared" si="27"/>
        <v>1.7085953794559334</v>
      </c>
      <c r="N83" s="46">
        <f t="shared" si="27"/>
        <v>1.6932994757916</v>
      </c>
      <c r="O83" s="46">
        <f t="shared" si="27"/>
        <v>1.8142181496025334</v>
      </c>
      <c r="P83" s="46">
        <f t="shared" si="27"/>
        <v>1.8303423059796</v>
      </c>
      <c r="Q83" s="46">
        <f t="shared" si="27"/>
        <v>2.0068435641354667</v>
      </c>
      <c r="R83" s="46">
        <f t="shared" si="27"/>
        <v>1.9574689741744666</v>
      </c>
      <c r="S83" s="46">
        <f t="shared" si="27"/>
        <v>1.9958526996362</v>
      </c>
      <c r="T83" s="46">
        <f t="shared" si="27"/>
        <v>2.0106652435304664</v>
      </c>
      <c r="U83" s="46">
        <f t="shared" si="27"/>
        <v>2.0529577676340662</v>
      </c>
      <c r="V83" s="46">
        <f t="shared" si="27"/>
        <v>2.0098284676450051</v>
      </c>
      <c r="W83" s="46">
        <f t="shared" si="27"/>
        <v>1.9173087109660749</v>
      </c>
      <c r="X83" s="46">
        <f t="shared" si="27"/>
        <v>1.8935749287834434</v>
      </c>
      <c r="Y83" s="46">
        <f t="shared" si="27"/>
        <v>1.9377312577188623</v>
      </c>
      <c r="Z83" s="45">
        <f t="shared" si="27"/>
        <v>2.0570810253122387</v>
      </c>
      <c r="AA83" s="44">
        <f t="shared" si="1"/>
        <v>49.865340998177054</v>
      </c>
    </row>
    <row r="84" spans="1:27" hidden="1">
      <c r="A84" s="75" t="s">
        <v>74</v>
      </c>
      <c r="B84" s="48" t="s">
        <v>25</v>
      </c>
      <c r="C84" s="47">
        <f t="shared" ref="C84:Z84" si="28">C33/1000</f>
        <v>2.8217634131919009E-2</v>
      </c>
      <c r="D84" s="46">
        <f t="shared" si="28"/>
        <v>2.8217634131919009E-2</v>
      </c>
      <c r="E84" s="46">
        <f t="shared" si="28"/>
        <v>2.773991984207538E-2</v>
      </c>
      <c r="F84" s="46">
        <f t="shared" si="28"/>
        <v>3.0558883297747211E-2</v>
      </c>
      <c r="G84" s="46">
        <f t="shared" si="28"/>
        <v>3.340125622288298E-2</v>
      </c>
      <c r="H84" s="46">
        <f t="shared" si="28"/>
        <v>3.6216328089986365E-2</v>
      </c>
      <c r="I84" s="46">
        <f t="shared" si="28"/>
        <v>3.6109261194742899E-2</v>
      </c>
      <c r="J84" s="46">
        <f t="shared" si="28"/>
        <v>3.8775642517982017E-2</v>
      </c>
      <c r="K84" s="46">
        <f t="shared" si="28"/>
        <v>4.348638427202161E-2</v>
      </c>
      <c r="L84" s="46">
        <f t="shared" si="28"/>
        <v>4.091689652539416E-2</v>
      </c>
      <c r="M84" s="46">
        <f t="shared" si="28"/>
        <v>4.1385581763078973E-2</v>
      </c>
      <c r="N84" s="46">
        <f t="shared" si="28"/>
        <v>4.2693994856832E-2</v>
      </c>
      <c r="O84" s="46">
        <f t="shared" si="28"/>
        <v>4.5221904962816306E-2</v>
      </c>
      <c r="P84" s="46">
        <f t="shared" si="28"/>
        <v>4.0470508382664701E-2</v>
      </c>
      <c r="Q84" s="46">
        <f t="shared" si="28"/>
        <v>3.3617550789695007E-2</v>
      </c>
      <c r="R84" s="46">
        <f t="shared" si="28"/>
        <v>2.9889341741518E-2</v>
      </c>
      <c r="S84" s="46">
        <f t="shared" si="28"/>
        <v>2.9950343641293301E-2</v>
      </c>
      <c r="T84" s="46">
        <f t="shared" si="28"/>
        <v>2.3038172608016948E-2</v>
      </c>
      <c r="U84" s="46">
        <f t="shared" si="28"/>
        <v>3.05609854726017E-2</v>
      </c>
      <c r="V84" s="46">
        <f t="shared" si="28"/>
        <v>2.86856910891857E-2</v>
      </c>
      <c r="W84" s="46">
        <f t="shared" si="28"/>
        <v>2.6503589328511001E-2</v>
      </c>
      <c r="X84" s="46">
        <f t="shared" si="28"/>
        <v>2.5632050261008999E-2</v>
      </c>
      <c r="Y84" s="46">
        <f t="shared" si="28"/>
        <v>2.7801901844406701E-2</v>
      </c>
      <c r="Z84" s="45">
        <f t="shared" si="28"/>
        <v>2.8151443204287117E-2</v>
      </c>
      <c r="AA84" s="44">
        <f t="shared" si="1"/>
        <v>-0.23457291749707787</v>
      </c>
    </row>
    <row r="85" spans="1:27" hidden="1">
      <c r="A85" s="75" t="s">
        <v>75</v>
      </c>
      <c r="B85" s="48" t="s">
        <v>26</v>
      </c>
      <c r="C85" s="47">
        <f t="shared" ref="C85:Z85" si="29">C34/1000</f>
        <v>52.699191024496734</v>
      </c>
      <c r="D85" s="46">
        <f t="shared" si="29"/>
        <v>52.699191024496734</v>
      </c>
      <c r="E85" s="46">
        <f t="shared" si="29"/>
        <v>53.308478892088274</v>
      </c>
      <c r="F85" s="46">
        <f t="shared" si="29"/>
        <v>53.255866768418784</v>
      </c>
      <c r="G85" s="46">
        <f t="shared" si="29"/>
        <v>55.464335065308653</v>
      </c>
      <c r="H85" s="46">
        <f t="shared" si="29"/>
        <v>58.256752949932007</v>
      </c>
      <c r="I85" s="46">
        <f t="shared" si="29"/>
        <v>61.664998039774744</v>
      </c>
      <c r="J85" s="46">
        <f t="shared" si="29"/>
        <v>62.655840982389151</v>
      </c>
      <c r="K85" s="46">
        <f t="shared" si="29"/>
        <v>63.684795487218246</v>
      </c>
      <c r="L85" s="46">
        <f t="shared" si="29"/>
        <v>66.010923584910728</v>
      </c>
      <c r="M85" s="46">
        <f t="shared" si="29"/>
        <v>62.093582695129115</v>
      </c>
      <c r="N85" s="46">
        <f t="shared" si="29"/>
        <v>63.916900719194253</v>
      </c>
      <c r="O85" s="46">
        <f t="shared" si="29"/>
        <v>68.007321143896363</v>
      </c>
      <c r="P85" s="46">
        <f t="shared" si="29"/>
        <v>67.387633375558394</v>
      </c>
      <c r="Q85" s="46">
        <f t="shared" si="29"/>
        <v>68.849327414533164</v>
      </c>
      <c r="R85" s="46">
        <f t="shared" si="29"/>
        <v>70.275036383748585</v>
      </c>
      <c r="S85" s="46">
        <f t="shared" si="29"/>
        <v>67.680979977549271</v>
      </c>
      <c r="T85" s="46">
        <f t="shared" si="29"/>
        <v>62.757749333338801</v>
      </c>
      <c r="U85" s="46">
        <f t="shared" si="29"/>
        <v>65.470600609883689</v>
      </c>
      <c r="V85" s="46">
        <f t="shared" si="29"/>
        <v>65.55393186067667</v>
      </c>
      <c r="W85" s="46">
        <f t="shared" si="29"/>
        <v>64.601976531269884</v>
      </c>
      <c r="X85" s="46">
        <f t="shared" si="29"/>
        <v>66.58575679658594</v>
      </c>
      <c r="Y85" s="46">
        <f t="shared" si="29"/>
        <v>62.78802407143889</v>
      </c>
      <c r="Z85" s="45">
        <f t="shared" si="29"/>
        <v>60.306637719689206</v>
      </c>
      <c r="AA85" s="44">
        <f t="shared" si="1"/>
        <v>14.435604318207119</v>
      </c>
    </row>
    <row r="86" spans="1:27" hidden="1">
      <c r="A86" s="75" t="s">
        <v>76</v>
      </c>
      <c r="B86" s="48" t="s">
        <v>27</v>
      </c>
      <c r="C86" s="47">
        <f t="shared" ref="C86:Z86" si="30">C35/1000</f>
        <v>5.9616188155543162</v>
      </c>
      <c r="D86" s="46">
        <f t="shared" si="30"/>
        <v>5.9616188155543162</v>
      </c>
      <c r="E86" s="46">
        <f t="shared" si="30"/>
        <v>6.0778106452099765</v>
      </c>
      <c r="F86" s="46">
        <f t="shared" si="30"/>
        <v>7.5552393699422078</v>
      </c>
      <c r="G86" s="46">
        <f t="shared" si="30"/>
        <v>6.6241036767174739</v>
      </c>
      <c r="H86" s="46">
        <f t="shared" si="30"/>
        <v>5.5181891645001242</v>
      </c>
      <c r="I86" s="46">
        <f t="shared" si="30"/>
        <v>4.7915684254438853</v>
      </c>
      <c r="J86" s="46">
        <f t="shared" si="30"/>
        <v>5.539277984163717</v>
      </c>
      <c r="K86" s="46">
        <f t="shared" si="30"/>
        <v>7.1408577152532597</v>
      </c>
      <c r="L86" s="46">
        <f t="shared" si="30"/>
        <v>5.572064187189377</v>
      </c>
      <c r="M86" s="46">
        <f t="shared" si="30"/>
        <v>6.7826934074401226</v>
      </c>
      <c r="N86" s="46">
        <f t="shared" si="30"/>
        <v>6.4559075876264096</v>
      </c>
      <c r="O86" s="46">
        <f t="shared" si="30"/>
        <v>7.9416628934550237</v>
      </c>
      <c r="P86" s="46">
        <f t="shared" si="30"/>
        <v>7.3252152812896556</v>
      </c>
      <c r="Q86" s="46">
        <f t="shared" si="30"/>
        <v>8.6437478619589836</v>
      </c>
      <c r="R86" s="46">
        <f t="shared" si="30"/>
        <v>8.2674610580364689</v>
      </c>
      <c r="S86" s="46">
        <f t="shared" si="30"/>
        <v>10.315877107702663</v>
      </c>
      <c r="T86" s="46">
        <f t="shared" si="30"/>
        <v>10.207527880388742</v>
      </c>
      <c r="U86" s="46">
        <f t="shared" si="30"/>
        <v>8.8244049905169817</v>
      </c>
      <c r="V86" s="46">
        <f t="shared" si="30"/>
        <v>9.7569146672141649</v>
      </c>
      <c r="W86" s="46">
        <f t="shared" si="30"/>
        <v>7.5457135830792801</v>
      </c>
      <c r="X86" s="46">
        <f t="shared" si="30"/>
        <v>6.7706947816069718</v>
      </c>
      <c r="Y86" s="46">
        <f t="shared" si="30"/>
        <v>6.4150745882698601</v>
      </c>
      <c r="Z86" s="45">
        <f t="shared" si="30"/>
        <v>7.6154926872028321</v>
      </c>
      <c r="AA86" s="44">
        <f t="shared" si="1"/>
        <v>27.742026500141769</v>
      </c>
    </row>
    <row r="87" spans="1:27" hidden="1">
      <c r="A87" s="75" t="s">
        <v>77</v>
      </c>
      <c r="B87" s="48" t="s">
        <v>28</v>
      </c>
      <c r="C87" s="47">
        <f t="shared" ref="C87:Z87" si="31">C36/1000</f>
        <v>6.9499372135551001</v>
      </c>
      <c r="D87" s="46">
        <f t="shared" si="31"/>
        <v>6.9499372135551001</v>
      </c>
      <c r="E87" s="46">
        <f t="shared" si="31"/>
        <v>7.3284569755010986</v>
      </c>
      <c r="F87" s="46">
        <f t="shared" si="31"/>
        <v>7.9018007484379993</v>
      </c>
      <c r="G87" s="46">
        <f t="shared" si="31"/>
        <v>8.1751590841482003</v>
      </c>
      <c r="H87" s="46">
        <f t="shared" si="31"/>
        <v>8.8630277767476002</v>
      </c>
      <c r="I87" s="46">
        <f t="shared" si="31"/>
        <v>8.7254853123566996</v>
      </c>
      <c r="J87" s="46">
        <f t="shared" si="31"/>
        <v>9.7752934256724</v>
      </c>
      <c r="K87" s="46">
        <f t="shared" si="31"/>
        <v>10.147738469831403</v>
      </c>
      <c r="L87" s="46">
        <f t="shared" si="31"/>
        <v>9.8351048760122985</v>
      </c>
      <c r="M87" s="46">
        <f t="shared" si="31"/>
        <v>9.7976317263351991</v>
      </c>
      <c r="N87" s="46">
        <f t="shared" si="31"/>
        <v>10.738000553187499</v>
      </c>
      <c r="O87" s="46">
        <f t="shared" si="31"/>
        <v>11.982050159792703</v>
      </c>
      <c r="P87" s="46">
        <f t="shared" si="31"/>
        <v>12.2319632731305</v>
      </c>
      <c r="Q87" s="46">
        <f t="shared" si="31"/>
        <v>12.945533044970302</v>
      </c>
      <c r="R87" s="46">
        <f t="shared" si="31"/>
        <v>13.051253130920101</v>
      </c>
      <c r="S87" s="46">
        <f t="shared" si="31"/>
        <v>13.320100824237899</v>
      </c>
      <c r="T87" s="46">
        <f t="shared" si="31"/>
        <v>13.306761157585697</v>
      </c>
      <c r="U87" s="46">
        <f t="shared" si="31"/>
        <v>13.644968365456499</v>
      </c>
      <c r="V87" s="46">
        <f t="shared" si="31"/>
        <v>13.681923214855098</v>
      </c>
      <c r="W87" s="46">
        <f t="shared" si="31"/>
        <v>14.446613440766001</v>
      </c>
      <c r="X87" s="46">
        <f t="shared" si="31"/>
        <v>14.850588138529501</v>
      </c>
      <c r="Y87" s="46">
        <f t="shared" si="31"/>
        <v>14.460280376947399</v>
      </c>
      <c r="Z87" s="45">
        <f t="shared" si="31"/>
        <v>14.066285291225002</v>
      </c>
      <c r="AA87" s="44">
        <f t="shared" si="1"/>
        <v>102.39442255377841</v>
      </c>
    </row>
    <row r="88" spans="1:27" hidden="1">
      <c r="A88" s="75" t="s">
        <v>78</v>
      </c>
      <c r="B88" s="48" t="s">
        <v>29</v>
      </c>
      <c r="C88" s="47">
        <f t="shared" ref="C88:Z88" si="32">C37/1000</f>
        <v>257.63913574492221</v>
      </c>
      <c r="D88" s="46">
        <f t="shared" si="32"/>
        <v>235.81914996927338</v>
      </c>
      <c r="E88" s="46">
        <f t="shared" si="32"/>
        <v>229.75198949933329</v>
      </c>
      <c r="F88" s="46">
        <f t="shared" si="32"/>
        <v>220.51928258973334</v>
      </c>
      <c r="G88" s="46">
        <f t="shared" si="32"/>
        <v>207.65847767972667</v>
      </c>
      <c r="H88" s="46">
        <f t="shared" si="32"/>
        <v>206.78203885469333</v>
      </c>
      <c r="I88" s="46">
        <f t="shared" si="32"/>
        <v>191.49822348684188</v>
      </c>
      <c r="J88" s="46">
        <f t="shared" si="32"/>
        <v>198.13094362546698</v>
      </c>
      <c r="K88" s="46">
        <f t="shared" si="32"/>
        <v>192.44427017267333</v>
      </c>
      <c r="L88" s="46">
        <f t="shared" si="32"/>
        <v>185.4862800568622</v>
      </c>
      <c r="M88" s="46">
        <f t="shared" si="32"/>
        <v>179.91430190694666</v>
      </c>
      <c r="N88" s="46">
        <f t="shared" si="32"/>
        <v>177.43595458988005</v>
      </c>
      <c r="O88" s="46">
        <f t="shared" si="32"/>
        <v>179.06253388510669</v>
      </c>
      <c r="P88" s="46">
        <f t="shared" si="32"/>
        <v>172.88559739559332</v>
      </c>
      <c r="Q88" s="46">
        <f t="shared" si="32"/>
        <v>181.24469651210001</v>
      </c>
      <c r="R88" s="46">
        <f t="shared" si="32"/>
        <v>179.20649025192671</v>
      </c>
      <c r="S88" s="46">
        <f t="shared" si="32"/>
        <v>178.08771956890001</v>
      </c>
      <c r="T88" s="46">
        <f t="shared" si="32"/>
        <v>183.33604508265998</v>
      </c>
      <c r="U88" s="46">
        <f t="shared" si="32"/>
        <v>180.04534000644671</v>
      </c>
      <c r="V88" s="46">
        <f t="shared" si="32"/>
        <v>173.74701969511335</v>
      </c>
      <c r="W88" s="46">
        <f t="shared" si="32"/>
        <v>166.28467641006</v>
      </c>
      <c r="X88" s="46">
        <f t="shared" si="32"/>
        <v>172.85318058056643</v>
      </c>
      <c r="Y88" s="46">
        <f t="shared" si="32"/>
        <v>174.8579452539299</v>
      </c>
      <c r="Z88" s="45">
        <f t="shared" si="32"/>
        <v>169.6030750571575</v>
      </c>
      <c r="AA88" s="44">
        <f t="shared" si="1"/>
        <v>-34.17029809280433</v>
      </c>
    </row>
    <row r="89" spans="1:27" hidden="1">
      <c r="A89" s="75" t="s">
        <v>79</v>
      </c>
      <c r="B89" s="48" t="s">
        <v>30</v>
      </c>
      <c r="C89" s="47">
        <f t="shared" ref="C89:Z89" si="33">C38/1000</f>
        <v>16.326052899002555</v>
      </c>
      <c r="D89" s="46">
        <f t="shared" si="33"/>
        <v>16.326052899002555</v>
      </c>
      <c r="E89" s="46">
        <f t="shared" si="33"/>
        <v>16.949206117215649</v>
      </c>
      <c r="F89" s="46">
        <f t="shared" si="33"/>
        <v>20.023343460109761</v>
      </c>
      <c r="G89" s="46">
        <f t="shared" si="33"/>
        <v>18.081587424979233</v>
      </c>
      <c r="H89" s="46">
        <f t="shared" si="33"/>
        <v>17.262343331782468</v>
      </c>
      <c r="I89" s="46">
        <f t="shared" si="33"/>
        <v>19.89109485283592</v>
      </c>
      <c r="J89" s="46">
        <f t="shared" si="33"/>
        <v>15.922228476447451</v>
      </c>
      <c r="K89" s="46">
        <f t="shared" si="33"/>
        <v>16.647529580346152</v>
      </c>
      <c r="L89" s="46">
        <f t="shared" si="33"/>
        <v>19.272104100832998</v>
      </c>
      <c r="M89" s="46">
        <f t="shared" si="33"/>
        <v>25.394692445512959</v>
      </c>
      <c r="N89" s="46">
        <f t="shared" si="33"/>
        <v>21.61923354518062</v>
      </c>
      <c r="O89" s="46">
        <f t="shared" si="33"/>
        <v>22.091934412779235</v>
      </c>
      <c r="P89" s="46">
        <f t="shared" si="33"/>
        <v>25.517508202202375</v>
      </c>
      <c r="Q89" s="46">
        <f t="shared" si="33"/>
        <v>21.005896123108162</v>
      </c>
      <c r="R89" s="46">
        <f t="shared" si="33"/>
        <v>22.477840940219934</v>
      </c>
      <c r="S89" s="46">
        <f t="shared" si="33"/>
        <v>25.488755800848608</v>
      </c>
      <c r="T89" s="46">
        <f t="shared" si="33"/>
        <v>22.530868371446402</v>
      </c>
      <c r="U89" s="46">
        <f t="shared" si="33"/>
        <v>19.879315566891339</v>
      </c>
      <c r="V89" s="46">
        <f t="shared" si="33"/>
        <v>19.282685992618486</v>
      </c>
      <c r="W89" s="46">
        <f t="shared" si="33"/>
        <v>19.438971721050432</v>
      </c>
      <c r="X89" s="46">
        <f t="shared" si="33"/>
        <v>14.521172099884625</v>
      </c>
      <c r="Y89" s="46">
        <f t="shared" si="33"/>
        <v>16.486714697086949</v>
      </c>
      <c r="Z89" s="45">
        <f t="shared" si="33"/>
        <v>17.425040111920254</v>
      </c>
      <c r="AA89" s="44">
        <f t="shared" si="1"/>
        <v>6.7314936421946969</v>
      </c>
    </row>
    <row r="90" spans="1:27" hidden="1">
      <c r="A90" s="75" t="s">
        <v>80</v>
      </c>
      <c r="B90" s="48" t="s">
        <v>31</v>
      </c>
      <c r="C90" s="47">
        <f t="shared" ref="C90:Z90" si="34">C39/1000</f>
        <v>80.40515991112585</v>
      </c>
      <c r="D90" s="46">
        <f t="shared" si="34"/>
        <v>72.768014174120538</v>
      </c>
      <c r="E90" s="46">
        <f t="shared" si="34"/>
        <v>67.612361162184911</v>
      </c>
      <c r="F90" s="46">
        <f t="shared" si="34"/>
        <v>60.296012373536662</v>
      </c>
      <c r="G90" s="46">
        <f t="shared" si="34"/>
        <v>59.251714387332477</v>
      </c>
      <c r="H90" s="46">
        <f t="shared" si="34"/>
        <v>59.927010473909327</v>
      </c>
      <c r="I90" s="46">
        <f t="shared" si="34"/>
        <v>62.099022666416452</v>
      </c>
      <c r="J90" s="46">
        <f t="shared" si="34"/>
        <v>64.632735555743167</v>
      </c>
      <c r="K90" s="46">
        <f t="shared" si="34"/>
        <v>57.845798420402126</v>
      </c>
      <c r="L90" s="46">
        <f t="shared" si="34"/>
        <v>48.1668614243126</v>
      </c>
      <c r="M90" s="46">
        <f t="shared" si="34"/>
        <v>40.824129168816967</v>
      </c>
      <c r="N90" s="46">
        <f t="shared" si="34"/>
        <v>42.755829959803499</v>
      </c>
      <c r="O90" s="46">
        <f t="shared" si="34"/>
        <v>45.042457091340381</v>
      </c>
      <c r="P90" s="46">
        <f t="shared" si="34"/>
        <v>43.152460611023038</v>
      </c>
      <c r="Q90" s="46">
        <f t="shared" si="34"/>
        <v>46.491354484074868</v>
      </c>
      <c r="R90" s="46">
        <f t="shared" si="34"/>
        <v>41.726299806277723</v>
      </c>
      <c r="S90" s="46">
        <f t="shared" si="34"/>
        <v>41.272319801154595</v>
      </c>
      <c r="T90" s="46">
        <f t="shared" si="34"/>
        <v>43.347047489427013</v>
      </c>
      <c r="U90" s="46">
        <f t="shared" si="34"/>
        <v>43.336722340205668</v>
      </c>
      <c r="V90" s="46">
        <f t="shared" si="34"/>
        <v>41.558808934825038</v>
      </c>
      <c r="W90" s="46">
        <f t="shared" si="34"/>
        <v>35.051901712598855</v>
      </c>
      <c r="X90" s="46">
        <f t="shared" si="34"/>
        <v>32.129838658055924</v>
      </c>
      <c r="Y90" s="46">
        <f t="shared" si="34"/>
        <v>35.52811938894942</v>
      </c>
      <c r="Z90" s="45">
        <f t="shared" si="34"/>
        <v>32.521622264403099</v>
      </c>
      <c r="AA90" s="44">
        <f t="shared" si="1"/>
        <v>-59.552816883455996</v>
      </c>
    </row>
    <row r="91" spans="1:27" hidden="1">
      <c r="A91" s="75" t="s">
        <v>81</v>
      </c>
      <c r="B91" s="48" t="s">
        <v>32</v>
      </c>
      <c r="C91" s="47">
        <f t="shared" ref="C91:Z91" si="35">C40/1000</f>
        <v>1176.0423909772007</v>
      </c>
      <c r="D91" s="46">
        <f t="shared" si="35"/>
        <v>1176.0423909772007</v>
      </c>
      <c r="E91" s="46">
        <f t="shared" si="35"/>
        <v>1105.3603352989974</v>
      </c>
      <c r="F91" s="46">
        <f t="shared" si="35"/>
        <v>1081.247178329264</v>
      </c>
      <c r="G91" s="46">
        <f t="shared" si="35"/>
        <v>1056.8140038895822</v>
      </c>
      <c r="H91" s="46">
        <f t="shared" si="35"/>
        <v>965.28444616260674</v>
      </c>
      <c r="I91" s="46">
        <f t="shared" si="35"/>
        <v>912.58075252760477</v>
      </c>
      <c r="J91" s="46">
        <f t="shared" si="35"/>
        <v>910.57518434670578</v>
      </c>
      <c r="K91" s="46">
        <f t="shared" si="35"/>
        <v>857.88531264558969</v>
      </c>
      <c r="L91" s="46">
        <f t="shared" si="35"/>
        <v>862.47018065628583</v>
      </c>
      <c r="M91" s="46">
        <f t="shared" si="35"/>
        <v>850.56032149704095</v>
      </c>
      <c r="N91" s="46">
        <f t="shared" si="35"/>
        <v>863.46360794624457</v>
      </c>
      <c r="O91" s="46">
        <f t="shared" si="35"/>
        <v>861.60021634007148</v>
      </c>
      <c r="P91" s="46">
        <f t="shared" si="35"/>
        <v>870.6370919841753</v>
      </c>
      <c r="Q91" s="46">
        <f t="shared" si="35"/>
        <v>881.01828541500049</v>
      </c>
      <c r="R91" s="46">
        <f t="shared" si="35"/>
        <v>865.76963278259882</v>
      </c>
      <c r="S91" s="46">
        <f t="shared" si="35"/>
        <v>868.37680137702694</v>
      </c>
      <c r="T91" s="46">
        <f t="shared" si="35"/>
        <v>899.59414434772748</v>
      </c>
      <c r="U91" s="46">
        <f t="shared" si="35"/>
        <v>886.09663894626613</v>
      </c>
      <c r="V91" s="46">
        <f t="shared" si="35"/>
        <v>904.65106260434766</v>
      </c>
      <c r="W91" s="46">
        <f t="shared" si="35"/>
        <v>867.24487234514845</v>
      </c>
      <c r="X91" s="46">
        <f t="shared" si="35"/>
        <v>891.74170510952115</v>
      </c>
      <c r="Y91" s="46">
        <f t="shared" si="35"/>
        <v>894.6193204495388</v>
      </c>
      <c r="Z91" s="45">
        <f t="shared" si="35"/>
        <v>917.36187092113505</v>
      </c>
      <c r="AA91" s="44">
        <f t="shared" si="1"/>
        <v>-21.995849983019923</v>
      </c>
    </row>
    <row r="92" spans="1:27" hidden="1">
      <c r="A92" s="75" t="s">
        <v>82</v>
      </c>
      <c r="B92" s="48" t="s">
        <v>33</v>
      </c>
      <c r="C92" s="47">
        <f t="shared" ref="C92:Z92" si="36">C41/1000</f>
        <v>19.637397892309551</v>
      </c>
      <c r="D92" s="46">
        <f t="shared" si="36"/>
        <v>19.637397892309551</v>
      </c>
      <c r="E92" s="46">
        <f t="shared" si="36"/>
        <v>16.639743829074042</v>
      </c>
      <c r="F92" s="46">
        <f t="shared" si="36"/>
        <v>14.645022316479531</v>
      </c>
      <c r="G92" s="46">
        <f t="shared" si="36"/>
        <v>13.387949014122396</v>
      </c>
      <c r="H92" s="46">
        <f t="shared" si="36"/>
        <v>12.636568480870677</v>
      </c>
      <c r="I92" s="46">
        <f t="shared" si="36"/>
        <v>12.504526012724883</v>
      </c>
      <c r="J92" s="46">
        <f t="shared" si="36"/>
        <v>12.482948637001561</v>
      </c>
      <c r="K92" s="46">
        <f t="shared" si="36"/>
        <v>12.309879719064046</v>
      </c>
      <c r="L92" s="46">
        <f t="shared" si="36"/>
        <v>12.456495931792073</v>
      </c>
      <c r="M92" s="46">
        <f t="shared" si="36"/>
        <v>12.54420840331591</v>
      </c>
      <c r="N92" s="46">
        <f t="shared" si="36"/>
        <v>12.926633135994551</v>
      </c>
      <c r="O92" s="46">
        <f t="shared" si="36"/>
        <v>13.909740437255953</v>
      </c>
      <c r="P92" s="46">
        <f t="shared" si="36"/>
        <v>13.23640321693736</v>
      </c>
      <c r="Q92" s="46">
        <f t="shared" si="36"/>
        <v>13.791710315628574</v>
      </c>
      <c r="R92" s="46">
        <f t="shared" si="36"/>
        <v>13.501776595277271</v>
      </c>
      <c r="S92" s="46">
        <f t="shared" si="36"/>
        <v>12.498788652021579</v>
      </c>
      <c r="T92" s="46">
        <f t="shared" si="36"/>
        <v>11.967473973206493</v>
      </c>
      <c r="U92" s="46">
        <f t="shared" si="36"/>
        <v>11.284788031297039</v>
      </c>
      <c r="V92" s="46">
        <f t="shared" si="36"/>
        <v>11.309699805902742</v>
      </c>
      <c r="W92" s="46">
        <f t="shared" si="36"/>
        <v>10.199423599099704</v>
      </c>
      <c r="X92" s="46">
        <f t="shared" si="36"/>
        <v>9.86591069398626</v>
      </c>
      <c r="Y92" s="46">
        <f t="shared" si="36"/>
        <v>10.025379810133614</v>
      </c>
      <c r="Z92" s="45">
        <f t="shared" si="36"/>
        <v>9.4782065817286796</v>
      </c>
      <c r="AA92" s="44">
        <f t="shared" si="1"/>
        <v>-51.733897567759925</v>
      </c>
    </row>
    <row r="93" spans="1:27" hidden="1">
      <c r="A93" s="75" t="s">
        <v>83</v>
      </c>
      <c r="B93" s="48" t="s">
        <v>34</v>
      </c>
      <c r="C93" s="47">
        <f t="shared" ref="C93:Z93" si="37">C42/1000</f>
        <v>6.7290941430802986</v>
      </c>
      <c r="D93" s="46">
        <f t="shared" si="37"/>
        <v>6.265483331040179</v>
      </c>
      <c r="E93" s="46">
        <f t="shared" si="37"/>
        <v>5.3452531157356704</v>
      </c>
      <c r="F93" s="46">
        <f t="shared" si="37"/>
        <v>5.8665748295743034</v>
      </c>
      <c r="G93" s="46">
        <f t="shared" si="37"/>
        <v>5.6454118097277313</v>
      </c>
      <c r="H93" s="46">
        <f t="shared" si="37"/>
        <v>5.2552714490716275</v>
      </c>
      <c r="I93" s="46">
        <f t="shared" si="37"/>
        <v>5.626512016400695</v>
      </c>
      <c r="J93" s="46">
        <f t="shared" si="37"/>
        <v>5.2369650727298387</v>
      </c>
      <c r="K93" s="46">
        <f t="shared" si="37"/>
        <v>5.6499535578917222</v>
      </c>
      <c r="L93" s="46">
        <f t="shared" si="37"/>
        <v>5.8853233391910731</v>
      </c>
      <c r="M93" s="46">
        <f t="shared" si="37"/>
        <v>5.1944650045268119</v>
      </c>
      <c r="N93" s="46">
        <f t="shared" si="37"/>
        <v>5.4978686674747026</v>
      </c>
      <c r="O93" s="46">
        <f t="shared" si="37"/>
        <v>6.2026809672833698</v>
      </c>
      <c r="P93" s="46">
        <f t="shared" si="37"/>
        <v>6.4517724533161793</v>
      </c>
      <c r="Q93" s="46">
        <f t="shared" si="37"/>
        <v>6.1836739998134505</v>
      </c>
      <c r="R93" s="46">
        <f t="shared" si="37"/>
        <v>6.3137532877800879</v>
      </c>
      <c r="S93" s="46">
        <f t="shared" si="37"/>
        <v>6.3251621618289233</v>
      </c>
      <c r="T93" s="46">
        <f t="shared" si="37"/>
        <v>6.3788728006788977</v>
      </c>
      <c r="U93" s="46">
        <f t="shared" si="37"/>
        <v>6.596449579210832</v>
      </c>
      <c r="V93" s="46">
        <f t="shared" si="37"/>
        <v>6.3881353804027263</v>
      </c>
      <c r="W93" s="46">
        <f t="shared" si="37"/>
        <v>6.0875933955300798</v>
      </c>
      <c r="X93" s="46">
        <f t="shared" si="37"/>
        <v>6.2141095484596152</v>
      </c>
      <c r="Y93" s="46">
        <f t="shared" si="37"/>
        <v>6.259054369424164</v>
      </c>
      <c r="Z93" s="45">
        <f t="shared" si="37"/>
        <v>5.9902593418632755</v>
      </c>
      <c r="AA93" s="44">
        <f t="shared" si="1"/>
        <v>-10.979706710995963</v>
      </c>
    </row>
    <row r="94" spans="1:27" hidden="1">
      <c r="A94" s="75" t="s">
        <v>84</v>
      </c>
      <c r="B94" s="48" t="s">
        <v>35</v>
      </c>
      <c r="C94" s="47">
        <f t="shared" ref="C94:Z94" si="38">C43/1000</f>
        <v>77.655650122670011</v>
      </c>
      <c r="D94" s="46">
        <f t="shared" si="38"/>
        <v>77.655650122670011</v>
      </c>
      <c r="E94" s="46">
        <f t="shared" si="38"/>
        <v>78.036984373634297</v>
      </c>
      <c r="F94" s="46">
        <f t="shared" si="38"/>
        <v>85.779580345886387</v>
      </c>
      <c r="G94" s="46">
        <f t="shared" si="38"/>
        <v>79.99753283481526</v>
      </c>
      <c r="H94" s="46">
        <f t="shared" si="38"/>
        <v>80.06667028349932</v>
      </c>
      <c r="I94" s="46">
        <f t="shared" si="38"/>
        <v>85.804079429706817</v>
      </c>
      <c r="J94" s="46">
        <f t="shared" si="38"/>
        <v>72.960469424365812</v>
      </c>
      <c r="K94" s="46">
        <f t="shared" si="38"/>
        <v>85.367490795982746</v>
      </c>
      <c r="L94" s="46">
        <f t="shared" si="38"/>
        <v>84.749323881048582</v>
      </c>
      <c r="M94" s="46">
        <f t="shared" si="38"/>
        <v>99.884668534607911</v>
      </c>
      <c r="N94" s="46">
        <f t="shared" si="38"/>
        <v>105.37372113210839</v>
      </c>
      <c r="O94" s="46">
        <f t="shared" si="38"/>
        <v>98.811575879792599</v>
      </c>
      <c r="P94" s="46">
        <f t="shared" si="38"/>
        <v>112.65206708556509</v>
      </c>
      <c r="Q94" s="46">
        <f t="shared" si="38"/>
        <v>105.69654595532282</v>
      </c>
      <c r="R94" s="46">
        <f t="shared" si="38"/>
        <v>115.30595518053512</v>
      </c>
      <c r="S94" s="46">
        <f t="shared" si="38"/>
        <v>125.1683935594335</v>
      </c>
      <c r="T94" s="46">
        <f t="shared" si="38"/>
        <v>120.09895818623478</v>
      </c>
      <c r="U94" s="46">
        <f t="shared" si="38"/>
        <v>125.56000650080085</v>
      </c>
      <c r="V94" s="46">
        <f t="shared" si="38"/>
        <v>108.6825417554459</v>
      </c>
      <c r="W94" s="46">
        <f t="shared" si="38"/>
        <v>91.043636495861534</v>
      </c>
      <c r="X94" s="46">
        <f t="shared" si="38"/>
        <v>74.712238627781247</v>
      </c>
      <c r="Y94" s="46">
        <f t="shared" si="38"/>
        <v>87.063022243505372</v>
      </c>
      <c r="Z94" s="45">
        <f t="shared" si="38"/>
        <v>91.919120713600975</v>
      </c>
      <c r="AA94" s="44">
        <f t="shared" si="1"/>
        <v>18.367588924179312</v>
      </c>
    </row>
    <row r="95" spans="1:27" hidden="1">
      <c r="A95" s="75" t="s">
        <v>85</v>
      </c>
      <c r="B95" s="48" t="s">
        <v>36</v>
      </c>
      <c r="C95" s="47">
        <f t="shared" ref="C95:Z95" si="39">C44/1000</f>
        <v>10.147448739445679</v>
      </c>
      <c r="D95" s="46">
        <f t="shared" si="39"/>
        <v>10.147448739445679</v>
      </c>
      <c r="E95" s="46">
        <f t="shared" si="39"/>
        <v>11.146274519297164</v>
      </c>
      <c r="F95" s="46">
        <f t="shared" si="39"/>
        <v>11.752508445764603</v>
      </c>
      <c r="G95" s="46">
        <f t="shared" si="39"/>
        <v>11.890040898508563</v>
      </c>
      <c r="H95" s="46">
        <f t="shared" si="39"/>
        <v>12.394078409112758</v>
      </c>
      <c r="I95" s="46">
        <f t="shared" si="39"/>
        <v>11.534759953145656</v>
      </c>
      <c r="J95" s="46">
        <f t="shared" si="39"/>
        <v>16.052646199927555</v>
      </c>
      <c r="K95" s="46">
        <f t="shared" si="39"/>
        <v>11.179499921874324</v>
      </c>
      <c r="L95" s="46">
        <f t="shared" si="39"/>
        <v>12.260221548469962</v>
      </c>
      <c r="M95" s="46">
        <f t="shared" si="39"/>
        <v>10.49142857324563</v>
      </c>
      <c r="N95" s="46">
        <f t="shared" si="39"/>
        <v>8.9539255314509028</v>
      </c>
      <c r="O95" s="46">
        <f t="shared" si="39"/>
        <v>10.527572977340737</v>
      </c>
      <c r="P95" s="46">
        <f t="shared" si="39"/>
        <v>11.476290983925633</v>
      </c>
      <c r="Q95" s="46">
        <f t="shared" si="39"/>
        <v>12.672110111101473</v>
      </c>
      <c r="R95" s="46">
        <f t="shared" si="39"/>
        <v>11.737662325180981</v>
      </c>
      <c r="S95" s="46">
        <f t="shared" si="39"/>
        <v>10.831327492359053</v>
      </c>
      <c r="T95" s="46">
        <f t="shared" si="39"/>
        <v>10.863128454747388</v>
      </c>
      <c r="U95" s="46">
        <f t="shared" si="39"/>
        <v>10.251594473803282</v>
      </c>
      <c r="V95" s="46">
        <f t="shared" si="39"/>
        <v>10.153217238671466</v>
      </c>
      <c r="W95" s="46">
        <f t="shared" si="39"/>
        <v>10.567111742720066</v>
      </c>
      <c r="X95" s="46">
        <f t="shared" si="39"/>
        <v>13.090415833082639</v>
      </c>
      <c r="Y95" s="46">
        <f t="shared" si="39"/>
        <v>10.662325443630605</v>
      </c>
      <c r="Z95" s="45">
        <f t="shared" si="39"/>
        <v>10.264426208620018</v>
      </c>
      <c r="AA95" s="44">
        <f t="shared" si="1"/>
        <v>1.1527771381551144</v>
      </c>
    </row>
    <row r="96" spans="1:27" hidden="1">
      <c r="A96" s="75" t="s">
        <v>86</v>
      </c>
      <c r="B96" s="48" t="s">
        <v>37</v>
      </c>
      <c r="C96" s="47">
        <f t="shared" ref="C96:Z96" si="40">C45/1000</f>
        <v>2.6007090986737245</v>
      </c>
      <c r="D96" s="46">
        <f t="shared" si="40"/>
        <v>2.6007090986737245</v>
      </c>
      <c r="E96" s="46">
        <f t="shared" si="40"/>
        <v>2.859289965646882</v>
      </c>
      <c r="F96" s="46">
        <f t="shared" si="40"/>
        <v>2.9386893194242596</v>
      </c>
      <c r="G96" s="46">
        <f t="shared" si="40"/>
        <v>2.5835634198792095</v>
      </c>
      <c r="H96" s="46">
        <f t="shared" si="40"/>
        <v>2.6131065070878896</v>
      </c>
      <c r="I96" s="46">
        <f t="shared" si="40"/>
        <v>2.64340077406596</v>
      </c>
      <c r="J96" s="46">
        <f t="shared" si="40"/>
        <v>2.8546800874370852</v>
      </c>
      <c r="K96" s="46">
        <f t="shared" si="40"/>
        <v>2.8130761462084739</v>
      </c>
      <c r="L96" s="46">
        <f t="shared" si="40"/>
        <v>3.1324918139061078</v>
      </c>
      <c r="M96" s="46">
        <f t="shared" si="40"/>
        <v>3.1651075154268185</v>
      </c>
      <c r="N96" s="46">
        <f t="shared" si="40"/>
        <v>3.0635022563062351</v>
      </c>
      <c r="O96" s="46">
        <f t="shared" si="40"/>
        <v>3.1873273980651473</v>
      </c>
      <c r="P96" s="46">
        <f t="shared" si="40"/>
        <v>3.2684958536039765</v>
      </c>
      <c r="Q96" s="46">
        <f t="shared" si="40"/>
        <v>3.2951056343597953</v>
      </c>
      <c r="R96" s="46">
        <f t="shared" si="40"/>
        <v>3.6171428614493002</v>
      </c>
      <c r="S96" s="46">
        <f t="shared" si="40"/>
        <v>3.8037179132162766</v>
      </c>
      <c r="T96" s="46">
        <f t="shared" si="40"/>
        <v>4.078081985002644</v>
      </c>
      <c r="U96" s="46">
        <f t="shared" si="40"/>
        <v>3.8350365835608531</v>
      </c>
      <c r="V96" s="46">
        <f t="shared" si="40"/>
        <v>4.0246266603798553</v>
      </c>
      <c r="W96" s="46">
        <f t="shared" si="40"/>
        <v>3.9490138898017531</v>
      </c>
      <c r="X96" s="46">
        <f t="shared" si="40"/>
        <v>4.1798424368569282</v>
      </c>
      <c r="Y96" s="46">
        <f t="shared" si="40"/>
        <v>3.9680319387311083</v>
      </c>
      <c r="Z96" s="45">
        <f t="shared" si="40"/>
        <v>4.0644448672782287</v>
      </c>
      <c r="AA96" s="44">
        <f t="shared" si="1"/>
        <v>56.282179708255775</v>
      </c>
    </row>
    <row r="97" spans="1:27" hidden="1">
      <c r="A97" s="75" t="s">
        <v>87</v>
      </c>
      <c r="B97" s="48" t="s">
        <v>38</v>
      </c>
      <c r="C97" s="47">
        <f t="shared" ref="C97:Z97" si="41">C46/1000</f>
        <v>34.142958203183206</v>
      </c>
      <c r="D97" s="46">
        <f t="shared" si="41"/>
        <v>34.142958203183206</v>
      </c>
      <c r="E97" s="46">
        <f t="shared" si="41"/>
        <v>36.771493242015467</v>
      </c>
      <c r="F97" s="46">
        <f t="shared" si="41"/>
        <v>41.957482829913225</v>
      </c>
      <c r="G97" s="46">
        <f t="shared" si="41"/>
        <v>40.721706163177075</v>
      </c>
      <c r="H97" s="46">
        <f t="shared" si="41"/>
        <v>47.358590081598543</v>
      </c>
      <c r="I97" s="46">
        <f t="shared" si="41"/>
        <v>47.493680646088912</v>
      </c>
      <c r="J97" s="46">
        <f t="shared" si="41"/>
        <v>52.17738399596886</v>
      </c>
      <c r="K97" s="46">
        <f t="shared" si="41"/>
        <v>58.412761568323411</v>
      </c>
      <c r="L97" s="46">
        <f t="shared" si="41"/>
        <v>64.315765937033021</v>
      </c>
      <c r="M97" s="46">
        <f t="shared" si="41"/>
        <v>69.604855517618432</v>
      </c>
      <c r="N97" s="46">
        <f t="shared" si="41"/>
        <v>77.073668796951509</v>
      </c>
      <c r="O97" s="46">
        <f t="shared" si="41"/>
        <v>80.020236227001959</v>
      </c>
      <c r="P97" s="46">
        <f t="shared" si="41"/>
        <v>74.316739467344405</v>
      </c>
      <c r="Q97" s="46">
        <f t="shared" si="41"/>
        <v>74.465175294663908</v>
      </c>
      <c r="R97" s="46">
        <f t="shared" si="41"/>
        <v>76.462653778751459</v>
      </c>
      <c r="S97" s="46">
        <f t="shared" si="41"/>
        <v>88.881181141175688</v>
      </c>
      <c r="T97" s="46">
        <f t="shared" si="41"/>
        <v>90.943990869136471</v>
      </c>
      <c r="U97" s="46">
        <f t="shared" si="41"/>
        <v>106.98760297566469</v>
      </c>
      <c r="V97" s="46">
        <f t="shared" si="41"/>
        <v>106.33389570129874</v>
      </c>
      <c r="W97" s="46">
        <f t="shared" si="41"/>
        <v>102.87984518110366</v>
      </c>
      <c r="X97" s="46">
        <f t="shared" si="41"/>
        <v>112.98417797369443</v>
      </c>
      <c r="Y97" s="46">
        <f t="shared" si="41"/>
        <v>122.22170845241543</v>
      </c>
      <c r="Z97" s="45">
        <f t="shared" si="41"/>
        <v>119.58840372963638</v>
      </c>
      <c r="AA97" s="44">
        <f t="shared" si="1"/>
        <v>250.25788632013425</v>
      </c>
    </row>
    <row r="98" spans="1:27" hidden="1">
      <c r="A98" s="75" t="s">
        <v>88</v>
      </c>
      <c r="B98" s="48" t="s">
        <v>39</v>
      </c>
      <c r="C98" s="47">
        <f t="shared" ref="C98:Z98" si="42">C47/1000</f>
        <v>272.04930350307001</v>
      </c>
      <c r="D98" s="46">
        <f t="shared" si="42"/>
        <v>272.04930350307001</v>
      </c>
      <c r="E98" s="46">
        <f t="shared" si="42"/>
        <v>232.4494821337733</v>
      </c>
      <c r="F98" s="46">
        <f t="shared" si="42"/>
        <v>198.87047093318301</v>
      </c>
      <c r="G98" s="46">
        <f t="shared" si="42"/>
        <v>171.10023680869298</v>
      </c>
      <c r="H98" s="46">
        <f t="shared" si="42"/>
        <v>148.9027647942595</v>
      </c>
      <c r="I98" s="46">
        <f t="shared" si="42"/>
        <v>132.39685960798761</v>
      </c>
      <c r="J98" s="46">
        <f t="shared" si="42"/>
        <v>115.50113541799685</v>
      </c>
      <c r="K98" s="46">
        <f t="shared" si="42"/>
        <v>107.81803589919447</v>
      </c>
      <c r="L98" s="46">
        <f t="shared" si="42"/>
        <v>101.32286152380853</v>
      </c>
      <c r="M98" s="46">
        <f t="shared" si="42"/>
        <v>104.02996767924708</v>
      </c>
      <c r="N98" s="46">
        <f t="shared" si="42"/>
        <v>97.041612098133101</v>
      </c>
      <c r="O98" s="46">
        <f t="shared" si="42"/>
        <v>100.21001343828763</v>
      </c>
      <c r="P98" s="46">
        <f t="shared" si="42"/>
        <v>99.884381242999041</v>
      </c>
      <c r="Q98" s="46">
        <f t="shared" si="42"/>
        <v>105.36186234143048</v>
      </c>
      <c r="R98" s="46">
        <f t="shared" si="42"/>
        <v>98.664175288517754</v>
      </c>
      <c r="S98" s="46">
        <f t="shared" si="42"/>
        <v>99.876881907533814</v>
      </c>
      <c r="T98" s="46">
        <f t="shared" si="42"/>
        <v>107.66781412899385</v>
      </c>
      <c r="U98" s="46">
        <f t="shared" si="42"/>
        <v>107.05490968482394</v>
      </c>
      <c r="V98" s="46">
        <f t="shared" si="42"/>
        <v>106.08575678842985</v>
      </c>
      <c r="W98" s="46">
        <f t="shared" si="42"/>
        <v>96.780220097221672</v>
      </c>
      <c r="X98" s="46">
        <f t="shared" si="42"/>
        <v>102.64185911073771</v>
      </c>
      <c r="Y98" s="46">
        <f t="shared" si="42"/>
        <v>112.05259001459</v>
      </c>
      <c r="Z98" s="45">
        <f t="shared" si="42"/>
        <v>119.15618456608964</v>
      </c>
      <c r="AA98" s="44">
        <f t="shared" si="1"/>
        <v>-56.200518423769829</v>
      </c>
    </row>
    <row r="99" spans="1:27" hidden="1">
      <c r="A99" s="75" t="s">
        <v>89</v>
      </c>
      <c r="B99" s="48" t="s">
        <v>40</v>
      </c>
      <c r="C99" s="47">
        <f t="shared" ref="C99:Z99" si="43">C48/1000</f>
        <v>237.73611279898813</v>
      </c>
      <c r="D99" s="46">
        <f t="shared" si="43"/>
        <v>237.73611279898813</v>
      </c>
      <c r="E99" s="46">
        <f t="shared" si="43"/>
        <v>235.52283370894671</v>
      </c>
      <c r="F99" s="46">
        <f t="shared" si="43"/>
        <v>224.29106794585618</v>
      </c>
      <c r="G99" s="46">
        <f t="shared" si="43"/>
        <v>207.86366647392771</v>
      </c>
      <c r="H99" s="46">
        <f t="shared" si="43"/>
        <v>205.67436561125513</v>
      </c>
      <c r="I99" s="46">
        <f t="shared" si="43"/>
        <v>203.88363097919699</v>
      </c>
      <c r="J99" s="46">
        <f t="shared" si="43"/>
        <v>205.48607225913705</v>
      </c>
      <c r="K99" s="46">
        <f t="shared" si="43"/>
        <v>192.66232240031593</v>
      </c>
      <c r="L99" s="46">
        <f t="shared" si="43"/>
        <v>198.38917490625451</v>
      </c>
      <c r="M99" s="46">
        <f t="shared" si="43"/>
        <v>189.09349032549264</v>
      </c>
      <c r="N99" s="46">
        <f t="shared" si="43"/>
        <v>199.68166633239147</v>
      </c>
      <c r="O99" s="46">
        <f t="shared" si="43"/>
        <v>209.76386721147071</v>
      </c>
      <c r="P99" s="46">
        <f t="shared" si="43"/>
        <v>207.79123046140879</v>
      </c>
      <c r="Q99" s="46">
        <f t="shared" si="43"/>
        <v>215.3256055566209</v>
      </c>
      <c r="R99" s="46">
        <f t="shared" si="43"/>
        <v>214.44921729618483</v>
      </c>
      <c r="S99" s="46">
        <f t="shared" si="43"/>
        <v>213.87746632531892</v>
      </c>
      <c r="T99" s="46">
        <f t="shared" si="43"/>
        <v>221.96279445748078</v>
      </c>
      <c r="U99" s="46">
        <f t="shared" si="43"/>
        <v>216.46821963310018</v>
      </c>
      <c r="V99" s="46">
        <f t="shared" si="43"/>
        <v>210.58736939351638</v>
      </c>
      <c r="W99" s="46">
        <f t="shared" si="43"/>
        <v>187.39924711118354</v>
      </c>
      <c r="X99" s="46">
        <f t="shared" si="43"/>
        <v>193.15077975936336</v>
      </c>
      <c r="Y99" s="46">
        <f t="shared" si="43"/>
        <v>180.07605299883633</v>
      </c>
      <c r="Z99" s="45">
        <f t="shared" si="43"/>
        <v>191.57194717664609</v>
      </c>
      <c r="AA99" s="44">
        <f t="shared" si="1"/>
        <v>-19.418238600281569</v>
      </c>
    </row>
    <row r="100" spans="1:27" ht="13.8" hidden="1" thickBot="1">
      <c r="A100" s="76" t="s">
        <v>90</v>
      </c>
      <c r="B100" s="43" t="s">
        <v>41</v>
      </c>
      <c r="C100" s="42">
        <f t="shared" ref="C100:Z100" si="44">C49/1000</f>
        <v>1828.5142677140568</v>
      </c>
      <c r="D100" s="41">
        <f t="shared" si="44"/>
        <v>1828.5142677140568</v>
      </c>
      <c r="E100" s="41">
        <f t="shared" si="44"/>
        <v>1825.876256251536</v>
      </c>
      <c r="F100" s="41">
        <f t="shared" si="44"/>
        <v>1839.2800988511331</v>
      </c>
      <c r="G100" s="41">
        <f t="shared" si="44"/>
        <v>1914.9750433096099</v>
      </c>
      <c r="H100" s="41">
        <f t="shared" si="44"/>
        <v>1939.4724253373417</v>
      </c>
      <c r="I100" s="41">
        <f t="shared" si="44"/>
        <v>1956.2308661933062</v>
      </c>
      <c r="J100" s="41">
        <f t="shared" si="44"/>
        <v>2029.5192443677006</v>
      </c>
      <c r="K100" s="41">
        <f t="shared" si="44"/>
        <v>2097.0936485318393</v>
      </c>
      <c r="L100" s="41">
        <f t="shared" si="44"/>
        <v>2186.4749471261553</v>
      </c>
      <c r="M100" s="41">
        <f t="shared" si="44"/>
        <v>2199.7974662185939</v>
      </c>
      <c r="N100" s="41">
        <f t="shared" si="44"/>
        <v>2306.9430946242669</v>
      </c>
      <c r="O100" s="41">
        <f t="shared" si="44"/>
        <v>2268.5172421670736</v>
      </c>
      <c r="P100" s="41">
        <f t="shared" si="44"/>
        <v>2285.1086199892611</v>
      </c>
      <c r="Q100" s="41">
        <f t="shared" si="44"/>
        <v>2317.8144676533907</v>
      </c>
      <c r="R100" s="41">
        <f t="shared" si="44"/>
        <v>2352.2296223165631</v>
      </c>
      <c r="S100" s="41">
        <f t="shared" si="44"/>
        <v>2418.6011911887213</v>
      </c>
      <c r="T100" s="41">
        <f t="shared" si="44"/>
        <v>2363.0773952827453</v>
      </c>
      <c r="U100" s="41">
        <f t="shared" si="44"/>
        <v>2430.0111387861575</v>
      </c>
      <c r="V100" s="41">
        <f t="shared" si="44"/>
        <v>2378.2091882120535</v>
      </c>
      <c r="W100" s="41">
        <f t="shared" si="44"/>
        <v>2163.6550098209295</v>
      </c>
      <c r="X100" s="41">
        <f t="shared" si="44"/>
        <v>2278.1065434585603</v>
      </c>
      <c r="Y100" s="41">
        <f t="shared" si="44"/>
        <v>2176.5187815736904</v>
      </c>
      <c r="Z100" s="40">
        <f t="shared" si="44"/>
        <v>2041.4571045734972</v>
      </c>
      <c r="AA100" s="39">
        <f t="shared" si="1"/>
        <v>11.645675432746483</v>
      </c>
    </row>
    <row r="101" spans="1:27" hidden="1">
      <c r="A101"/>
    </row>
    <row r="102" spans="1:27">
      <c r="A102"/>
    </row>
    <row r="103" spans="1:27" s="73" customFormat="1">
      <c r="C103" s="81" t="s">
        <v>227</v>
      </c>
      <c r="Y103" s="82"/>
    </row>
    <row r="104" spans="1:27" s="73" customFormat="1">
      <c r="C104" s="82"/>
      <c r="D104" s="83" t="s">
        <v>228</v>
      </c>
      <c r="Y104" s="82"/>
    </row>
  </sheetData>
  <phoneticPr fontId="15"/>
  <printOptions gridLines="1"/>
  <pageMargins left="0.75" right="0.75" top="1" bottom="1" header="0.5" footer="0.5"/>
  <pageSetup paperSize="9" scale="55" orientation="landscape" r:id="rId1"/>
  <headerFooter alignWithMargins="0">
    <oddHeader>&amp;A</oddHeader>
    <oddFooter>&amp;F</oddFooter>
  </headerFooter>
</worksheet>
</file>

<file path=xl/worksheets/sheet17.xml><?xml version="1.0" encoding="utf-8"?>
<worksheet xmlns="http://schemas.openxmlformats.org/spreadsheetml/2006/main" xmlns:r="http://schemas.openxmlformats.org/officeDocument/2006/relationships">
  <sheetPr codeName="Sheet12"/>
  <dimension ref="A1:AB104"/>
  <sheetViews>
    <sheetView showZeros="0" zoomScaleNormal="100" workbookViewId="0">
      <selection activeCell="C27" sqref="C27"/>
    </sheetView>
  </sheetViews>
  <sheetFormatPr defaultColWidth="9.33203125" defaultRowHeight="13.2"/>
  <cols>
    <col min="1" max="1" width="20.77734375" style="73" bestFit="1" customWidth="1"/>
    <col min="2" max="2" width="24.33203125" style="37" hidden="1" customWidth="1"/>
    <col min="3" max="3" width="18" style="38" customWidth="1"/>
    <col min="4" max="5" width="10.77734375" style="37" customWidth="1"/>
    <col min="6" max="6" width="10.77734375" style="37" hidden="1" customWidth="1"/>
    <col min="7" max="26" width="10.77734375" style="37" customWidth="1"/>
    <col min="27" max="27" width="25.6640625" style="38" customWidth="1"/>
    <col min="28" max="28" width="10.33203125" style="37" bestFit="1" customWidth="1"/>
    <col min="29" max="16384" width="9.33203125" style="37"/>
  </cols>
  <sheetData>
    <row r="1" spans="1:28" ht="15.6">
      <c r="A1" s="61" t="s">
        <v>243</v>
      </c>
      <c r="B1" s="61"/>
      <c r="C1" s="62"/>
      <c r="D1" s="61"/>
      <c r="E1" s="61"/>
      <c r="F1" s="61"/>
      <c r="G1" s="61"/>
      <c r="H1" s="61"/>
      <c r="I1" s="61"/>
      <c r="J1" s="61"/>
      <c r="K1" s="61"/>
      <c r="L1" s="61"/>
      <c r="M1" s="61"/>
      <c r="N1" s="61"/>
      <c r="O1" s="61"/>
      <c r="P1" s="61"/>
      <c r="Q1" s="61"/>
      <c r="R1" s="61"/>
      <c r="S1" s="61"/>
      <c r="T1" s="61"/>
      <c r="U1" s="61"/>
      <c r="V1" s="61"/>
      <c r="W1" s="61"/>
      <c r="X1" s="61"/>
      <c r="Y1" s="61"/>
      <c r="Z1" s="61"/>
      <c r="AA1" s="61"/>
    </row>
    <row r="2" spans="1:28" ht="3.75" customHeight="1">
      <c r="A2" s="59"/>
      <c r="B2" s="59"/>
      <c r="C2" s="60"/>
      <c r="D2" s="59"/>
      <c r="E2" s="59"/>
      <c r="F2" s="59"/>
      <c r="G2" s="59"/>
      <c r="H2" s="59"/>
      <c r="I2" s="59"/>
      <c r="J2" s="59"/>
      <c r="K2" s="59"/>
      <c r="L2" s="59"/>
      <c r="M2" s="59"/>
      <c r="N2" s="59"/>
      <c r="O2" s="59"/>
      <c r="P2" s="59"/>
      <c r="Q2" s="59"/>
      <c r="R2" s="59"/>
      <c r="S2" s="59"/>
      <c r="T2" s="59"/>
      <c r="U2" s="59"/>
      <c r="V2" s="59"/>
      <c r="W2" s="59"/>
      <c r="X2" s="59"/>
      <c r="Y2" s="59"/>
      <c r="Z2" s="59"/>
      <c r="AA2" s="59"/>
    </row>
    <row r="3" spans="1:28" ht="13.8" thickBot="1"/>
    <row r="4" spans="1:28" s="73" customFormat="1" ht="25.8" thickBot="1">
      <c r="A4" s="74"/>
      <c r="B4" s="74"/>
      <c r="C4" s="77" t="s">
        <v>224</v>
      </c>
      <c r="D4" s="78">
        <v>1990</v>
      </c>
      <c r="E4" s="78">
        <v>1991</v>
      </c>
      <c r="F4" s="78">
        <v>1992</v>
      </c>
      <c r="G4" s="78">
        <v>1993</v>
      </c>
      <c r="H4" s="78">
        <v>1994</v>
      </c>
      <c r="I4" s="78">
        <v>1995</v>
      </c>
      <c r="J4" s="78">
        <v>1996</v>
      </c>
      <c r="K4" s="78">
        <v>1997</v>
      </c>
      <c r="L4" s="78">
        <v>1998</v>
      </c>
      <c r="M4" s="78">
        <v>1999</v>
      </c>
      <c r="N4" s="78">
        <v>2000</v>
      </c>
      <c r="O4" s="78">
        <v>2001</v>
      </c>
      <c r="P4" s="78">
        <v>2002</v>
      </c>
      <c r="Q4" s="78">
        <v>2003</v>
      </c>
      <c r="R4" s="78">
        <v>2004</v>
      </c>
      <c r="S4" s="78">
        <v>2005</v>
      </c>
      <c r="T4" s="78">
        <v>2006</v>
      </c>
      <c r="U4" s="78">
        <v>2007</v>
      </c>
      <c r="V4" s="78">
        <v>2008</v>
      </c>
      <c r="W4" s="78">
        <v>2009</v>
      </c>
      <c r="X4" s="79">
        <v>2010</v>
      </c>
      <c r="Y4" s="79">
        <v>2011</v>
      </c>
      <c r="Z4" s="79">
        <v>2012</v>
      </c>
      <c r="AA4" s="80" t="s">
        <v>225</v>
      </c>
    </row>
    <row r="5" spans="1:28" s="72" customFormat="1" ht="51.75" hidden="1" customHeight="1" thickBot="1">
      <c r="A5" s="74"/>
      <c r="B5" s="56"/>
      <c r="C5" s="55" t="s">
        <v>0</v>
      </c>
      <c r="D5" s="54">
        <v>1990</v>
      </c>
      <c r="E5" s="54">
        <v>1991</v>
      </c>
      <c r="F5" s="54">
        <v>1992</v>
      </c>
      <c r="G5" s="54">
        <v>1993</v>
      </c>
      <c r="H5" s="54">
        <v>1994</v>
      </c>
      <c r="I5" s="54">
        <v>1995</v>
      </c>
      <c r="J5" s="54">
        <v>1996</v>
      </c>
      <c r="K5" s="54">
        <v>1997</v>
      </c>
      <c r="L5" s="54">
        <v>1998</v>
      </c>
      <c r="M5" s="54">
        <v>1999</v>
      </c>
      <c r="N5" s="54">
        <v>2000</v>
      </c>
      <c r="O5" s="54">
        <v>2001</v>
      </c>
      <c r="P5" s="54">
        <v>2002</v>
      </c>
      <c r="Q5" s="54">
        <v>2003</v>
      </c>
      <c r="R5" s="54">
        <v>2004</v>
      </c>
      <c r="S5" s="54">
        <v>2005</v>
      </c>
      <c r="T5" s="54">
        <v>2006</v>
      </c>
      <c r="U5" s="54">
        <v>2007</v>
      </c>
      <c r="V5" s="54">
        <v>2008</v>
      </c>
      <c r="W5" s="54">
        <v>2009</v>
      </c>
      <c r="X5" s="54">
        <v>2010</v>
      </c>
      <c r="Y5" s="54">
        <v>2011</v>
      </c>
      <c r="Z5" s="54">
        <v>2012</v>
      </c>
      <c r="AA5" s="53" t="s">
        <v>1</v>
      </c>
    </row>
    <row r="6" spans="1:28">
      <c r="A6" s="75" t="s">
        <v>91</v>
      </c>
      <c r="B6" s="48" t="s">
        <v>2</v>
      </c>
      <c r="C6" s="69">
        <v>35554.126832044887</v>
      </c>
      <c r="D6" s="68">
        <v>35554.126832044887</v>
      </c>
      <c r="E6" s="68">
        <v>35104.582196012845</v>
      </c>
      <c r="F6" s="68">
        <v>34676.291174476304</v>
      </c>
      <c r="G6" s="68">
        <v>35231.585652653812</v>
      </c>
      <c r="H6" s="68">
        <v>36011.66506021739</v>
      </c>
      <c r="I6" s="68">
        <v>36934.097056405742</v>
      </c>
      <c r="J6" s="68">
        <v>36955.394408045278</v>
      </c>
      <c r="K6" s="68">
        <v>37102.055678490527</v>
      </c>
      <c r="L6" s="68">
        <v>37028.807824512733</v>
      </c>
      <c r="M6" s="68">
        <v>37428.580951513737</v>
      </c>
      <c r="N6" s="68">
        <v>38237.616112200551</v>
      </c>
      <c r="O6" s="68">
        <v>37756.516227700762</v>
      </c>
      <c r="P6" s="68">
        <v>38420.2173155458</v>
      </c>
      <c r="Q6" s="68">
        <v>37312.040765423058</v>
      </c>
      <c r="R6" s="68">
        <v>38115.311532753287</v>
      </c>
      <c r="S6" s="68">
        <v>39193.268370293103</v>
      </c>
      <c r="T6" s="68">
        <v>38215.438013780309</v>
      </c>
      <c r="U6" s="68">
        <v>38623.845245829783</v>
      </c>
      <c r="V6" s="68">
        <v>40422.065706023386</v>
      </c>
      <c r="W6" s="68">
        <v>39500.255764731846</v>
      </c>
      <c r="X6" s="68">
        <v>39643.996881910112</v>
      </c>
      <c r="Y6" s="68">
        <v>39196.319666323965</v>
      </c>
      <c r="Z6" s="68">
        <v>39947.601264616445</v>
      </c>
      <c r="AA6" s="71">
        <v>12.357143386831048</v>
      </c>
      <c r="AB6" s="63"/>
    </row>
    <row r="7" spans="1:28">
      <c r="A7" s="75" t="s">
        <v>92</v>
      </c>
      <c r="B7" s="48" t="s">
        <v>3</v>
      </c>
      <c r="C7" s="69">
        <v>12773.639531050794</v>
      </c>
      <c r="D7" s="68">
        <v>12773.639531050794</v>
      </c>
      <c r="E7" s="68">
        <v>13170.249534863611</v>
      </c>
      <c r="F7" s="68">
        <v>12042.550441242171</v>
      </c>
      <c r="G7" s="68">
        <v>12347.807417495875</v>
      </c>
      <c r="H7" s="68">
        <v>13340.671489006552</v>
      </c>
      <c r="I7" s="68">
        <v>13596.130233510448</v>
      </c>
      <c r="J7" s="68">
        <v>13821.165192863507</v>
      </c>
      <c r="K7" s="68">
        <v>15360.506052473547</v>
      </c>
      <c r="L7" s="68">
        <v>14116.756073557903</v>
      </c>
      <c r="M7" s="68">
        <v>13352.607300096586</v>
      </c>
      <c r="N7" s="68">
        <v>14032.967040177029</v>
      </c>
      <c r="O7" s="68">
        <v>13889.539475829421</v>
      </c>
      <c r="P7" s="68">
        <v>14223.087064733127</v>
      </c>
      <c r="Q7" s="68">
        <v>14872.716973640512</v>
      </c>
      <c r="R7" s="68">
        <v>15272.828074604771</v>
      </c>
      <c r="S7" s="68">
        <v>16328.36752060964</v>
      </c>
      <c r="T7" s="68">
        <v>16047.783651341551</v>
      </c>
      <c r="U7" s="68">
        <v>15838.85427981039</v>
      </c>
      <c r="V7" s="68">
        <v>16107.385844360004</v>
      </c>
      <c r="W7" s="68">
        <v>14394.536691719062</v>
      </c>
      <c r="X7" s="68">
        <v>15942.317459941776</v>
      </c>
      <c r="Y7" s="68">
        <v>15723.092138866103</v>
      </c>
      <c r="Z7" s="68">
        <v>15580.595421948199</v>
      </c>
      <c r="AA7" s="67">
        <v>21.974597639726067</v>
      </c>
      <c r="AB7" s="63"/>
    </row>
    <row r="8" spans="1:28">
      <c r="A8" s="75" t="s">
        <v>93</v>
      </c>
      <c r="B8" s="48" t="s">
        <v>4</v>
      </c>
      <c r="C8" s="69">
        <v>7238.4953930245656</v>
      </c>
      <c r="D8" s="68">
        <v>7238.4953930245656</v>
      </c>
      <c r="E8" s="68">
        <v>7745.7991591956952</v>
      </c>
      <c r="F8" s="68">
        <v>7204.5206948628147</v>
      </c>
      <c r="G8" s="68">
        <v>6823.7031922132373</v>
      </c>
      <c r="H8" s="68">
        <v>6459.4912395325546</v>
      </c>
      <c r="I8" s="68">
        <v>6447.0135646449398</v>
      </c>
      <c r="J8" s="68">
        <v>6755.0995861254542</v>
      </c>
      <c r="K8" s="68">
        <v>6802.179263049331</v>
      </c>
      <c r="L8" s="68">
        <v>7076.228183366421</v>
      </c>
      <c r="M8" s="68">
        <v>6967.1275318663675</v>
      </c>
      <c r="N8" s="68">
        <v>6767.4909305806632</v>
      </c>
      <c r="O8" s="68">
        <v>6309.3060432162301</v>
      </c>
      <c r="P8" s="68">
        <v>6488.8864849865367</v>
      </c>
      <c r="Q8" s="68">
        <v>7041.5249626182031</v>
      </c>
      <c r="R8" s="68">
        <v>7826.493600210003</v>
      </c>
      <c r="S8" s="68">
        <v>8142.3939353848036</v>
      </c>
      <c r="T8" s="68">
        <v>8386.5665547025037</v>
      </c>
      <c r="U8" s="68">
        <v>8701.9156897921621</v>
      </c>
      <c r="V8" s="68">
        <v>8739.8983572132329</v>
      </c>
      <c r="W8" s="68">
        <v>8244.4771793349337</v>
      </c>
      <c r="X8" s="68">
        <v>8141.6389535999633</v>
      </c>
      <c r="Y8" s="68">
        <v>8057.6332021093667</v>
      </c>
      <c r="Z8" s="68">
        <v>9924.6834922581002</v>
      </c>
      <c r="AA8" s="67">
        <v>37.109757669005376</v>
      </c>
      <c r="AB8" s="63"/>
    </row>
    <row r="9" spans="1:28">
      <c r="A9" s="75" t="s">
        <v>94</v>
      </c>
      <c r="B9" s="48" t="s">
        <v>5</v>
      </c>
      <c r="C9" s="69">
        <v>32847.817063624934</v>
      </c>
      <c r="D9" s="68">
        <v>32847.817063624934</v>
      </c>
      <c r="E9" s="68">
        <v>32755.187221705182</v>
      </c>
      <c r="F9" s="68">
        <v>31947.983144032922</v>
      </c>
      <c r="G9" s="68">
        <v>30840.923193151229</v>
      </c>
      <c r="H9" s="68">
        <v>32259.026170973229</v>
      </c>
      <c r="I9" s="68">
        <v>32713.400977080488</v>
      </c>
      <c r="J9" s="68">
        <v>32011.591927482765</v>
      </c>
      <c r="K9" s="68">
        <v>31211.877617953443</v>
      </c>
      <c r="L9" s="68">
        <v>33671.095554617794</v>
      </c>
      <c r="M9" s="68">
        <v>32220.864611835048</v>
      </c>
      <c r="N9" s="68">
        <v>33401.448965243821</v>
      </c>
      <c r="O9" s="68">
        <v>32558.459064371342</v>
      </c>
      <c r="P9" s="68">
        <v>31294.11228843877</v>
      </c>
      <c r="Q9" s="68">
        <v>30706.252645801665</v>
      </c>
      <c r="R9" s="68">
        <v>30739.207993845343</v>
      </c>
      <c r="S9" s="68">
        <v>28935.763027293688</v>
      </c>
      <c r="T9" s="68">
        <v>29089.741769021031</v>
      </c>
      <c r="U9" s="68">
        <v>27884.419658537852</v>
      </c>
      <c r="V9" s="68">
        <v>28529.128282308538</v>
      </c>
      <c r="W9" s="68">
        <v>20020.500876496189</v>
      </c>
      <c r="X9" s="68">
        <v>23819.744818851694</v>
      </c>
      <c r="Y9" s="68">
        <v>23125.94343682547</v>
      </c>
      <c r="Z9" s="68">
        <v>20972.929926542016</v>
      </c>
      <c r="AA9" s="67">
        <v>-36.151221598932217</v>
      </c>
      <c r="AB9" s="63"/>
    </row>
    <row r="10" spans="1:28">
      <c r="A10" s="75" t="s">
        <v>95</v>
      </c>
      <c r="B10" s="48" t="s">
        <v>6</v>
      </c>
      <c r="C10" s="70">
        <v>17562.865942368393</v>
      </c>
      <c r="D10" s="68">
        <v>19608.166775880629</v>
      </c>
      <c r="E10" s="68">
        <v>15384.277363007712</v>
      </c>
      <c r="F10" s="68">
        <v>14647.481985457212</v>
      </c>
      <c r="G10" s="68">
        <v>13598.72158886752</v>
      </c>
      <c r="H10" s="68">
        <v>13813.121617541079</v>
      </c>
      <c r="I10" s="68">
        <v>14664.008024806091</v>
      </c>
      <c r="J10" s="68">
        <v>15135.48244645008</v>
      </c>
      <c r="K10" s="68">
        <v>12094.251373376157</v>
      </c>
      <c r="L10" s="68">
        <v>10847.266772888654</v>
      </c>
      <c r="M10" s="68">
        <v>8848.863692954088</v>
      </c>
      <c r="N10" s="68">
        <v>8478.9087562928198</v>
      </c>
      <c r="O10" s="68">
        <v>8455.890964310016</v>
      </c>
      <c r="P10" s="68">
        <v>7971.794347281786</v>
      </c>
      <c r="Q10" s="68">
        <v>9043.6573438786108</v>
      </c>
      <c r="R10" s="68">
        <v>8359.6901702252308</v>
      </c>
      <c r="S10" s="68">
        <v>8064.9851323815074</v>
      </c>
      <c r="T10" s="68">
        <v>8124.5065691826985</v>
      </c>
      <c r="U10" s="68">
        <v>8810.4913134429917</v>
      </c>
      <c r="V10" s="68">
        <v>6318.4047230938877</v>
      </c>
      <c r="W10" s="68">
        <v>3621.0389325979359</v>
      </c>
      <c r="X10" s="68">
        <v>3794.3545024076225</v>
      </c>
      <c r="Y10" s="68">
        <v>3626.1503496099886</v>
      </c>
      <c r="Z10" s="68">
        <v>3349.8973804414532</v>
      </c>
      <c r="AA10" s="67">
        <v>-80.926248646240523</v>
      </c>
      <c r="AB10" s="63"/>
    </row>
    <row r="11" spans="1:28">
      <c r="A11" s="75" t="s">
        <v>96</v>
      </c>
      <c r="B11" s="48" t="s">
        <v>7</v>
      </c>
      <c r="C11" s="69">
        <v>64275.539468829331</v>
      </c>
      <c r="D11" s="68">
        <v>64275.539468829331</v>
      </c>
      <c r="E11" s="68">
        <v>60647.303939109268</v>
      </c>
      <c r="F11" s="68">
        <v>59700.94426260738</v>
      </c>
      <c r="G11" s="68">
        <v>59642.225822018387</v>
      </c>
      <c r="H11" s="68">
        <v>63246.394348321723</v>
      </c>
      <c r="I11" s="68">
        <v>65258.773099399572</v>
      </c>
      <c r="J11" s="68">
        <v>67632.067113693687</v>
      </c>
      <c r="K11" s="68">
        <v>68526.879099705155</v>
      </c>
      <c r="L11" s="68">
        <v>64754.651817588172</v>
      </c>
      <c r="M11" s="68">
        <v>65570.649183325964</v>
      </c>
      <c r="N11" s="68">
        <v>68903.287996269864</v>
      </c>
      <c r="O11" s="68">
        <v>64657.715651615959</v>
      </c>
      <c r="P11" s="68">
        <v>66127.87743966539</v>
      </c>
      <c r="Q11" s="68">
        <v>68307.835859289029</v>
      </c>
      <c r="R11" s="68">
        <v>69286.966285479575</v>
      </c>
      <c r="S11" s="68">
        <v>68841.474136342411</v>
      </c>
      <c r="T11" s="68">
        <v>69753.257347446168</v>
      </c>
      <c r="U11" s="68">
        <v>77868.956132023435</v>
      </c>
      <c r="V11" s="68">
        <v>76419.940548558632</v>
      </c>
      <c r="W11" s="68">
        <v>73171.218185228965</v>
      </c>
      <c r="X11" s="68">
        <v>77298.317368952339</v>
      </c>
      <c r="Y11" s="68">
        <v>81970.234486217567</v>
      </c>
      <c r="Z11" s="68">
        <v>85416.750853133955</v>
      </c>
      <c r="AA11" s="67">
        <v>32.89153472536335</v>
      </c>
      <c r="AB11" s="63"/>
    </row>
    <row r="12" spans="1:28">
      <c r="A12" s="75" t="s">
        <v>97</v>
      </c>
      <c r="B12" s="48" t="s">
        <v>8</v>
      </c>
      <c r="C12" s="69">
        <v>5871.9288229041722</v>
      </c>
      <c r="D12" s="68">
        <v>5871.9288229041722</v>
      </c>
      <c r="E12" s="68">
        <v>4366.1638282242229</v>
      </c>
      <c r="F12" s="68">
        <v>3698.2502552310307</v>
      </c>
      <c r="G12" s="68">
        <v>3532.4213485405526</v>
      </c>
      <c r="H12" s="68">
        <v>3716.2824257539191</v>
      </c>
      <c r="I12" s="68">
        <v>3556.752959932016</v>
      </c>
      <c r="J12" s="68">
        <v>3523.618981141512</v>
      </c>
      <c r="K12" s="68">
        <v>3611.7705667179498</v>
      </c>
      <c r="L12" s="68">
        <v>3787.6789256621123</v>
      </c>
      <c r="M12" s="68">
        <v>3520.9274620097103</v>
      </c>
      <c r="N12" s="68">
        <v>3631.8652159216231</v>
      </c>
      <c r="O12" s="68">
        <v>3628.4733370794324</v>
      </c>
      <c r="P12" s="68">
        <v>3450.9581857588169</v>
      </c>
      <c r="Q12" s="68">
        <v>3591.6797579740746</v>
      </c>
      <c r="R12" s="68">
        <v>3995.7982916959927</v>
      </c>
      <c r="S12" s="68">
        <v>4098.3434312385352</v>
      </c>
      <c r="T12" s="68">
        <v>4199.6441892727653</v>
      </c>
      <c r="U12" s="68">
        <v>4222.8863980299138</v>
      </c>
      <c r="V12" s="68">
        <v>4214.6846126707896</v>
      </c>
      <c r="W12" s="68">
        <v>3393.590747084037</v>
      </c>
      <c r="X12" s="68">
        <v>3412.4694632914247</v>
      </c>
      <c r="Y12" s="68">
        <v>3188.8237627901999</v>
      </c>
      <c r="Z12" s="68">
        <v>2801.4112371619331</v>
      </c>
      <c r="AA12" s="67">
        <v>-52.291464667713818</v>
      </c>
      <c r="AB12" s="63"/>
    </row>
    <row r="13" spans="1:28">
      <c r="A13" s="75" t="s">
        <v>98</v>
      </c>
      <c r="B13" s="48" t="s">
        <v>44</v>
      </c>
      <c r="C13" s="69">
        <v>532.10168754197025</v>
      </c>
      <c r="D13" s="68">
        <v>532.10168754197025</v>
      </c>
      <c r="E13" s="68">
        <v>938.45314447819294</v>
      </c>
      <c r="F13" s="68">
        <v>697.75899599019169</v>
      </c>
      <c r="G13" s="68">
        <v>745.16150198774017</v>
      </c>
      <c r="H13" s="68">
        <v>754.58381438041545</v>
      </c>
      <c r="I13" s="68">
        <v>742.3936448514545</v>
      </c>
      <c r="J13" s="68">
        <v>839.24519359803912</v>
      </c>
      <c r="K13" s="68">
        <v>748.00349765558201</v>
      </c>
      <c r="L13" s="68">
        <v>754.03798793745329</v>
      </c>
      <c r="M13" s="68">
        <v>780.66231186251696</v>
      </c>
      <c r="N13" s="68">
        <v>803.71035854345973</v>
      </c>
      <c r="O13" s="68">
        <v>753.56266733938799</v>
      </c>
      <c r="P13" s="68">
        <v>765.81157689330655</v>
      </c>
      <c r="Q13" s="68">
        <v>789.72206866242664</v>
      </c>
      <c r="R13" s="68">
        <v>865.18976771037217</v>
      </c>
      <c r="S13" s="68">
        <v>889.2447076670411</v>
      </c>
      <c r="T13" s="68">
        <v>841.56968420707096</v>
      </c>
      <c r="U13" s="68">
        <v>863.42689426005688</v>
      </c>
      <c r="V13" s="68">
        <v>848.58740417595607</v>
      </c>
      <c r="W13" s="68">
        <v>716.30171655005915</v>
      </c>
      <c r="X13" s="68">
        <v>628.38229064423695</v>
      </c>
      <c r="Y13" s="68">
        <v>544.28521207958374</v>
      </c>
      <c r="Z13" s="68">
        <v>414.64338501467489</v>
      </c>
      <c r="AA13" s="67">
        <v>-22.07440894801347</v>
      </c>
      <c r="AB13" s="63"/>
    </row>
    <row r="14" spans="1:28">
      <c r="A14" s="75" t="s">
        <v>99</v>
      </c>
      <c r="B14" s="48" t="s">
        <v>9</v>
      </c>
      <c r="C14" s="69">
        <v>46754.030875133853</v>
      </c>
      <c r="D14" s="68">
        <v>46754.030875133853</v>
      </c>
      <c r="E14" s="68">
        <v>49297.467158406958</v>
      </c>
      <c r="F14" s="68">
        <v>41218.22640507872</v>
      </c>
      <c r="G14" s="68">
        <v>42101.590523352148</v>
      </c>
      <c r="H14" s="68">
        <v>32704.270533677987</v>
      </c>
      <c r="I14" s="68">
        <v>27874.62607043756</v>
      </c>
      <c r="J14" s="68">
        <v>28114.622013103817</v>
      </c>
      <c r="K14" s="68">
        <v>27620.038130301629</v>
      </c>
      <c r="L14" s="68">
        <v>24520.23226749348</v>
      </c>
      <c r="M14" s="68">
        <v>22320.438595220614</v>
      </c>
      <c r="N14" s="68">
        <v>27290.439402879227</v>
      </c>
      <c r="O14" s="68">
        <v>24801.465436865827</v>
      </c>
      <c r="P14" s="68">
        <v>23964.657550131215</v>
      </c>
      <c r="Q14" s="68">
        <v>23448.934075167366</v>
      </c>
      <c r="R14" s="68">
        <v>23601.002923661224</v>
      </c>
      <c r="S14" s="68">
        <v>23311.238562857365</v>
      </c>
      <c r="T14" s="68">
        <v>22700.091709105669</v>
      </c>
      <c r="U14" s="68">
        <v>20184.455500881762</v>
      </c>
      <c r="V14" s="68">
        <v>20301.529974839399</v>
      </c>
      <c r="W14" s="68">
        <v>19455.310393213069</v>
      </c>
      <c r="X14" s="68">
        <v>18835.819953224869</v>
      </c>
      <c r="Y14" s="68">
        <v>18834.093948320231</v>
      </c>
      <c r="Z14" s="68">
        <v>16602.534152309487</v>
      </c>
      <c r="AA14" s="67">
        <v>-64.489619736424586</v>
      </c>
      <c r="AB14" s="63"/>
    </row>
    <row r="15" spans="1:28">
      <c r="A15" s="75" t="s">
        <v>100</v>
      </c>
      <c r="B15" s="48" t="s">
        <v>10</v>
      </c>
      <c r="C15" s="69">
        <v>5594.8943281594284</v>
      </c>
      <c r="D15" s="68">
        <v>5594.8943281594284</v>
      </c>
      <c r="E15" s="68">
        <v>6141.8479170475339</v>
      </c>
      <c r="F15" s="68">
        <v>5972.4041358027544</v>
      </c>
      <c r="G15" s="68">
        <v>5825.3736157829953</v>
      </c>
      <c r="H15" s="68">
        <v>5903.2519963591667</v>
      </c>
      <c r="I15" s="68">
        <v>6041.2369300894961</v>
      </c>
      <c r="J15" s="68">
        <v>6204.8052404837981</v>
      </c>
      <c r="K15" s="68">
        <v>6256.9255794288947</v>
      </c>
      <c r="L15" s="68">
        <v>6289.6421049766041</v>
      </c>
      <c r="M15" s="68">
        <v>6381.057951913408</v>
      </c>
      <c r="N15" s="68">
        <v>6192.6673326728514</v>
      </c>
      <c r="O15" s="68">
        <v>6290.9867643571079</v>
      </c>
      <c r="P15" s="68">
        <v>5993.7768961383335</v>
      </c>
      <c r="Q15" s="68">
        <v>5971.8667007370768</v>
      </c>
      <c r="R15" s="68">
        <v>6024.8211684066309</v>
      </c>
      <c r="S15" s="68">
        <v>5731.527809868493</v>
      </c>
      <c r="T15" s="68">
        <v>5849.2834455906077</v>
      </c>
      <c r="U15" s="68">
        <v>5693.2133572844205</v>
      </c>
      <c r="V15" s="68">
        <v>5232.6387862915644</v>
      </c>
      <c r="W15" s="68">
        <v>4244.0699027957653</v>
      </c>
      <c r="X15" s="68">
        <v>4659.3681013199202</v>
      </c>
      <c r="Y15" s="68">
        <v>4634.9863240922759</v>
      </c>
      <c r="Z15" s="68">
        <v>4366.5007279028205</v>
      </c>
      <c r="AA15" s="67">
        <v>-21.955617536403349</v>
      </c>
      <c r="AB15" s="63"/>
    </row>
    <row r="16" spans="1:28">
      <c r="A16" s="75" t="s">
        <v>101</v>
      </c>
      <c r="B16" s="48" t="s">
        <v>11</v>
      </c>
      <c r="C16" s="69">
        <v>2487.9857925207652</v>
      </c>
      <c r="D16" s="68">
        <v>2487.9857925207652</v>
      </c>
      <c r="E16" s="68">
        <v>2347.6779338967262</v>
      </c>
      <c r="F16" s="68">
        <v>1577.9691321418859</v>
      </c>
      <c r="G16" s="68">
        <v>746.17713017898836</v>
      </c>
      <c r="H16" s="68">
        <v>1050.972967985738</v>
      </c>
      <c r="I16" s="68">
        <v>884.32234085996936</v>
      </c>
      <c r="J16" s="68">
        <v>962.8858364862192</v>
      </c>
      <c r="K16" s="68">
        <v>881.93673244348554</v>
      </c>
      <c r="L16" s="68">
        <v>827.48118551293078</v>
      </c>
      <c r="M16" s="68">
        <v>477.49908132503896</v>
      </c>
      <c r="N16" s="68">
        <v>575.46148291647046</v>
      </c>
      <c r="O16" s="68">
        <v>700.69789077991572</v>
      </c>
      <c r="P16" s="68">
        <v>485.99349354243213</v>
      </c>
      <c r="Q16" s="68">
        <v>555.62475256889797</v>
      </c>
      <c r="R16" s="68">
        <v>664.35106679107059</v>
      </c>
      <c r="S16" s="68">
        <v>719.41080585605573</v>
      </c>
      <c r="T16" s="68">
        <v>714.40606813904424</v>
      </c>
      <c r="U16" s="68">
        <v>1182.5806743289345</v>
      </c>
      <c r="V16" s="68">
        <v>1083.5272935840696</v>
      </c>
      <c r="W16" s="68">
        <v>590.12687702275093</v>
      </c>
      <c r="X16" s="68">
        <v>510.76314714488257</v>
      </c>
      <c r="Y16" s="68">
        <v>721.15804511976</v>
      </c>
      <c r="Z16" s="68">
        <v>768.02212367046627</v>
      </c>
      <c r="AA16" s="67">
        <v>-69.130767306660317</v>
      </c>
      <c r="AB16" s="63"/>
    </row>
    <row r="17" spans="1:28">
      <c r="A17" s="75" t="s">
        <v>59</v>
      </c>
      <c r="B17" s="48" t="s">
        <v>42</v>
      </c>
      <c r="C17" s="69">
        <v>640390.04982524307</v>
      </c>
      <c r="D17" s="68">
        <v>640390.04982524307</v>
      </c>
      <c r="E17" s="68">
        <v>623520.38389952353</v>
      </c>
      <c r="F17" s="68">
        <v>599819.1806316704</v>
      </c>
      <c r="G17" s="68">
        <v>579900.80438543274</v>
      </c>
      <c r="H17" s="68">
        <v>591346.64696521661</v>
      </c>
      <c r="I17" s="68">
        <v>597117.98546260106</v>
      </c>
      <c r="J17" s="68">
        <v>582157.56041883584</v>
      </c>
      <c r="K17" s="68">
        <v>588616.71057325311</v>
      </c>
      <c r="L17" s="68">
        <v>578184.17332069506</v>
      </c>
      <c r="M17" s="68">
        <v>573637.53573882021</v>
      </c>
      <c r="N17" s="68">
        <v>578675.01679649309</v>
      </c>
      <c r="O17" s="68">
        <v>561675.03844463883</v>
      </c>
      <c r="P17" s="68">
        <v>547776.33897707541</v>
      </c>
      <c r="Q17" s="68">
        <v>559484.89132105745</v>
      </c>
      <c r="R17" s="68">
        <v>557051.51407871302</v>
      </c>
      <c r="S17" s="68">
        <v>552242.62506961171</v>
      </c>
      <c r="T17" s="68">
        <v>546566.32609768747</v>
      </c>
      <c r="U17" s="68">
        <v>549054.45625997486</v>
      </c>
      <c r="V17" s="68">
        <v>529897.86560584663</v>
      </c>
      <c r="W17" s="68">
        <v>441268.50402722182</v>
      </c>
      <c r="X17" s="68">
        <v>478658.25387192267</v>
      </c>
      <c r="Y17" s="68">
        <v>462219.88687624113</v>
      </c>
      <c r="Z17" s="68">
        <v>447687.34899085958</v>
      </c>
      <c r="AA17" s="67">
        <v>-30.09145768066983</v>
      </c>
      <c r="AB17" s="63"/>
    </row>
    <row r="18" spans="1:28">
      <c r="A18" s="75" t="s">
        <v>321</v>
      </c>
      <c r="B18" s="48" t="s">
        <v>45</v>
      </c>
      <c r="C18" s="69">
        <v>860512.83350830898</v>
      </c>
      <c r="D18" s="68">
        <v>860512.83350830898</v>
      </c>
      <c r="E18" s="68">
        <v>815364.15904037666</v>
      </c>
      <c r="F18" s="68">
        <v>768157.04644781584</v>
      </c>
      <c r="G18" s="68">
        <v>751679.24551658926</v>
      </c>
      <c r="H18" s="68">
        <v>751719.13128567254</v>
      </c>
      <c r="I18" s="68">
        <v>767215.60293015616</v>
      </c>
      <c r="J18" s="68">
        <v>755898.05594683217</v>
      </c>
      <c r="K18" s="68">
        <v>746010.17358973343</v>
      </c>
      <c r="L18" s="68">
        <v>716803.07089304412</v>
      </c>
      <c r="M18" s="68">
        <v>696805.41947507218</v>
      </c>
      <c r="N18" s="68">
        <v>706654.97791702661</v>
      </c>
      <c r="O18" s="68">
        <v>683255.05116306699</v>
      </c>
      <c r="P18" s="68">
        <v>664604.43265630258</v>
      </c>
      <c r="Q18" s="68">
        <v>675220.1453391494</v>
      </c>
      <c r="R18" s="68">
        <v>672983.53093655966</v>
      </c>
      <c r="S18" s="68">
        <v>663476.18226992583</v>
      </c>
      <c r="T18" s="68">
        <v>657800.85455481976</v>
      </c>
      <c r="U18" s="68">
        <v>659480.44378959632</v>
      </c>
      <c r="V18" s="68">
        <v>633206.78209422028</v>
      </c>
      <c r="W18" s="68">
        <v>528370.64188902301</v>
      </c>
      <c r="X18" s="68">
        <v>567533.56766344327</v>
      </c>
      <c r="Y18" s="68">
        <v>552832.23838403367</v>
      </c>
      <c r="Z18" s="68">
        <v>533059.69271858747</v>
      </c>
      <c r="AA18" s="67">
        <v>-38.053254761430544</v>
      </c>
      <c r="AB18" s="63"/>
    </row>
    <row r="19" spans="1:28">
      <c r="A19" s="75" t="s">
        <v>102</v>
      </c>
      <c r="B19" s="48" t="s">
        <v>12</v>
      </c>
      <c r="C19" s="69">
        <v>13367.628654298</v>
      </c>
      <c r="D19" s="68">
        <v>13367.628654298</v>
      </c>
      <c r="E19" s="68">
        <v>12845.1773888025</v>
      </c>
      <c r="F19" s="68">
        <v>12314.258889796001</v>
      </c>
      <c r="G19" s="68">
        <v>12411.014290433839</v>
      </c>
      <c r="H19" s="68">
        <v>12702.44973399742</v>
      </c>
      <c r="I19" s="68">
        <v>12136.996509645744</v>
      </c>
      <c r="J19" s="68">
        <v>12008.42629578965</v>
      </c>
      <c r="K19" s="68">
        <v>12281.198885364398</v>
      </c>
      <c r="L19" s="68">
        <v>11940.8363942212</v>
      </c>
      <c r="M19" s="68">
        <v>11922.460896579054</v>
      </c>
      <c r="N19" s="68">
        <v>11941.841474706982</v>
      </c>
      <c r="O19" s="68">
        <v>11483.572230940914</v>
      </c>
      <c r="P19" s="68">
        <v>11164.683882728219</v>
      </c>
      <c r="Q19" s="68">
        <v>11538.255439334898</v>
      </c>
      <c r="R19" s="68">
        <v>11630.851889940186</v>
      </c>
      <c r="S19" s="68">
        <v>11343.992780654893</v>
      </c>
      <c r="T19" s="68">
        <v>11595.670474473653</v>
      </c>
      <c r="U19" s="68">
        <v>11414.075329765687</v>
      </c>
      <c r="V19" s="68">
        <v>10743.504873740887</v>
      </c>
      <c r="W19" s="68">
        <v>8380.2389369726898</v>
      </c>
      <c r="X19" s="68">
        <v>9854.0121868526767</v>
      </c>
      <c r="Y19" s="68">
        <v>9630.0081305843469</v>
      </c>
      <c r="Z19" s="68">
        <v>8381.8467321805838</v>
      </c>
      <c r="AA19" s="67">
        <v>-37.297429866249111</v>
      </c>
      <c r="AB19" s="63"/>
    </row>
    <row r="20" spans="1:28">
      <c r="A20" s="75" t="s">
        <v>103</v>
      </c>
      <c r="B20" s="48" t="s">
        <v>13</v>
      </c>
      <c r="C20" s="69">
        <v>87442.607571296903</v>
      </c>
      <c r="D20" s="68">
        <v>87442.607571296903</v>
      </c>
      <c r="E20" s="68">
        <v>88171.533724051362</v>
      </c>
      <c r="F20" s="68">
        <v>84950.127582037137</v>
      </c>
      <c r="G20" s="68">
        <v>79269.85788504644</v>
      </c>
      <c r="H20" s="68">
        <v>85021.080383623819</v>
      </c>
      <c r="I20" s="68">
        <v>84379.724750445632</v>
      </c>
      <c r="J20" s="68">
        <v>84531.521370459363</v>
      </c>
      <c r="K20" s="68">
        <v>85941.178496227381</v>
      </c>
      <c r="L20" s="68">
        <v>88420.801402671656</v>
      </c>
      <c r="M20" s="68">
        <v>85282.553010049902</v>
      </c>
      <c r="N20" s="68">
        <v>85747.345376540499</v>
      </c>
      <c r="O20" s="68">
        <v>78605.491506912542</v>
      </c>
      <c r="P20" s="68">
        <v>78377.31034321271</v>
      </c>
      <c r="Q20" s="68">
        <v>81209.930901911037</v>
      </c>
      <c r="R20" s="68">
        <v>79167.657123696001</v>
      </c>
      <c r="S20" s="68">
        <v>80852.796407437403</v>
      </c>
      <c r="T20" s="68">
        <v>82780.933494895362</v>
      </c>
      <c r="U20" s="68">
        <v>81308.543460568937</v>
      </c>
      <c r="V20" s="68">
        <v>77453.311111361792</v>
      </c>
      <c r="W20" s="68">
        <v>66374.813444296233</v>
      </c>
      <c r="X20" s="68">
        <v>70589.411829677279</v>
      </c>
      <c r="Y20" s="68">
        <v>66216.459836249618</v>
      </c>
      <c r="Z20" s="68">
        <v>66400.378796262405</v>
      </c>
      <c r="AA20" s="67">
        <v>-24.064045388716913</v>
      </c>
      <c r="AB20" s="63"/>
    </row>
    <row r="21" spans="1:28">
      <c r="A21" s="75" t="s">
        <v>104</v>
      </c>
      <c r="B21" s="48" t="s">
        <v>14</v>
      </c>
      <c r="C21" s="69">
        <v>177184.20869861948</v>
      </c>
      <c r="D21" s="68">
        <v>177184.20869861948</v>
      </c>
      <c r="E21" s="68">
        <v>155655.42237522244</v>
      </c>
      <c r="F21" s="68">
        <v>145424.22908440881</v>
      </c>
      <c r="G21" s="68">
        <v>135035.6283892603</v>
      </c>
      <c r="H21" s="68">
        <v>132804.47733432401</v>
      </c>
      <c r="I21" s="68">
        <v>135511.54932718704</v>
      </c>
      <c r="J21" s="68">
        <v>126447.02457967607</v>
      </c>
      <c r="K21" s="68">
        <v>130028.16209865522</v>
      </c>
      <c r="L21" s="68">
        <v>125508.55989747684</v>
      </c>
      <c r="M21" s="68">
        <v>122542.18015728059</v>
      </c>
      <c r="N21" s="68">
        <v>118651.82717418704</v>
      </c>
      <c r="O21" s="68">
        <v>111754.21103854787</v>
      </c>
      <c r="P21" s="68">
        <v>110880.26060345217</v>
      </c>
      <c r="Q21" s="68">
        <v>108044.70862515332</v>
      </c>
      <c r="R21" s="68">
        <v>107135.32663861578</v>
      </c>
      <c r="S21" s="68">
        <v>104645.37582935358</v>
      </c>
      <c r="T21" s="68">
        <v>109137.54039218507</v>
      </c>
      <c r="U21" s="68">
        <v>117898.68930453986</v>
      </c>
      <c r="V21" s="68">
        <v>118021.16590831536</v>
      </c>
      <c r="W21" s="68">
        <v>100016.61790780546</v>
      </c>
      <c r="X21" s="68">
        <v>116165.34268961026</v>
      </c>
      <c r="Y21" s="68">
        <v>117588.63502959057</v>
      </c>
      <c r="Z21" s="68">
        <v>115121.82689434521</v>
      </c>
      <c r="AA21" s="67">
        <v>-35.027038955733879</v>
      </c>
      <c r="AB21" s="63"/>
    </row>
    <row r="22" spans="1:28">
      <c r="A22" s="75" t="s">
        <v>105</v>
      </c>
      <c r="B22" s="48" t="s">
        <v>15</v>
      </c>
      <c r="C22" s="69">
        <v>9215.0804044092947</v>
      </c>
      <c r="D22" s="68">
        <v>9215.0804044092947</v>
      </c>
      <c r="E22" s="68">
        <v>9138.9665286037052</v>
      </c>
      <c r="F22" s="68">
        <v>8883.4527014622672</v>
      </c>
      <c r="G22" s="68">
        <v>8581.7869690610223</v>
      </c>
      <c r="H22" s="68">
        <v>8507.0213961555837</v>
      </c>
      <c r="I22" s="68">
        <v>9274.2299905152868</v>
      </c>
      <c r="J22" s="68">
        <v>9829.6267993670863</v>
      </c>
      <c r="K22" s="68">
        <v>10036.321505984051</v>
      </c>
      <c r="L22" s="68">
        <v>10094.932020230019</v>
      </c>
      <c r="M22" s="68">
        <v>9038.0233458868115</v>
      </c>
      <c r="N22" s="68">
        <v>9784.6519727143332</v>
      </c>
      <c r="O22" s="68">
        <v>9957.9645500610059</v>
      </c>
      <c r="P22" s="68">
        <v>9504.8933336184364</v>
      </c>
      <c r="Q22" s="68">
        <v>9188.765532861813</v>
      </c>
      <c r="R22" s="68">
        <v>8544.7210935520798</v>
      </c>
      <c r="S22" s="68">
        <v>10226.77250662476</v>
      </c>
      <c r="T22" s="68">
        <v>10439.427074022786</v>
      </c>
      <c r="U22" s="68">
        <v>10159.397607110748</v>
      </c>
      <c r="V22" s="68">
        <v>9402.782351536749</v>
      </c>
      <c r="W22" s="68">
        <v>7460.9835378424532</v>
      </c>
      <c r="X22" s="68">
        <v>6763.5605595296302</v>
      </c>
      <c r="Y22" s="68">
        <v>5312.6032369477252</v>
      </c>
      <c r="Z22" s="68">
        <v>5533.3802720048543</v>
      </c>
      <c r="AA22" s="67">
        <v>-39.952989782300705</v>
      </c>
      <c r="AB22" s="63"/>
    </row>
    <row r="23" spans="1:28">
      <c r="A23" s="75" t="s">
        <v>106</v>
      </c>
      <c r="B23" s="48" t="s">
        <v>16</v>
      </c>
      <c r="C23" s="70">
        <v>20413.777151610182</v>
      </c>
      <c r="D23" s="68">
        <v>16409.416013158519</v>
      </c>
      <c r="E23" s="68">
        <v>14186.55904140518</v>
      </c>
      <c r="F23" s="68">
        <v>11725.932242515382</v>
      </c>
      <c r="G23" s="68">
        <v>11093.43785673405</v>
      </c>
      <c r="H23" s="68">
        <v>10805.831507713636</v>
      </c>
      <c r="I23" s="68">
        <v>10658.000078334346</v>
      </c>
      <c r="J23" s="68">
        <v>10907.542901115787</v>
      </c>
      <c r="K23" s="68">
        <v>8115.8605908757781</v>
      </c>
      <c r="L23" s="68">
        <v>6933.1799990139025</v>
      </c>
      <c r="M23" s="68">
        <v>6657.8196902732298</v>
      </c>
      <c r="N23" s="68">
        <v>6065.6261045143874</v>
      </c>
      <c r="O23" s="68">
        <v>6347.0334637713177</v>
      </c>
      <c r="P23" s="68">
        <v>6444.9334911748283</v>
      </c>
      <c r="Q23" s="68">
        <v>6162.1289905407612</v>
      </c>
      <c r="R23" s="68">
        <v>5672.3329433038571</v>
      </c>
      <c r="S23" s="68">
        <v>5886.4829322099404</v>
      </c>
      <c r="T23" s="68">
        <v>5766.0545303054678</v>
      </c>
      <c r="U23" s="68">
        <v>5749.7879913874813</v>
      </c>
      <c r="V23" s="68">
        <v>5583.2885041594336</v>
      </c>
      <c r="W23" s="68">
        <v>4362.9220674021044</v>
      </c>
      <c r="X23" s="68">
        <v>4623.0159922074663</v>
      </c>
      <c r="Y23" s="68">
        <v>4564.5674882757276</v>
      </c>
      <c r="Z23" s="68">
        <v>3985.5406916809534</v>
      </c>
      <c r="AA23" s="67">
        <v>-80.476221220203797</v>
      </c>
      <c r="AB23" s="63"/>
    </row>
    <row r="24" spans="1:28">
      <c r="A24" s="75" t="s">
        <v>107</v>
      </c>
      <c r="B24" s="48" t="s">
        <v>17</v>
      </c>
      <c r="C24" s="69">
        <v>376.95969698231283</v>
      </c>
      <c r="D24" s="68">
        <v>376.95969698231283</v>
      </c>
      <c r="E24" s="68">
        <v>300.6224326158499</v>
      </c>
      <c r="F24" s="68">
        <v>353.53744412922686</v>
      </c>
      <c r="G24" s="68">
        <v>381.96204714041181</v>
      </c>
      <c r="H24" s="68">
        <v>359.53926709355869</v>
      </c>
      <c r="I24" s="68">
        <v>377.66710697187506</v>
      </c>
      <c r="J24" s="68">
        <v>418.10027730144657</v>
      </c>
      <c r="K24" s="68">
        <v>490.36198487857268</v>
      </c>
      <c r="L24" s="68">
        <v>467.78682188984396</v>
      </c>
      <c r="M24" s="68">
        <v>495.50244744630811</v>
      </c>
      <c r="N24" s="68">
        <v>449.53079515528685</v>
      </c>
      <c r="O24" s="68">
        <v>496.35633081553311</v>
      </c>
      <c r="P24" s="68">
        <v>497.60438003270457</v>
      </c>
      <c r="Q24" s="68">
        <v>447.23346580451556</v>
      </c>
      <c r="R24" s="68">
        <v>484.84209607138632</v>
      </c>
      <c r="S24" s="68">
        <v>447.3996631598398</v>
      </c>
      <c r="T24" s="68">
        <v>432.51551732292455</v>
      </c>
      <c r="U24" s="68">
        <v>412.23634488874927</v>
      </c>
      <c r="V24" s="68">
        <v>368.76111579014935</v>
      </c>
      <c r="W24" s="68">
        <v>264.16820704527089</v>
      </c>
      <c r="X24" s="68">
        <v>212.74108419239818</v>
      </c>
      <c r="Y24" s="68">
        <v>193.46519638354059</v>
      </c>
      <c r="Z24" s="68">
        <v>184.06124554312456</v>
      </c>
      <c r="AA24" s="67">
        <v>-51.172168532446371</v>
      </c>
      <c r="AB24" s="63"/>
    </row>
    <row r="25" spans="1:28">
      <c r="A25" s="75" t="s">
        <v>108</v>
      </c>
      <c r="B25" s="48" t="s">
        <v>18</v>
      </c>
      <c r="C25" s="69">
        <v>3961.1924156420946</v>
      </c>
      <c r="D25" s="68">
        <v>3961.1924156420946</v>
      </c>
      <c r="E25" s="68">
        <v>4073.8946571320166</v>
      </c>
      <c r="F25" s="68">
        <v>3768.280360045012</v>
      </c>
      <c r="G25" s="68">
        <v>3986.2279271074335</v>
      </c>
      <c r="H25" s="68">
        <v>4242.1703207844794</v>
      </c>
      <c r="I25" s="68">
        <v>4347.1485586525487</v>
      </c>
      <c r="J25" s="68">
        <v>4182.2052110254308</v>
      </c>
      <c r="K25" s="68">
        <v>4550.0305198958631</v>
      </c>
      <c r="L25" s="68">
        <v>4589.0438218718964</v>
      </c>
      <c r="M25" s="68">
        <v>4809.8991838265329</v>
      </c>
      <c r="N25" s="68">
        <v>5641.6994041523931</v>
      </c>
      <c r="O25" s="68">
        <v>5598.6798138300501</v>
      </c>
      <c r="P25" s="68">
        <v>5322.3667558753177</v>
      </c>
      <c r="Q25" s="68">
        <v>5513.1014354191993</v>
      </c>
      <c r="R25" s="68">
        <v>5693.2944244464279</v>
      </c>
      <c r="S25" s="68">
        <v>5869.8597278297575</v>
      </c>
      <c r="T25" s="68">
        <v>5750.9988313721105</v>
      </c>
      <c r="U25" s="68">
        <v>5810.3033707021978</v>
      </c>
      <c r="V25" s="68">
        <v>5652.8354036694609</v>
      </c>
      <c r="W25" s="68">
        <v>4492.7939820733945</v>
      </c>
      <c r="X25" s="68">
        <v>4536.5083448022478</v>
      </c>
      <c r="Y25" s="68">
        <v>4275.4457018552957</v>
      </c>
      <c r="Z25" s="68">
        <v>4275.9085694868045</v>
      </c>
      <c r="AA25" s="67">
        <v>7.9449852676165778</v>
      </c>
      <c r="AB25" s="63"/>
    </row>
    <row r="26" spans="1:28">
      <c r="A26" s="75" t="s">
        <v>109</v>
      </c>
      <c r="B26" s="48" t="s">
        <v>19</v>
      </c>
      <c r="C26" s="69">
        <v>86947.742190461096</v>
      </c>
      <c r="D26" s="68">
        <v>86947.742190461096</v>
      </c>
      <c r="E26" s="68">
        <v>84617.944124492744</v>
      </c>
      <c r="F26" s="68">
        <v>83202.629746787949</v>
      </c>
      <c r="G26" s="68">
        <v>83599.906545194433</v>
      </c>
      <c r="H26" s="68">
        <v>84712.860941047111</v>
      </c>
      <c r="I26" s="68">
        <v>86585.593951281306</v>
      </c>
      <c r="J26" s="68">
        <v>84627.996895006567</v>
      </c>
      <c r="K26" s="68">
        <v>87302.881030929886</v>
      </c>
      <c r="L26" s="68">
        <v>80925.969363498385</v>
      </c>
      <c r="M26" s="68">
        <v>82787.816717940615</v>
      </c>
      <c r="N26" s="68">
        <v>83810.798435726465</v>
      </c>
      <c r="O26" s="68">
        <v>82135.609923494849</v>
      </c>
      <c r="P26" s="68">
        <v>78326.438954824334</v>
      </c>
      <c r="Q26" s="68">
        <v>83965.305616096957</v>
      </c>
      <c r="R26" s="68">
        <v>84793.317593934626</v>
      </c>
      <c r="S26" s="68">
        <v>80238.81100451645</v>
      </c>
      <c r="T26" s="68">
        <v>79186.783734625162</v>
      </c>
      <c r="U26" s="68">
        <v>75902.869597415323</v>
      </c>
      <c r="V26" s="68">
        <v>72473.457888057208</v>
      </c>
      <c r="W26" s="68">
        <v>55902.875733275119</v>
      </c>
      <c r="X26" s="68">
        <v>61373.931779212267</v>
      </c>
      <c r="Y26" s="68">
        <v>61226.009966118174</v>
      </c>
      <c r="Z26" s="68">
        <v>54922.101063355018</v>
      </c>
      <c r="AA26" s="67">
        <v>-36.833206153821848</v>
      </c>
      <c r="AB26" s="63"/>
    </row>
    <row r="27" spans="1:28">
      <c r="A27" s="75" t="s">
        <v>68</v>
      </c>
      <c r="B27" s="48" t="s">
        <v>20</v>
      </c>
      <c r="C27" s="69">
        <v>373020.92881866061</v>
      </c>
      <c r="D27" s="68">
        <v>373020.92881866061</v>
      </c>
      <c r="E27" s="68">
        <v>368068.84145736671</v>
      </c>
      <c r="F27" s="68">
        <v>360301.33443167404</v>
      </c>
      <c r="G27" s="68">
        <v>359455.27819786459</v>
      </c>
      <c r="H27" s="68">
        <v>367983.39485262003</v>
      </c>
      <c r="I27" s="68">
        <v>372732.22767522896</v>
      </c>
      <c r="J27" s="68">
        <v>381126.93186525715</v>
      </c>
      <c r="K27" s="68">
        <v>383568.81704350206</v>
      </c>
      <c r="L27" s="68">
        <v>360153.00178260769</v>
      </c>
      <c r="M27" s="68">
        <v>367476.39110897767</v>
      </c>
      <c r="N27" s="68">
        <v>379248.7218216575</v>
      </c>
      <c r="O27" s="68">
        <v>368885.16299828648</v>
      </c>
      <c r="P27" s="68">
        <v>375395.71059595607</v>
      </c>
      <c r="Q27" s="68">
        <v>375592.11603246658</v>
      </c>
      <c r="R27" s="68">
        <v>381187.79295346141</v>
      </c>
      <c r="S27" s="68">
        <v>373652.54348023678</v>
      </c>
      <c r="T27" s="68">
        <v>375736.02839302231</v>
      </c>
      <c r="U27" s="68">
        <v>372760.94895891665</v>
      </c>
      <c r="V27" s="68">
        <v>338047.28249391721</v>
      </c>
      <c r="W27" s="68">
        <v>321447.12849819183</v>
      </c>
      <c r="X27" s="68">
        <v>345161.70515660074</v>
      </c>
      <c r="Y27" s="68">
        <v>337360.97116928111</v>
      </c>
      <c r="Z27" s="68">
        <v>335580.20494322944</v>
      </c>
      <c r="AA27" s="67">
        <v>-10.037164400937005</v>
      </c>
      <c r="AB27" s="63"/>
    </row>
    <row r="28" spans="1:28">
      <c r="A28" s="75" t="s">
        <v>69</v>
      </c>
      <c r="B28" s="48" t="s">
        <v>21</v>
      </c>
      <c r="C28" s="69">
        <v>3756.4374631762967</v>
      </c>
      <c r="D28" s="68">
        <v>3756.4374631762967</v>
      </c>
      <c r="E28" s="68">
        <v>2813.6430185711197</v>
      </c>
      <c r="F28" s="68">
        <v>2376.8207564116951</v>
      </c>
      <c r="G28" s="68">
        <v>2108.1153680921434</v>
      </c>
      <c r="H28" s="68">
        <v>1909.8540465378194</v>
      </c>
      <c r="I28" s="68">
        <v>1873.3099969973023</v>
      </c>
      <c r="J28" s="68">
        <v>1837.5864359148375</v>
      </c>
      <c r="K28" s="68">
        <v>1791.6162412895685</v>
      </c>
      <c r="L28" s="68">
        <v>1570.6381049362583</v>
      </c>
      <c r="M28" s="68">
        <v>1422.0304233190609</v>
      </c>
      <c r="N28" s="68">
        <v>1160.6083197701234</v>
      </c>
      <c r="O28" s="68">
        <v>1079.8076943723408</v>
      </c>
      <c r="P28" s="68">
        <v>1135.2487848369435</v>
      </c>
      <c r="Q28" s="68">
        <v>1151.781742328817</v>
      </c>
      <c r="R28" s="68">
        <v>1162.1621953507474</v>
      </c>
      <c r="S28" s="68">
        <v>1179.0656648873971</v>
      </c>
      <c r="T28" s="68">
        <v>1228.3144486634681</v>
      </c>
      <c r="U28" s="68">
        <v>1229.7073720036822</v>
      </c>
      <c r="V28" s="68">
        <v>1115.3902510381245</v>
      </c>
      <c r="W28" s="68">
        <v>902.38738563478785</v>
      </c>
      <c r="X28" s="68">
        <v>1097.5161271111185</v>
      </c>
      <c r="Y28" s="68">
        <v>901.64390711410454</v>
      </c>
      <c r="Z28" s="68">
        <v>959.39918063505775</v>
      </c>
      <c r="AA28" s="67">
        <v>-74.459865496500839</v>
      </c>
      <c r="AB28" s="63"/>
    </row>
    <row r="29" spans="1:28">
      <c r="A29" s="75" t="s">
        <v>70</v>
      </c>
      <c r="B29" s="48" t="s">
        <v>22</v>
      </c>
      <c r="C29" s="69">
        <v>36.354655585069992</v>
      </c>
      <c r="D29" s="68">
        <v>36.354655585069992</v>
      </c>
      <c r="E29" s="68">
        <v>35.636581550785692</v>
      </c>
      <c r="F29" s="68">
        <v>35.519922694158474</v>
      </c>
      <c r="G29" s="68">
        <v>36.821268891636166</v>
      </c>
      <c r="H29" s="68">
        <v>34.946110142736217</v>
      </c>
      <c r="I29" s="68">
        <v>34.954874132615153</v>
      </c>
      <c r="J29" s="68">
        <v>34.873400152560869</v>
      </c>
      <c r="K29" s="68">
        <v>36.751439838599623</v>
      </c>
      <c r="L29" s="68">
        <v>39.397145082830029</v>
      </c>
      <c r="M29" s="68">
        <v>38.85151751285283</v>
      </c>
      <c r="N29" s="68">
        <v>35.552317607691037</v>
      </c>
      <c r="O29" s="68">
        <v>35.235590964190727</v>
      </c>
      <c r="P29" s="68">
        <v>36.576989827679959</v>
      </c>
      <c r="Q29" s="68">
        <v>39.744703129726112</v>
      </c>
      <c r="R29" s="68">
        <v>38.474448106442075</v>
      </c>
      <c r="S29" s="68">
        <v>37.819587868220765</v>
      </c>
      <c r="T29" s="68">
        <v>39.140414154970635</v>
      </c>
      <c r="U29" s="68">
        <v>32.31291612704397</v>
      </c>
      <c r="V29" s="68">
        <v>34.671097500890674</v>
      </c>
      <c r="W29" s="68">
        <v>26.422957082121712</v>
      </c>
      <c r="X29" s="68">
        <v>24.772151216026845</v>
      </c>
      <c r="Y29" s="68">
        <v>22.356917545541865</v>
      </c>
      <c r="Z29" s="68">
        <v>24.860602622085544</v>
      </c>
      <c r="AA29" s="67">
        <v>-31.61645400845109</v>
      </c>
      <c r="AB29" s="63"/>
    </row>
    <row r="30" spans="1:28">
      <c r="A30" s="75" t="s">
        <v>71</v>
      </c>
      <c r="B30" s="48" t="s">
        <v>23</v>
      </c>
      <c r="C30" s="69">
        <v>5756.5127393499997</v>
      </c>
      <c r="D30" s="68">
        <v>5756.5127393499997</v>
      </c>
      <c r="E30" s="68">
        <v>5873.7528169999996</v>
      </c>
      <c r="F30" s="68">
        <v>2797.0733385099998</v>
      </c>
      <c r="G30" s="68">
        <v>1790.1086223499997</v>
      </c>
      <c r="H30" s="68">
        <v>1815.5370438699999</v>
      </c>
      <c r="I30" s="68">
        <v>1516.5717190999999</v>
      </c>
      <c r="J30" s="68">
        <v>1397.6401311699999</v>
      </c>
      <c r="K30" s="68">
        <v>1391.4535732100003</v>
      </c>
      <c r="L30" s="68">
        <v>1377.8202833599998</v>
      </c>
      <c r="M30" s="68">
        <v>1057.8937595200002</v>
      </c>
      <c r="N30" s="68">
        <v>990.821270282</v>
      </c>
      <c r="O30" s="68">
        <v>966.83908601799988</v>
      </c>
      <c r="P30" s="68">
        <v>1041.9697860040301</v>
      </c>
      <c r="Q30" s="68">
        <v>1067.021694926</v>
      </c>
      <c r="R30" s="68">
        <v>1147.3765841320001</v>
      </c>
      <c r="S30" s="68">
        <v>1235.4919173000801</v>
      </c>
      <c r="T30" s="68">
        <v>1442.838687398</v>
      </c>
      <c r="U30" s="68">
        <v>1413.1529792936287</v>
      </c>
      <c r="V30" s="68">
        <v>1255.8546531300183</v>
      </c>
      <c r="W30" s="68">
        <v>1021.3926364806033</v>
      </c>
      <c r="X30" s="68">
        <v>1123.3529979883633</v>
      </c>
      <c r="Y30" s="68">
        <v>1167.7241811087447</v>
      </c>
      <c r="Z30" s="68">
        <v>1271.5290345415428</v>
      </c>
      <c r="AA30" s="67">
        <v>-77.911470153627789</v>
      </c>
      <c r="AB30" s="63"/>
    </row>
    <row r="31" spans="1:28">
      <c r="A31" s="75" t="s">
        <v>72</v>
      </c>
      <c r="B31" s="48" t="s">
        <v>24</v>
      </c>
      <c r="C31" s="69">
        <v>6304.7044854978449</v>
      </c>
      <c r="D31" s="68">
        <v>6304.7044854978449</v>
      </c>
      <c r="E31" s="68">
        <v>6140.2765372764507</v>
      </c>
      <c r="F31" s="68">
        <v>5815.7982237140313</v>
      </c>
      <c r="G31" s="68">
        <v>5941.0988240376646</v>
      </c>
      <c r="H31" s="68">
        <v>5220.8281820064194</v>
      </c>
      <c r="I31" s="68">
        <v>3360.0724544620562</v>
      </c>
      <c r="J31" s="68">
        <v>3218.3309929104953</v>
      </c>
      <c r="K31" s="68">
        <v>2467.4462828807846</v>
      </c>
      <c r="L31" s="68">
        <v>1430.0105085334437</v>
      </c>
      <c r="M31" s="68">
        <v>1540.4610892272399</v>
      </c>
      <c r="N31" s="68">
        <v>1450.4128215246164</v>
      </c>
      <c r="O31" s="68">
        <v>1588.4939136779899</v>
      </c>
      <c r="P31" s="68">
        <v>1515.6358245166296</v>
      </c>
      <c r="Q31" s="68">
        <v>1460.9493750168911</v>
      </c>
      <c r="R31" s="68">
        <v>1621.0336477572719</v>
      </c>
      <c r="S31" s="68">
        <v>1593.2525082713973</v>
      </c>
      <c r="T31" s="68">
        <v>1661.8506918171133</v>
      </c>
      <c r="U31" s="68">
        <v>1550.1110490908195</v>
      </c>
      <c r="V31" s="68">
        <v>1433.5446579254537</v>
      </c>
      <c r="W31" s="68">
        <v>1308.2223827247551</v>
      </c>
      <c r="X31" s="68">
        <v>1411.8744612102782</v>
      </c>
      <c r="Y31" s="68">
        <v>1306.1830747984948</v>
      </c>
      <c r="Z31" s="68">
        <v>1278.8808621873163</v>
      </c>
      <c r="AA31" s="67">
        <v>-79.715451134481981</v>
      </c>
      <c r="AB31" s="63"/>
    </row>
    <row r="32" spans="1:28">
      <c r="A32" s="75" t="s">
        <v>73</v>
      </c>
      <c r="B32" s="48" t="s">
        <v>43</v>
      </c>
      <c r="C32" s="69">
        <v>59.463563826479323</v>
      </c>
      <c r="D32" s="68">
        <v>59.463563826479323</v>
      </c>
      <c r="E32" s="68">
        <v>62.626085607111982</v>
      </c>
      <c r="F32" s="68">
        <v>59.163848966887336</v>
      </c>
      <c r="G32" s="68">
        <v>58.348541480464</v>
      </c>
      <c r="H32" s="68">
        <v>57.623014106743327</v>
      </c>
      <c r="I32" s="68">
        <v>60.157263304957326</v>
      </c>
      <c r="J32" s="68">
        <v>62.665144710002984</v>
      </c>
      <c r="K32" s="68">
        <v>57.50777356396933</v>
      </c>
      <c r="L32" s="68">
        <v>41.385586311729661</v>
      </c>
      <c r="M32" s="68">
        <v>54.649842325480996</v>
      </c>
      <c r="N32" s="68">
        <v>57.51990493089933</v>
      </c>
      <c r="O32" s="68">
        <v>49.399791715133873</v>
      </c>
      <c r="P32" s="68">
        <v>46.79668986514487</v>
      </c>
      <c r="Q32" s="68">
        <v>48.15676067792802</v>
      </c>
      <c r="R32" s="68">
        <v>59.312119154893431</v>
      </c>
      <c r="S32" s="68">
        <v>51.084855057266658</v>
      </c>
      <c r="T32" s="68">
        <v>46.011753672033329</v>
      </c>
      <c r="U32" s="68">
        <v>51.48173330689999</v>
      </c>
      <c r="V32" s="68">
        <v>47.744225221433332</v>
      </c>
      <c r="W32" s="68">
        <v>40.551152280836661</v>
      </c>
      <c r="X32" s="68">
        <v>46.186908182143199</v>
      </c>
      <c r="Y32" s="68">
        <v>73.002628026999986</v>
      </c>
      <c r="Z32" s="68">
        <v>73.225204814799966</v>
      </c>
      <c r="AA32" s="67">
        <v>23.142980512366364</v>
      </c>
      <c r="AB32" s="63"/>
    </row>
    <row r="33" spans="1:28">
      <c r="A33" s="75" t="s">
        <v>74</v>
      </c>
      <c r="B33" s="48" t="s">
        <v>25</v>
      </c>
      <c r="C33" s="69"/>
      <c r="D33" s="68"/>
      <c r="E33" s="68"/>
      <c r="F33" s="68"/>
      <c r="G33" s="68"/>
      <c r="H33" s="68"/>
      <c r="I33" s="68"/>
      <c r="J33" s="68"/>
      <c r="K33" s="68"/>
      <c r="L33" s="68"/>
      <c r="M33" s="68"/>
      <c r="N33" s="68"/>
      <c r="O33" s="68"/>
      <c r="P33" s="68"/>
      <c r="Q33" s="68"/>
      <c r="R33" s="68"/>
      <c r="S33" s="68"/>
      <c r="T33" s="68"/>
      <c r="U33" s="68"/>
      <c r="V33" s="68"/>
      <c r="W33" s="68"/>
      <c r="X33" s="68"/>
      <c r="Y33" s="68"/>
      <c r="Z33" s="68"/>
      <c r="AA33" s="67" t="s">
        <v>46</v>
      </c>
      <c r="AB33" s="63"/>
    </row>
    <row r="34" spans="1:28">
      <c r="A34" s="75" t="s">
        <v>75</v>
      </c>
      <c r="B34" s="48" t="s">
        <v>26</v>
      </c>
      <c r="C34" s="69">
        <v>33098.248177335889</v>
      </c>
      <c r="D34" s="68">
        <v>33098.248177335889</v>
      </c>
      <c r="E34" s="68">
        <v>32810.901263314438</v>
      </c>
      <c r="F34" s="68">
        <v>33407.298395943479</v>
      </c>
      <c r="G34" s="68">
        <v>32666.108037795821</v>
      </c>
      <c r="H34" s="68">
        <v>31177.886316949429</v>
      </c>
      <c r="I34" s="68">
        <v>28922.103288192877</v>
      </c>
      <c r="J34" s="68">
        <v>29378.76535007549</v>
      </c>
      <c r="K34" s="68">
        <v>28314.914562291746</v>
      </c>
      <c r="L34" s="68">
        <v>28270.067501119614</v>
      </c>
      <c r="M34" s="68">
        <v>27911.095688441499</v>
      </c>
      <c r="N34" s="68">
        <v>27431.657413448109</v>
      </c>
      <c r="O34" s="68">
        <v>27129.567380117063</v>
      </c>
      <c r="P34" s="68">
        <v>27512.745054171675</v>
      </c>
      <c r="Q34" s="68">
        <v>27852.396237780304</v>
      </c>
      <c r="R34" s="68">
        <v>27693.395477626902</v>
      </c>
      <c r="S34" s="68">
        <v>27483.810150308098</v>
      </c>
      <c r="T34" s="68">
        <v>27951.265050876482</v>
      </c>
      <c r="U34" s="68">
        <v>28086.117789957549</v>
      </c>
      <c r="V34" s="68">
        <v>27626.263936753392</v>
      </c>
      <c r="W34" s="68">
        <v>25027.53482809128</v>
      </c>
      <c r="X34" s="68">
        <v>27312.835743181618</v>
      </c>
      <c r="Y34" s="68">
        <v>25992.456049867138</v>
      </c>
      <c r="Z34" s="68">
        <v>25893.385531468935</v>
      </c>
      <c r="AA34" s="67">
        <v>-21.768108714589019</v>
      </c>
      <c r="AB34" s="63"/>
    </row>
    <row r="35" spans="1:28">
      <c r="A35" s="75" t="s">
        <v>76</v>
      </c>
      <c r="B35" s="48" t="s">
        <v>27</v>
      </c>
      <c r="C35" s="69">
        <v>4695.4496097151368</v>
      </c>
      <c r="D35" s="68">
        <v>4695.4496097151368</v>
      </c>
      <c r="E35" s="68">
        <v>5176.3859183254135</v>
      </c>
      <c r="F35" s="68">
        <v>5021.9159190128285</v>
      </c>
      <c r="G35" s="68">
        <v>5296.2493619418447</v>
      </c>
      <c r="H35" s="68">
        <v>5623.319132675625</v>
      </c>
      <c r="I35" s="68">
        <v>5703.0359746226841</v>
      </c>
      <c r="J35" s="68">
        <v>6078.8174116975624</v>
      </c>
      <c r="K35" s="68">
        <v>6168.6125741816186</v>
      </c>
      <c r="L35" s="68">
        <v>5900.024931127482</v>
      </c>
      <c r="M35" s="68">
        <v>5767.8932610638703</v>
      </c>
      <c r="N35" s="68">
        <v>6295.1222957319123</v>
      </c>
      <c r="O35" s="68">
        <v>6662.8810277092834</v>
      </c>
      <c r="P35" s="68">
        <v>6928.3859989479051</v>
      </c>
      <c r="Q35" s="68">
        <v>6375.6946767380741</v>
      </c>
      <c r="R35" s="68">
        <v>5864.6948092315979</v>
      </c>
      <c r="S35" s="68">
        <v>5051.847007948787</v>
      </c>
      <c r="T35" s="68">
        <v>5071.8149750282319</v>
      </c>
      <c r="U35" s="68">
        <v>5454.4387661501005</v>
      </c>
      <c r="V35" s="68">
        <v>5482.4768637011839</v>
      </c>
      <c r="W35" s="68">
        <v>5091.856263243174</v>
      </c>
      <c r="X35" s="68">
        <v>5370.4892227438177</v>
      </c>
      <c r="Y35" s="68">
        <v>5193.8906613646086</v>
      </c>
      <c r="Z35" s="68">
        <v>5272.9756003822731</v>
      </c>
      <c r="AA35" s="67">
        <v>12.299695208573947</v>
      </c>
      <c r="AB35" s="63"/>
    </row>
    <row r="36" spans="1:28">
      <c r="A36" s="75" t="s">
        <v>77</v>
      </c>
      <c r="B36" s="48" t="s">
        <v>28</v>
      </c>
      <c r="C36" s="69">
        <v>3567.7948609810001</v>
      </c>
      <c r="D36" s="68">
        <v>3567.7948609810001</v>
      </c>
      <c r="E36" s="68">
        <v>3402.4407127130003</v>
      </c>
      <c r="F36" s="68">
        <v>3317.5370234425436</v>
      </c>
      <c r="G36" s="68">
        <v>3554.9119581131999</v>
      </c>
      <c r="H36" s="68">
        <v>4126.5462549139993</v>
      </c>
      <c r="I36" s="68">
        <v>3844.7074931405132</v>
      </c>
      <c r="J36" s="68">
        <v>4371.4282341479866</v>
      </c>
      <c r="K36" s="68">
        <v>4262.9151897739166</v>
      </c>
      <c r="L36" s="68">
        <v>4424.9269822448914</v>
      </c>
      <c r="M36" s="68">
        <v>3997.3463796362003</v>
      </c>
      <c r="N36" s="68">
        <v>3834.5061358893945</v>
      </c>
      <c r="O36" s="68">
        <v>3914.9479374375169</v>
      </c>
      <c r="P36" s="68">
        <v>3689.7079968755561</v>
      </c>
      <c r="Q36" s="68">
        <v>3992.7026909819365</v>
      </c>
      <c r="R36" s="68">
        <v>3737.5622580948184</v>
      </c>
      <c r="S36" s="68">
        <v>3506.8255352746</v>
      </c>
      <c r="T36" s="68">
        <v>3834.0869690689992</v>
      </c>
      <c r="U36" s="68">
        <v>3497.7916054876</v>
      </c>
      <c r="V36" s="68">
        <v>3548.2278088912999</v>
      </c>
      <c r="W36" s="68">
        <v>3242.0363085401705</v>
      </c>
      <c r="X36" s="68">
        <v>3464.0897968533</v>
      </c>
      <c r="Y36" s="68">
        <v>3333.7856011372</v>
      </c>
      <c r="Z36" s="68">
        <v>3112.1594359748001</v>
      </c>
      <c r="AA36" s="67">
        <v>-12.770785394340711</v>
      </c>
      <c r="AB36" s="63"/>
    </row>
    <row r="37" spans="1:28">
      <c r="A37" s="75" t="s">
        <v>78</v>
      </c>
      <c r="B37" s="48" t="s">
        <v>29</v>
      </c>
      <c r="C37" s="69">
        <v>54442.731387946922</v>
      </c>
      <c r="D37" s="68">
        <v>42518.079171651196</v>
      </c>
      <c r="E37" s="68">
        <v>39620.589222058559</v>
      </c>
      <c r="F37" s="68">
        <v>37099.250094505463</v>
      </c>
      <c r="G37" s="68">
        <v>47641.448942899107</v>
      </c>
      <c r="H37" s="68">
        <v>48387.959933509315</v>
      </c>
      <c r="I37" s="68">
        <v>62870.31459425854</v>
      </c>
      <c r="J37" s="68">
        <v>67459.345077856138</v>
      </c>
      <c r="K37" s="68">
        <v>63690.729573790828</v>
      </c>
      <c r="L37" s="68">
        <v>55109.206837947073</v>
      </c>
      <c r="M37" s="68">
        <v>47385.733875892452</v>
      </c>
      <c r="N37" s="68">
        <v>47840.171097601145</v>
      </c>
      <c r="O37" s="68">
        <v>42734.419577057539</v>
      </c>
      <c r="P37" s="68">
        <v>40122.187657292074</v>
      </c>
      <c r="Q37" s="68">
        <v>39207.564447459998</v>
      </c>
      <c r="R37" s="68">
        <v>39985.951206126665</v>
      </c>
      <c r="S37" s="68">
        <v>35438.8053593</v>
      </c>
      <c r="T37" s="68">
        <v>35408.301587319998</v>
      </c>
      <c r="U37" s="68">
        <v>37416.70571146666</v>
      </c>
      <c r="V37" s="68">
        <v>33194.20526936667</v>
      </c>
      <c r="W37" s="68">
        <v>29616.909170039515</v>
      </c>
      <c r="X37" s="68">
        <v>31285.683205303565</v>
      </c>
      <c r="Y37" s="68">
        <v>31755.03871768928</v>
      </c>
      <c r="Z37" s="68">
        <v>30901.84520915374</v>
      </c>
      <c r="AA37" s="67">
        <v>-43.239722876954879</v>
      </c>
      <c r="AB37" s="63"/>
    </row>
    <row r="38" spans="1:28">
      <c r="A38" s="75" t="s">
        <v>79</v>
      </c>
      <c r="B38" s="48" t="s">
        <v>30</v>
      </c>
      <c r="C38" s="69">
        <v>9715.9308269260146</v>
      </c>
      <c r="D38" s="68">
        <v>9715.9308269260146</v>
      </c>
      <c r="E38" s="68">
        <v>9821.649417334349</v>
      </c>
      <c r="F38" s="68">
        <v>10269.967994521177</v>
      </c>
      <c r="G38" s="68">
        <v>10300.717225002238</v>
      </c>
      <c r="H38" s="68">
        <v>10609.022277386761</v>
      </c>
      <c r="I38" s="68">
        <v>10832.55733535981</v>
      </c>
      <c r="J38" s="68">
        <v>11089.855286493175</v>
      </c>
      <c r="K38" s="68">
        <v>12089.059007768334</v>
      </c>
      <c r="L38" s="68">
        <v>12015.645303897732</v>
      </c>
      <c r="M38" s="68">
        <v>12120.437641948378</v>
      </c>
      <c r="N38" s="68">
        <v>12687.930944040556</v>
      </c>
      <c r="O38" s="68">
        <v>11536.870584224436</v>
      </c>
      <c r="P38" s="68">
        <v>11040.246360487399</v>
      </c>
      <c r="Q38" s="68">
        <v>10414.218396137017</v>
      </c>
      <c r="R38" s="68">
        <v>10920.38140709994</v>
      </c>
      <c r="S38" s="68">
        <v>10720.173099688189</v>
      </c>
      <c r="T38" s="68">
        <v>10510.0036497336</v>
      </c>
      <c r="U38" s="68">
        <v>10607.266775054286</v>
      </c>
      <c r="V38" s="68">
        <v>9885.717727748839</v>
      </c>
      <c r="W38" s="68">
        <v>8649.1908374088835</v>
      </c>
      <c r="X38" s="68">
        <v>9205.3661880785949</v>
      </c>
      <c r="Y38" s="68">
        <v>8465.542395794715</v>
      </c>
      <c r="Z38" s="68">
        <v>7512.0205941775366</v>
      </c>
      <c r="AA38" s="67">
        <v>-22.683469777704911</v>
      </c>
      <c r="AB38" s="63"/>
    </row>
    <row r="39" spans="1:28">
      <c r="A39" s="75" t="s">
        <v>80</v>
      </c>
      <c r="B39" s="48" t="s">
        <v>31</v>
      </c>
      <c r="C39" s="70">
        <v>71804.664267995278</v>
      </c>
      <c r="D39" s="68">
        <v>56410.493992381133</v>
      </c>
      <c r="E39" s="68">
        <v>38396.333342174097</v>
      </c>
      <c r="F39" s="68">
        <v>35415.818300230065</v>
      </c>
      <c r="G39" s="68">
        <v>32311.11255476145</v>
      </c>
      <c r="H39" s="68">
        <v>29809.571556701198</v>
      </c>
      <c r="I39" s="68">
        <v>30381.192896152756</v>
      </c>
      <c r="J39" s="68">
        <v>29095.031462159528</v>
      </c>
      <c r="K39" s="68">
        <v>23638.707735902237</v>
      </c>
      <c r="L39" s="68">
        <v>19712.787747413018</v>
      </c>
      <c r="M39" s="68">
        <v>18093.431912277152</v>
      </c>
      <c r="N39" s="68">
        <v>18941.341378492074</v>
      </c>
      <c r="O39" s="68">
        <v>19924.022992986058</v>
      </c>
      <c r="P39" s="68">
        <v>20366.43987829539</v>
      </c>
      <c r="Q39" s="68">
        <v>18905.307956869467</v>
      </c>
      <c r="R39" s="68">
        <v>19119.226320063808</v>
      </c>
      <c r="S39" s="68">
        <v>18430.179503379153</v>
      </c>
      <c r="T39" s="68">
        <v>18021.476585433116</v>
      </c>
      <c r="U39" s="68">
        <v>17827.054298488838</v>
      </c>
      <c r="V39" s="68">
        <v>18018.680893792978</v>
      </c>
      <c r="W39" s="68">
        <v>12885.902633159321</v>
      </c>
      <c r="X39" s="68">
        <v>13199.515477850233</v>
      </c>
      <c r="Y39" s="68">
        <v>14551.197207437477</v>
      </c>
      <c r="Z39" s="68">
        <v>15382.113643774792</v>
      </c>
      <c r="AA39" s="67">
        <v>-78.577835018677334</v>
      </c>
      <c r="AB39" s="63"/>
    </row>
    <row r="40" spans="1:28">
      <c r="A40" s="75" t="s">
        <v>81</v>
      </c>
      <c r="B40" s="48" t="s">
        <v>32</v>
      </c>
      <c r="C40" s="69">
        <v>217530.289621</v>
      </c>
      <c r="D40" s="68">
        <v>217530.289621</v>
      </c>
      <c r="E40" s="68">
        <v>210671.01313005397</v>
      </c>
      <c r="F40" s="68">
        <v>138007.37328082797</v>
      </c>
      <c r="G40" s="68">
        <v>117972.123805439</v>
      </c>
      <c r="H40" s="68">
        <v>94687.446911785999</v>
      </c>
      <c r="I40" s="68">
        <v>106361.865905976</v>
      </c>
      <c r="J40" s="68">
        <v>107205.66126321399</v>
      </c>
      <c r="K40" s="68">
        <v>106878.830083379</v>
      </c>
      <c r="L40" s="68">
        <v>88941.041354908986</v>
      </c>
      <c r="M40" s="68">
        <v>97447.598077898016</v>
      </c>
      <c r="N40" s="68">
        <v>116058.97271175319</v>
      </c>
      <c r="O40" s="68">
        <v>117530.73327035489</v>
      </c>
      <c r="P40" s="68">
        <v>114358.41190497414</v>
      </c>
      <c r="Q40" s="68">
        <v>112903.47051661462</v>
      </c>
      <c r="R40" s="68">
        <v>116904.11493976801</v>
      </c>
      <c r="S40" s="68">
        <v>126401.88639868241</v>
      </c>
      <c r="T40" s="68">
        <v>127719.72750909047</v>
      </c>
      <c r="U40" s="68">
        <v>118435.26633179703</v>
      </c>
      <c r="V40" s="68">
        <v>134432.87754082575</v>
      </c>
      <c r="W40" s="68">
        <v>132388.93415289227</v>
      </c>
      <c r="X40" s="68">
        <v>138735.27987632182</v>
      </c>
      <c r="Y40" s="68">
        <v>145898.63360420126</v>
      </c>
      <c r="Z40" s="68">
        <v>159330.31718076349</v>
      </c>
      <c r="AA40" s="67">
        <v>-26.754882063384144</v>
      </c>
      <c r="AB40" s="63"/>
    </row>
    <row r="41" spans="1:28">
      <c r="A41" s="75" t="s">
        <v>82</v>
      </c>
      <c r="B41" s="48" t="s">
        <v>33</v>
      </c>
      <c r="C41" s="69">
        <v>16839.349294235883</v>
      </c>
      <c r="D41" s="68">
        <v>16839.349294235883</v>
      </c>
      <c r="E41" s="68">
        <v>15498.805759738114</v>
      </c>
      <c r="F41" s="68">
        <v>14361.447901864025</v>
      </c>
      <c r="G41" s="68">
        <v>13548.621396872302</v>
      </c>
      <c r="H41" s="68">
        <v>12881.50294424375</v>
      </c>
      <c r="I41" s="68">
        <v>12400.79443329791</v>
      </c>
      <c r="J41" s="68">
        <v>11926.34420813209</v>
      </c>
      <c r="K41" s="68">
        <v>11531.944963413287</v>
      </c>
      <c r="L41" s="68">
        <v>10851.374933556806</v>
      </c>
      <c r="M41" s="68">
        <v>10251.216044875999</v>
      </c>
      <c r="N41" s="68">
        <v>9874.821417556157</v>
      </c>
      <c r="O41" s="68">
        <v>9927.8716372011622</v>
      </c>
      <c r="P41" s="68">
        <v>8787.463840239956</v>
      </c>
      <c r="Q41" s="68">
        <v>9605.8126808804645</v>
      </c>
      <c r="R41" s="68">
        <v>9023.1741422430423</v>
      </c>
      <c r="S41" s="68">
        <v>9443.6982154663147</v>
      </c>
      <c r="T41" s="68">
        <v>10147.838474596883</v>
      </c>
      <c r="U41" s="68">
        <v>9128.2521392209601</v>
      </c>
      <c r="V41" s="68">
        <v>9022.448391576585</v>
      </c>
      <c r="W41" s="68">
        <v>8577.9476485011146</v>
      </c>
      <c r="X41" s="68">
        <v>8418.6218950700149</v>
      </c>
      <c r="Y41" s="68">
        <v>8980.4670485348724</v>
      </c>
      <c r="Z41" s="68">
        <v>7225.4215943801091</v>
      </c>
      <c r="AA41" s="67">
        <v>-57.092038010914273</v>
      </c>
      <c r="AB41" s="63"/>
    </row>
    <row r="42" spans="1:28">
      <c r="A42" s="75" t="s">
        <v>83</v>
      </c>
      <c r="B42" s="48" t="s">
        <v>34</v>
      </c>
      <c r="C42" s="70">
        <v>4404.3053312103666</v>
      </c>
      <c r="D42" s="68">
        <v>3118.8174913050088</v>
      </c>
      <c r="E42" s="68">
        <v>3057.4264262850788</v>
      </c>
      <c r="F42" s="68">
        <v>2662.6725592428998</v>
      </c>
      <c r="G42" s="68">
        <v>2503.1757550401803</v>
      </c>
      <c r="H42" s="68">
        <v>2665.3729144343051</v>
      </c>
      <c r="I42" s="68">
        <v>2615.1734452220198</v>
      </c>
      <c r="J42" s="68">
        <v>2478.4856961581613</v>
      </c>
      <c r="K42" s="68">
        <v>2219.6422639398447</v>
      </c>
      <c r="L42" s="68">
        <v>2285.8069403158461</v>
      </c>
      <c r="M42" s="68">
        <v>2296.7170443967175</v>
      </c>
      <c r="N42" s="68">
        <v>2268.6664108333493</v>
      </c>
      <c r="O42" s="68">
        <v>2210.5281789321471</v>
      </c>
      <c r="P42" s="68">
        <v>2243.8383979113728</v>
      </c>
      <c r="Q42" s="68">
        <v>2157.8617461571221</v>
      </c>
      <c r="R42" s="68">
        <v>2276.4491273877829</v>
      </c>
      <c r="S42" s="68">
        <v>2485.5261127136037</v>
      </c>
      <c r="T42" s="68">
        <v>2593.474169835978</v>
      </c>
      <c r="U42" s="68">
        <v>2346.0045235095672</v>
      </c>
      <c r="V42" s="68">
        <v>2304.5702917244012</v>
      </c>
      <c r="W42" s="68">
        <v>1917.7565018352113</v>
      </c>
      <c r="X42" s="68">
        <v>1899.6318310946208</v>
      </c>
      <c r="Y42" s="68">
        <v>1704.1990116855695</v>
      </c>
      <c r="Z42" s="68">
        <v>1636.7608901488763</v>
      </c>
      <c r="AA42" s="67">
        <v>-62.83725202814059</v>
      </c>
      <c r="AB42" s="63"/>
    </row>
    <row r="43" spans="1:28">
      <c r="A43" s="75" t="s">
        <v>84</v>
      </c>
      <c r="B43" s="48" t="s">
        <v>35</v>
      </c>
      <c r="C43" s="69">
        <v>44671.782859264742</v>
      </c>
      <c r="D43" s="68">
        <v>44671.782859264742</v>
      </c>
      <c r="E43" s="68">
        <v>48957.467067106074</v>
      </c>
      <c r="F43" s="68">
        <v>46843.387064558563</v>
      </c>
      <c r="G43" s="68">
        <v>45975.506346386908</v>
      </c>
      <c r="H43" s="68">
        <v>51372.626239607693</v>
      </c>
      <c r="I43" s="68">
        <v>59024.589837640604</v>
      </c>
      <c r="J43" s="68">
        <v>53803.165860018693</v>
      </c>
      <c r="K43" s="68">
        <v>53174.162757369406</v>
      </c>
      <c r="L43" s="68">
        <v>53175.81058231635</v>
      </c>
      <c r="M43" s="68">
        <v>55056.330334626567</v>
      </c>
      <c r="N43" s="68">
        <v>58614.161394876231</v>
      </c>
      <c r="O43" s="68">
        <v>60997.271441492507</v>
      </c>
      <c r="P43" s="68">
        <v>63791.745710233154</v>
      </c>
      <c r="Q43" s="68">
        <v>68638.326069943752</v>
      </c>
      <c r="R43" s="68">
        <v>69078.194433557932</v>
      </c>
      <c r="S43" s="68">
        <v>70015.948378428104</v>
      </c>
      <c r="T43" s="68">
        <v>60356.89949849416</v>
      </c>
      <c r="U43" s="68">
        <v>62330.240053717338</v>
      </c>
      <c r="V43" s="68">
        <v>58326.749595348469</v>
      </c>
      <c r="W43" s="68">
        <v>48854.502576654231</v>
      </c>
      <c r="X43" s="68">
        <v>50481.072784353419</v>
      </c>
      <c r="Y43" s="68">
        <v>47392.325174227233</v>
      </c>
      <c r="Z43" s="68">
        <v>46405.518945480042</v>
      </c>
      <c r="AA43" s="67">
        <v>3.8810541582307456</v>
      </c>
      <c r="AB43" s="63"/>
    </row>
    <row r="44" spans="1:28">
      <c r="A44" s="75" t="s">
        <v>85</v>
      </c>
      <c r="B44" s="48" t="s">
        <v>36</v>
      </c>
      <c r="C44" s="69">
        <v>11972.88876528531</v>
      </c>
      <c r="D44" s="68">
        <v>11972.88876528531</v>
      </c>
      <c r="E44" s="68">
        <v>12018.839344172642</v>
      </c>
      <c r="F44" s="68">
        <v>10980.792727559205</v>
      </c>
      <c r="G44" s="68">
        <v>11817.53893106358</v>
      </c>
      <c r="H44" s="68">
        <v>12925.340573294478</v>
      </c>
      <c r="I44" s="68">
        <v>13454.355159300783</v>
      </c>
      <c r="J44" s="68">
        <v>13375.068064110616</v>
      </c>
      <c r="K44" s="68">
        <v>13689.345570998399</v>
      </c>
      <c r="L44" s="68">
        <v>13006.085061219634</v>
      </c>
      <c r="M44" s="68">
        <v>11963.571224429343</v>
      </c>
      <c r="N44" s="68">
        <v>12404.207254570229</v>
      </c>
      <c r="O44" s="68">
        <v>12508.704241363717</v>
      </c>
      <c r="P44" s="68">
        <v>12288.521227501644</v>
      </c>
      <c r="Q44" s="68">
        <v>12053.259652860674</v>
      </c>
      <c r="R44" s="68">
        <v>11727.982795368505</v>
      </c>
      <c r="S44" s="68">
        <v>11105.705936690307</v>
      </c>
      <c r="T44" s="68">
        <v>11224.608784804681</v>
      </c>
      <c r="U44" s="68">
        <v>10690.349670510726</v>
      </c>
      <c r="V44" s="68">
        <v>10058.05260254269</v>
      </c>
      <c r="W44" s="68">
        <v>8282.7657615995722</v>
      </c>
      <c r="X44" s="68">
        <v>9688.8100242501514</v>
      </c>
      <c r="Y44" s="68">
        <v>9048.0122433822198</v>
      </c>
      <c r="Z44" s="68">
        <v>8498.3354554107154</v>
      </c>
      <c r="AA44" s="67">
        <v>-29.020175314322294</v>
      </c>
      <c r="AB44" s="63"/>
    </row>
    <row r="45" spans="1:28">
      <c r="A45" s="75" t="s">
        <v>86</v>
      </c>
      <c r="B45" s="48" t="s">
        <v>37</v>
      </c>
      <c r="C45" s="69">
        <v>6138.2168423624535</v>
      </c>
      <c r="D45" s="68">
        <v>6138.2168423624535</v>
      </c>
      <c r="E45" s="68">
        <v>6325.7331961573464</v>
      </c>
      <c r="F45" s="68">
        <v>5987.9518269427199</v>
      </c>
      <c r="G45" s="68">
        <v>5909.0497073393826</v>
      </c>
      <c r="H45" s="68">
        <v>5910.8902060056198</v>
      </c>
      <c r="I45" s="68">
        <v>6105.7795860696924</v>
      </c>
      <c r="J45" s="68">
        <v>5885.4170309845258</v>
      </c>
      <c r="K45" s="68">
        <v>5784.0700592870244</v>
      </c>
      <c r="L45" s="68">
        <v>5968.9164786650845</v>
      </c>
      <c r="M45" s="68">
        <v>5953.88039317319</v>
      </c>
      <c r="N45" s="68">
        <v>5838.6380631783941</v>
      </c>
      <c r="O45" s="68">
        <v>6125.4305974917788</v>
      </c>
      <c r="P45" s="68">
        <v>5864.5862939410163</v>
      </c>
      <c r="Q45" s="68">
        <v>6000.5989438367596</v>
      </c>
      <c r="R45" s="68">
        <v>6120.4024999579533</v>
      </c>
      <c r="S45" s="68">
        <v>6173.4008742192273</v>
      </c>
      <c r="T45" s="68">
        <v>6320.0686495729178</v>
      </c>
      <c r="U45" s="68">
        <v>6158.5387294157708</v>
      </c>
      <c r="V45" s="68">
        <v>6172.8020928760261</v>
      </c>
      <c r="W45" s="68">
        <v>5797.9187306438153</v>
      </c>
      <c r="X45" s="68">
        <v>5954.3372016376388</v>
      </c>
      <c r="Y45" s="68">
        <v>5448.9777519429326</v>
      </c>
      <c r="Z45" s="68">
        <v>5515.3334034817744</v>
      </c>
      <c r="AA45" s="67">
        <v>-10.147628454275104</v>
      </c>
      <c r="AB45" s="63"/>
    </row>
    <row r="46" spans="1:28">
      <c r="A46" s="75" t="s">
        <v>87</v>
      </c>
      <c r="B46" s="48" t="s">
        <v>38</v>
      </c>
      <c r="C46" s="69">
        <v>37734.99974476947</v>
      </c>
      <c r="D46" s="68">
        <v>37734.99974476947</v>
      </c>
      <c r="E46" s="68">
        <v>40689.58266569447</v>
      </c>
      <c r="F46" s="68">
        <v>39639.237488768689</v>
      </c>
      <c r="G46" s="68">
        <v>41023.899918243769</v>
      </c>
      <c r="H46" s="68">
        <v>37274.282120325508</v>
      </c>
      <c r="I46" s="68">
        <v>42196.325480828731</v>
      </c>
      <c r="J46" s="68">
        <v>52278.382326765735</v>
      </c>
      <c r="K46" s="68">
        <v>57306.637721146617</v>
      </c>
      <c r="L46" s="68">
        <v>55684.150943568275</v>
      </c>
      <c r="M46" s="68">
        <v>50045.478973678306</v>
      </c>
      <c r="N46" s="68">
        <v>60221.146446479172</v>
      </c>
      <c r="O46" s="68">
        <v>47148.714473567903</v>
      </c>
      <c r="P46" s="68">
        <v>58407.211878285205</v>
      </c>
      <c r="Q46" s="68">
        <v>67729.832384721813</v>
      </c>
      <c r="R46" s="68">
        <v>68680.056213588308</v>
      </c>
      <c r="S46" s="68">
        <v>67789.529483046659</v>
      </c>
      <c r="T46" s="68">
        <v>77680.542489406434</v>
      </c>
      <c r="U46" s="68">
        <v>80838.954296500669</v>
      </c>
      <c r="V46" s="68">
        <v>56273.085657225376</v>
      </c>
      <c r="W46" s="68">
        <v>55403.74996537144</v>
      </c>
      <c r="X46" s="68">
        <v>57136.170256902762</v>
      </c>
      <c r="Y46" s="68">
        <v>57531.456102372744</v>
      </c>
      <c r="Z46" s="68">
        <v>56295.904301173978</v>
      </c>
      <c r="AA46" s="67">
        <v>49.187504125999837</v>
      </c>
      <c r="AB46" s="63"/>
    </row>
    <row r="47" spans="1:28">
      <c r="A47" s="75" t="s">
        <v>88</v>
      </c>
      <c r="B47" s="48" t="s">
        <v>39</v>
      </c>
      <c r="C47" s="69">
        <v>191834.31447586181</v>
      </c>
      <c r="D47" s="68">
        <v>191834.31447586181</v>
      </c>
      <c r="E47" s="68">
        <v>163058.67842876181</v>
      </c>
      <c r="F47" s="68">
        <v>138816.24969686268</v>
      </c>
      <c r="G47" s="68">
        <v>118885.8242073225</v>
      </c>
      <c r="H47" s="68">
        <v>103034.80663426897</v>
      </c>
      <c r="I47" s="68">
        <v>91283.149044846708</v>
      </c>
      <c r="J47" s="68">
        <v>81391.59032167698</v>
      </c>
      <c r="K47" s="68">
        <v>75451.45767837821</v>
      </c>
      <c r="L47" s="68">
        <v>72946.751304775666</v>
      </c>
      <c r="M47" s="68">
        <v>73145.471528605471</v>
      </c>
      <c r="N47" s="68">
        <v>74657.339361670092</v>
      </c>
      <c r="O47" s="68">
        <v>72505.330236504233</v>
      </c>
      <c r="P47" s="68">
        <v>71219.499049956008</v>
      </c>
      <c r="Q47" s="68">
        <v>74950.640985457925</v>
      </c>
      <c r="R47" s="68">
        <v>76097.374720070758</v>
      </c>
      <c r="S47" s="68">
        <v>76058.486091338185</v>
      </c>
      <c r="T47" s="68">
        <v>79503.502876392784</v>
      </c>
      <c r="U47" s="68">
        <v>82238.768194462726</v>
      </c>
      <c r="V47" s="68">
        <v>73400.034065803426</v>
      </c>
      <c r="W47" s="68">
        <v>54658.710370102621</v>
      </c>
      <c r="X47" s="68">
        <v>59029.435935356087</v>
      </c>
      <c r="Y47" s="68">
        <v>65447.499310214043</v>
      </c>
      <c r="Z47" s="68">
        <v>63350.534236041342</v>
      </c>
      <c r="AA47" s="67">
        <v>-66.976432548509138</v>
      </c>
      <c r="AB47" s="63"/>
    </row>
    <row r="48" spans="1:28">
      <c r="A48" s="75" t="s">
        <v>89</v>
      </c>
      <c r="B48" s="48" t="s">
        <v>40</v>
      </c>
      <c r="C48" s="69">
        <v>106457.37614335663</v>
      </c>
      <c r="D48" s="68">
        <v>106457.37614335663</v>
      </c>
      <c r="E48" s="68">
        <v>108530.09298668063</v>
      </c>
      <c r="F48" s="68">
        <v>105333.3493372168</v>
      </c>
      <c r="G48" s="68">
        <v>102719.09016311397</v>
      </c>
      <c r="H48" s="68">
        <v>101909.69234665396</v>
      </c>
      <c r="I48" s="68">
        <v>98507.747680744433</v>
      </c>
      <c r="J48" s="68">
        <v>99164.04648384657</v>
      </c>
      <c r="K48" s="68">
        <v>97515.756721027574</v>
      </c>
      <c r="L48" s="68">
        <v>96376.851357209132</v>
      </c>
      <c r="M48" s="68">
        <v>98291.599078804007</v>
      </c>
      <c r="N48" s="68">
        <v>98429.073217263736</v>
      </c>
      <c r="O48" s="68">
        <v>97289.362911010248</v>
      </c>
      <c r="P48" s="68">
        <v>88354.042299020337</v>
      </c>
      <c r="Q48" s="68">
        <v>89887.151170764904</v>
      </c>
      <c r="R48" s="68">
        <v>88783.76915872973</v>
      </c>
      <c r="S48" s="68">
        <v>89192.52205216416</v>
      </c>
      <c r="T48" s="68">
        <v>86993.020479194471</v>
      </c>
      <c r="U48" s="68">
        <v>86027.654681305852</v>
      </c>
      <c r="V48" s="68">
        <v>81081.279841724521</v>
      </c>
      <c r="W48" s="68">
        <v>70028.323770511764</v>
      </c>
      <c r="X48" s="68">
        <v>69687.318103856102</v>
      </c>
      <c r="Y48" s="68">
        <v>65311.882119417503</v>
      </c>
      <c r="Z48" s="68">
        <v>65693.484400301517</v>
      </c>
      <c r="AA48" s="67">
        <v>-38.291279777703721</v>
      </c>
      <c r="AB48" s="63"/>
    </row>
    <row r="49" spans="1:28" ht="13.8" thickBot="1">
      <c r="A49" s="76" t="s">
        <v>90</v>
      </c>
      <c r="B49" s="43" t="s">
        <v>41</v>
      </c>
      <c r="C49" s="66">
        <v>851180.41770602914</v>
      </c>
      <c r="D49" s="65">
        <v>851180.41770602914</v>
      </c>
      <c r="E49" s="65">
        <v>831965.54868404078</v>
      </c>
      <c r="F49" s="65">
        <v>863522.26547592331</v>
      </c>
      <c r="G49" s="65">
        <v>861888.92955739575</v>
      </c>
      <c r="H49" s="65">
        <v>871143.80096622894</v>
      </c>
      <c r="I49" s="65">
        <v>876688.3155488458</v>
      </c>
      <c r="J49" s="65">
        <v>913892.80553691159</v>
      </c>
      <c r="K49" s="65">
        <v>913457.6993310916</v>
      </c>
      <c r="L49" s="65">
        <v>875333.69134604069</v>
      </c>
      <c r="M49" s="65">
        <v>852160.33086238545</v>
      </c>
      <c r="N49" s="65">
        <v>860333.37213429937</v>
      </c>
      <c r="O49" s="65">
        <v>848592.95141399535</v>
      </c>
      <c r="P49" s="65">
        <v>835279.23297762091</v>
      </c>
      <c r="Q49" s="65">
        <v>835041.55199618265</v>
      </c>
      <c r="R49" s="65">
        <v>858445.85976148804</v>
      </c>
      <c r="S49" s="65">
        <v>834067.50688900414</v>
      </c>
      <c r="T49" s="65">
        <v>858386.044828707</v>
      </c>
      <c r="U49" s="65">
        <v>853962.27319030697</v>
      </c>
      <c r="V49" s="65">
        <v>810209.21108706703</v>
      </c>
      <c r="W49" s="65">
        <v>733054.8535994566</v>
      </c>
      <c r="X49" s="65">
        <v>781486.4517541622</v>
      </c>
      <c r="Y49" s="65">
        <v>774613.90471819148</v>
      </c>
      <c r="Z49" s="65">
        <v>779834.56944340444</v>
      </c>
      <c r="AA49" s="64">
        <v>-8.3819889154528546</v>
      </c>
      <c r="AB49" s="63"/>
    </row>
    <row r="51" spans="1:28" hidden="1"/>
    <row r="52" spans="1:28" ht="15.6" hidden="1">
      <c r="A52" s="61" t="s">
        <v>226</v>
      </c>
      <c r="B52" s="61"/>
      <c r="C52" s="62"/>
      <c r="D52" s="61"/>
      <c r="E52" s="61"/>
      <c r="F52" s="61"/>
      <c r="G52" s="61"/>
      <c r="H52" s="61"/>
      <c r="I52" s="61"/>
      <c r="J52" s="61"/>
      <c r="K52" s="61"/>
      <c r="L52" s="61"/>
      <c r="M52" s="61"/>
      <c r="N52" s="61"/>
      <c r="O52" s="61"/>
      <c r="P52" s="61"/>
      <c r="Q52" s="61"/>
      <c r="R52" s="61"/>
      <c r="S52" s="61"/>
      <c r="T52" s="61"/>
      <c r="U52" s="61"/>
      <c r="V52" s="61"/>
      <c r="W52" s="61"/>
      <c r="X52" s="61"/>
      <c r="Y52" s="61"/>
      <c r="Z52" s="61"/>
      <c r="AA52" s="61"/>
    </row>
    <row r="53" spans="1:28" ht="3.75" hidden="1" customHeight="1">
      <c r="A53" s="59"/>
      <c r="B53" s="59"/>
      <c r="C53" s="60"/>
      <c r="D53" s="59"/>
      <c r="E53" s="59"/>
      <c r="F53" s="59"/>
      <c r="G53" s="59"/>
      <c r="H53" s="59"/>
      <c r="I53" s="59"/>
      <c r="J53" s="59"/>
      <c r="K53" s="59"/>
      <c r="L53" s="59"/>
      <c r="M53" s="59"/>
      <c r="N53" s="59"/>
      <c r="O53" s="59"/>
      <c r="P53" s="59"/>
      <c r="Q53" s="59"/>
      <c r="R53" s="59"/>
      <c r="S53" s="59"/>
      <c r="T53" s="59"/>
      <c r="U53" s="59"/>
      <c r="V53" s="59"/>
      <c r="W53" s="59"/>
      <c r="X53" s="59"/>
      <c r="Y53" s="59"/>
      <c r="Z53" s="59"/>
      <c r="AA53" s="59"/>
    </row>
    <row r="54" spans="1:28" ht="13.5" hidden="1" customHeight="1" thickBot="1">
      <c r="B54" s="57"/>
      <c r="C54" s="58"/>
      <c r="D54" s="57"/>
      <c r="E54" s="57"/>
      <c r="F54" s="57"/>
      <c r="G54" s="57"/>
      <c r="H54" s="57"/>
      <c r="I54" s="57"/>
      <c r="J54" s="57"/>
      <c r="K54" s="57"/>
      <c r="L54" s="57"/>
      <c r="M54" s="57"/>
      <c r="N54" s="57"/>
      <c r="O54" s="57"/>
      <c r="P54" s="57"/>
      <c r="Q54" s="57"/>
      <c r="R54" s="57"/>
      <c r="S54" s="57"/>
      <c r="T54" s="57"/>
      <c r="U54" s="57"/>
      <c r="V54" s="57"/>
      <c r="W54" s="57"/>
      <c r="X54" s="57"/>
      <c r="Y54" s="57"/>
      <c r="Z54" s="57"/>
      <c r="AA54" s="57"/>
    </row>
    <row r="55" spans="1:28" s="73" customFormat="1" ht="25.8" hidden="1" thickBot="1">
      <c r="A55" s="74"/>
      <c r="B55" s="74"/>
      <c r="C55" s="77" t="s">
        <v>224</v>
      </c>
      <c r="D55" s="78">
        <v>1990</v>
      </c>
      <c r="E55" s="78">
        <v>1991</v>
      </c>
      <c r="F55" s="78">
        <v>1992</v>
      </c>
      <c r="G55" s="78">
        <v>1993</v>
      </c>
      <c r="H55" s="78">
        <v>1994</v>
      </c>
      <c r="I55" s="78">
        <v>1995</v>
      </c>
      <c r="J55" s="78">
        <v>1996</v>
      </c>
      <c r="K55" s="78">
        <v>1997</v>
      </c>
      <c r="L55" s="78">
        <v>1998</v>
      </c>
      <c r="M55" s="78">
        <v>1999</v>
      </c>
      <c r="N55" s="78">
        <v>2000</v>
      </c>
      <c r="O55" s="78">
        <v>2001</v>
      </c>
      <c r="P55" s="78">
        <v>2002</v>
      </c>
      <c r="Q55" s="78">
        <v>2003</v>
      </c>
      <c r="R55" s="78">
        <v>2004</v>
      </c>
      <c r="S55" s="78">
        <v>2005</v>
      </c>
      <c r="T55" s="78">
        <v>2006</v>
      </c>
      <c r="U55" s="78">
        <v>2007</v>
      </c>
      <c r="V55" s="78">
        <v>2008</v>
      </c>
      <c r="W55" s="78">
        <v>2009</v>
      </c>
      <c r="X55" s="79">
        <v>2010</v>
      </c>
      <c r="Y55" s="79">
        <v>2011</v>
      </c>
      <c r="Z55" s="79">
        <v>2012</v>
      </c>
      <c r="AA55" s="80" t="s">
        <v>225</v>
      </c>
    </row>
    <row r="56" spans="1:28" ht="53.25" hidden="1" customHeight="1" thickBot="1">
      <c r="A56" s="74"/>
      <c r="B56" s="56"/>
      <c r="C56" s="55" t="s">
        <v>0</v>
      </c>
      <c r="D56" s="54">
        <v>1990</v>
      </c>
      <c r="E56" s="54">
        <v>1991</v>
      </c>
      <c r="F56" s="54">
        <v>1992</v>
      </c>
      <c r="G56" s="54">
        <v>1993</v>
      </c>
      <c r="H56" s="54">
        <v>1994</v>
      </c>
      <c r="I56" s="54">
        <v>1995</v>
      </c>
      <c r="J56" s="54">
        <v>1996</v>
      </c>
      <c r="K56" s="54">
        <v>1997</v>
      </c>
      <c r="L56" s="54">
        <v>1998</v>
      </c>
      <c r="M56" s="54">
        <v>1999</v>
      </c>
      <c r="N56" s="54">
        <v>2000</v>
      </c>
      <c r="O56" s="54">
        <v>2001</v>
      </c>
      <c r="P56" s="54">
        <v>2002</v>
      </c>
      <c r="Q56" s="54">
        <v>2003</v>
      </c>
      <c r="R56" s="54">
        <v>2004</v>
      </c>
      <c r="S56" s="54">
        <v>2005</v>
      </c>
      <c r="T56" s="54">
        <v>2006</v>
      </c>
      <c r="U56" s="54">
        <v>2007</v>
      </c>
      <c r="V56" s="54">
        <v>2008</v>
      </c>
      <c r="W56" s="54">
        <v>2009</v>
      </c>
      <c r="X56" s="54">
        <v>2010</v>
      </c>
      <c r="Y56" s="54">
        <v>2011</v>
      </c>
      <c r="Z56" s="54">
        <v>2012</v>
      </c>
      <c r="AA56" s="53" t="s">
        <v>1</v>
      </c>
    </row>
    <row r="57" spans="1:28" hidden="1">
      <c r="A57" s="75" t="s">
        <v>91</v>
      </c>
      <c r="B57" s="48" t="s">
        <v>2</v>
      </c>
      <c r="C57" s="52">
        <f t="shared" ref="C57:Z57" si="0">C6/1000</f>
        <v>35.554126832044886</v>
      </c>
      <c r="D57" s="51">
        <f t="shared" si="0"/>
        <v>35.554126832044886</v>
      </c>
      <c r="E57" s="51">
        <f t="shared" si="0"/>
        <v>35.104582196012842</v>
      </c>
      <c r="F57" s="51">
        <f t="shared" si="0"/>
        <v>34.676291174476304</v>
      </c>
      <c r="G57" s="51">
        <f t="shared" si="0"/>
        <v>35.231585652653813</v>
      </c>
      <c r="H57" s="51">
        <f t="shared" si="0"/>
        <v>36.011665060217389</v>
      </c>
      <c r="I57" s="51">
        <f t="shared" si="0"/>
        <v>36.93409705640574</v>
      </c>
      <c r="J57" s="51">
        <f t="shared" si="0"/>
        <v>36.955394408045279</v>
      </c>
      <c r="K57" s="51">
        <f t="shared" si="0"/>
        <v>37.10205567849053</v>
      </c>
      <c r="L57" s="51">
        <f t="shared" si="0"/>
        <v>37.028807824512732</v>
      </c>
      <c r="M57" s="51">
        <f t="shared" si="0"/>
        <v>37.428580951513737</v>
      </c>
      <c r="N57" s="51">
        <f t="shared" si="0"/>
        <v>38.237616112200548</v>
      </c>
      <c r="O57" s="51">
        <f t="shared" si="0"/>
        <v>37.756516227700764</v>
      </c>
      <c r="P57" s="51">
        <f t="shared" si="0"/>
        <v>38.420217315545798</v>
      </c>
      <c r="Q57" s="51">
        <f t="shared" si="0"/>
        <v>37.312040765423056</v>
      </c>
      <c r="R57" s="51">
        <f t="shared" si="0"/>
        <v>38.115311532753289</v>
      </c>
      <c r="S57" s="51">
        <f t="shared" si="0"/>
        <v>39.193268370293104</v>
      </c>
      <c r="T57" s="51">
        <f t="shared" si="0"/>
        <v>38.215438013780307</v>
      </c>
      <c r="U57" s="51">
        <f t="shared" si="0"/>
        <v>38.623845245829784</v>
      </c>
      <c r="V57" s="51">
        <f t="shared" si="0"/>
        <v>40.422065706023389</v>
      </c>
      <c r="W57" s="51">
        <f t="shared" si="0"/>
        <v>39.500255764731847</v>
      </c>
      <c r="X57" s="51">
        <f t="shared" si="0"/>
        <v>39.643996881910113</v>
      </c>
      <c r="Y57" s="51">
        <f t="shared" si="0"/>
        <v>39.196319666323966</v>
      </c>
      <c r="Z57" s="50">
        <f t="shared" si="0"/>
        <v>39.947601264616445</v>
      </c>
      <c r="AA57" s="49">
        <f t="shared" ref="AA57:AA100" si="1">AA6</f>
        <v>12.357143386831048</v>
      </c>
    </row>
    <row r="58" spans="1:28" hidden="1">
      <c r="A58" s="75" t="s">
        <v>92</v>
      </c>
      <c r="B58" s="48" t="s">
        <v>3</v>
      </c>
      <c r="C58" s="47">
        <f t="shared" ref="C58:Z58" si="2">C7/1000</f>
        <v>12.773639531050794</v>
      </c>
      <c r="D58" s="46">
        <f t="shared" si="2"/>
        <v>12.773639531050794</v>
      </c>
      <c r="E58" s="46">
        <f t="shared" si="2"/>
        <v>13.170249534863611</v>
      </c>
      <c r="F58" s="46">
        <f t="shared" si="2"/>
        <v>12.04255044124217</v>
      </c>
      <c r="G58" s="46">
        <f t="shared" si="2"/>
        <v>12.347807417495874</v>
      </c>
      <c r="H58" s="46">
        <f t="shared" si="2"/>
        <v>13.340671489006553</v>
      </c>
      <c r="I58" s="46">
        <f t="shared" si="2"/>
        <v>13.596130233510449</v>
      </c>
      <c r="J58" s="46">
        <f t="shared" si="2"/>
        <v>13.821165192863507</v>
      </c>
      <c r="K58" s="46">
        <f t="shared" si="2"/>
        <v>15.360506052473546</v>
      </c>
      <c r="L58" s="46">
        <f t="shared" si="2"/>
        <v>14.116756073557903</v>
      </c>
      <c r="M58" s="46">
        <f t="shared" si="2"/>
        <v>13.352607300096587</v>
      </c>
      <c r="N58" s="46">
        <f t="shared" si="2"/>
        <v>14.032967040177029</v>
      </c>
      <c r="O58" s="46">
        <f t="shared" si="2"/>
        <v>13.889539475829421</v>
      </c>
      <c r="P58" s="46">
        <f t="shared" si="2"/>
        <v>14.223087064733127</v>
      </c>
      <c r="Q58" s="46">
        <f t="shared" si="2"/>
        <v>14.872716973640513</v>
      </c>
      <c r="R58" s="46">
        <f t="shared" si="2"/>
        <v>15.272828074604771</v>
      </c>
      <c r="S58" s="46">
        <f t="shared" si="2"/>
        <v>16.328367520609639</v>
      </c>
      <c r="T58" s="46">
        <f t="shared" si="2"/>
        <v>16.04778365134155</v>
      </c>
      <c r="U58" s="46">
        <f t="shared" si="2"/>
        <v>15.83885427981039</v>
      </c>
      <c r="V58" s="46">
        <f t="shared" si="2"/>
        <v>16.107385844360003</v>
      </c>
      <c r="W58" s="46">
        <f t="shared" si="2"/>
        <v>14.394536691719063</v>
      </c>
      <c r="X58" s="46">
        <f t="shared" si="2"/>
        <v>15.942317459941776</v>
      </c>
      <c r="Y58" s="46">
        <f t="shared" si="2"/>
        <v>15.723092138866102</v>
      </c>
      <c r="Z58" s="45">
        <f t="shared" si="2"/>
        <v>15.5805954219482</v>
      </c>
      <c r="AA58" s="44">
        <f t="shared" si="1"/>
        <v>21.974597639726067</v>
      </c>
    </row>
    <row r="59" spans="1:28" hidden="1">
      <c r="A59" s="75" t="s">
        <v>93</v>
      </c>
      <c r="B59" s="48" t="s">
        <v>4</v>
      </c>
      <c r="C59" s="47">
        <f t="shared" ref="C59:Z59" si="3">C8/1000</f>
        <v>7.2384953930245652</v>
      </c>
      <c r="D59" s="46">
        <f t="shared" si="3"/>
        <v>7.2384953930245652</v>
      </c>
      <c r="E59" s="46">
        <f t="shared" si="3"/>
        <v>7.7457991591956956</v>
      </c>
      <c r="F59" s="46">
        <f t="shared" si="3"/>
        <v>7.2045206948628149</v>
      </c>
      <c r="G59" s="46">
        <f t="shared" si="3"/>
        <v>6.8237031922132374</v>
      </c>
      <c r="H59" s="46">
        <f t="shared" si="3"/>
        <v>6.4594912395325546</v>
      </c>
      <c r="I59" s="46">
        <f t="shared" si="3"/>
        <v>6.4470135646449398</v>
      </c>
      <c r="J59" s="46">
        <f t="shared" si="3"/>
        <v>6.7550995861254544</v>
      </c>
      <c r="K59" s="46">
        <f t="shared" si="3"/>
        <v>6.8021792630493314</v>
      </c>
      <c r="L59" s="46">
        <f t="shared" si="3"/>
        <v>7.0762281833664211</v>
      </c>
      <c r="M59" s="46">
        <f t="shared" si="3"/>
        <v>6.9671275318663675</v>
      </c>
      <c r="N59" s="46">
        <f t="shared" si="3"/>
        <v>6.7674909305806628</v>
      </c>
      <c r="O59" s="46">
        <f t="shared" si="3"/>
        <v>6.30930604321623</v>
      </c>
      <c r="P59" s="46">
        <f t="shared" si="3"/>
        <v>6.4888864849865371</v>
      </c>
      <c r="Q59" s="46">
        <f t="shared" si="3"/>
        <v>7.0415249626182028</v>
      </c>
      <c r="R59" s="46">
        <f t="shared" si="3"/>
        <v>7.8264936002100027</v>
      </c>
      <c r="S59" s="46">
        <f t="shared" si="3"/>
        <v>8.1423939353848045</v>
      </c>
      <c r="T59" s="46">
        <f t="shared" si="3"/>
        <v>8.3865665547025046</v>
      </c>
      <c r="U59" s="46">
        <f t="shared" si="3"/>
        <v>8.7019156897921626</v>
      </c>
      <c r="V59" s="46">
        <f t="shared" si="3"/>
        <v>8.7398983572132334</v>
      </c>
      <c r="W59" s="46">
        <f t="shared" si="3"/>
        <v>8.2444771793349343</v>
      </c>
      <c r="X59" s="46">
        <f t="shared" si="3"/>
        <v>8.1416389535999638</v>
      </c>
      <c r="Y59" s="46">
        <f t="shared" si="3"/>
        <v>8.0576332021093666</v>
      </c>
      <c r="Z59" s="45">
        <f t="shared" si="3"/>
        <v>9.9246834922581009</v>
      </c>
      <c r="AA59" s="44">
        <f t="shared" si="1"/>
        <v>37.109757669005376</v>
      </c>
    </row>
    <row r="60" spans="1:28" hidden="1">
      <c r="A60" s="75" t="s">
        <v>94</v>
      </c>
      <c r="B60" s="48" t="s">
        <v>5</v>
      </c>
      <c r="C60" s="47">
        <f t="shared" ref="C60:Z60" si="4">C9/1000</f>
        <v>32.847817063624937</v>
      </c>
      <c r="D60" s="46">
        <f t="shared" si="4"/>
        <v>32.847817063624937</v>
      </c>
      <c r="E60" s="46">
        <f t="shared" si="4"/>
        <v>32.755187221705185</v>
      </c>
      <c r="F60" s="46">
        <f t="shared" si="4"/>
        <v>31.947983144032921</v>
      </c>
      <c r="G60" s="46">
        <f t="shared" si="4"/>
        <v>30.84092319315123</v>
      </c>
      <c r="H60" s="46">
        <f t="shared" si="4"/>
        <v>32.259026170973229</v>
      </c>
      <c r="I60" s="46">
        <f t="shared" si="4"/>
        <v>32.713400977080489</v>
      </c>
      <c r="J60" s="46">
        <f t="shared" si="4"/>
        <v>32.011591927482762</v>
      </c>
      <c r="K60" s="46">
        <f t="shared" si="4"/>
        <v>31.211877617953444</v>
      </c>
      <c r="L60" s="46">
        <f t="shared" si="4"/>
        <v>33.671095554617793</v>
      </c>
      <c r="M60" s="46">
        <f t="shared" si="4"/>
        <v>32.220864611835047</v>
      </c>
      <c r="N60" s="46">
        <f t="shared" si="4"/>
        <v>33.401448965243823</v>
      </c>
      <c r="O60" s="46">
        <f t="shared" si="4"/>
        <v>32.558459064371341</v>
      </c>
      <c r="P60" s="46">
        <f t="shared" si="4"/>
        <v>31.294112288438768</v>
      </c>
      <c r="Q60" s="46">
        <f t="shared" si="4"/>
        <v>30.706252645801666</v>
      </c>
      <c r="R60" s="46">
        <f t="shared" si="4"/>
        <v>30.739207993845344</v>
      </c>
      <c r="S60" s="46">
        <f t="shared" si="4"/>
        <v>28.935763027293689</v>
      </c>
      <c r="T60" s="46">
        <f t="shared" si="4"/>
        <v>29.089741769021032</v>
      </c>
      <c r="U60" s="46">
        <f t="shared" si="4"/>
        <v>27.884419658537851</v>
      </c>
      <c r="V60" s="46">
        <f t="shared" si="4"/>
        <v>28.529128282308537</v>
      </c>
      <c r="W60" s="46">
        <f t="shared" si="4"/>
        <v>20.02050087649619</v>
      </c>
      <c r="X60" s="46">
        <f t="shared" si="4"/>
        <v>23.819744818851692</v>
      </c>
      <c r="Y60" s="46">
        <f t="shared" si="4"/>
        <v>23.125943436825469</v>
      </c>
      <c r="Z60" s="45">
        <f t="shared" si="4"/>
        <v>20.972929926542015</v>
      </c>
      <c r="AA60" s="44">
        <f t="shared" si="1"/>
        <v>-36.151221598932217</v>
      </c>
    </row>
    <row r="61" spans="1:28" hidden="1">
      <c r="A61" s="75" t="s">
        <v>95</v>
      </c>
      <c r="B61" s="48" t="s">
        <v>6</v>
      </c>
      <c r="C61" s="47">
        <f t="shared" ref="C61:Z61" si="5">C10/1000</f>
        <v>17.562865942368393</v>
      </c>
      <c r="D61" s="46">
        <f t="shared" si="5"/>
        <v>19.60816677588063</v>
      </c>
      <c r="E61" s="46">
        <f t="shared" si="5"/>
        <v>15.384277363007712</v>
      </c>
      <c r="F61" s="46">
        <f t="shared" si="5"/>
        <v>14.647481985457212</v>
      </c>
      <c r="G61" s="46">
        <f t="shared" si="5"/>
        <v>13.598721588867519</v>
      </c>
      <c r="H61" s="46">
        <f t="shared" si="5"/>
        <v>13.813121617541078</v>
      </c>
      <c r="I61" s="46">
        <f t="shared" si="5"/>
        <v>14.66400802480609</v>
      </c>
      <c r="J61" s="46">
        <f t="shared" si="5"/>
        <v>15.13548244645008</v>
      </c>
      <c r="K61" s="46">
        <f t="shared" si="5"/>
        <v>12.094251373376157</v>
      </c>
      <c r="L61" s="46">
        <f t="shared" si="5"/>
        <v>10.847266772888654</v>
      </c>
      <c r="M61" s="46">
        <f t="shared" si="5"/>
        <v>8.8488636929540885</v>
      </c>
      <c r="N61" s="46">
        <f t="shared" si="5"/>
        <v>8.4789087562928191</v>
      </c>
      <c r="O61" s="46">
        <f t="shared" si="5"/>
        <v>8.4558909643100169</v>
      </c>
      <c r="P61" s="46">
        <f t="shared" si="5"/>
        <v>7.9717943472817856</v>
      </c>
      <c r="Q61" s="46">
        <f t="shared" si="5"/>
        <v>9.0436573438786105</v>
      </c>
      <c r="R61" s="46">
        <f t="shared" si="5"/>
        <v>8.35969017022523</v>
      </c>
      <c r="S61" s="46">
        <f t="shared" si="5"/>
        <v>8.0649851323815067</v>
      </c>
      <c r="T61" s="46">
        <f t="shared" si="5"/>
        <v>8.1245065691826976</v>
      </c>
      <c r="U61" s="46">
        <f t="shared" si="5"/>
        <v>8.8104913134429914</v>
      </c>
      <c r="V61" s="46">
        <f t="shared" si="5"/>
        <v>6.318404723093888</v>
      </c>
      <c r="W61" s="46">
        <f t="shared" si="5"/>
        <v>3.6210389325979357</v>
      </c>
      <c r="X61" s="46">
        <f t="shared" si="5"/>
        <v>3.7943545024076224</v>
      </c>
      <c r="Y61" s="46">
        <f t="shared" si="5"/>
        <v>3.6261503496099885</v>
      </c>
      <c r="Z61" s="45">
        <f t="shared" si="5"/>
        <v>3.3498973804414534</v>
      </c>
      <c r="AA61" s="44">
        <f t="shared" si="1"/>
        <v>-80.926248646240523</v>
      </c>
    </row>
    <row r="62" spans="1:28" hidden="1">
      <c r="A62" s="75" t="s">
        <v>96</v>
      </c>
      <c r="B62" s="48" t="s">
        <v>7</v>
      </c>
      <c r="C62" s="47">
        <f t="shared" ref="C62:Z62" si="6">C11/1000</f>
        <v>64.275539468829336</v>
      </c>
      <c r="D62" s="46">
        <f t="shared" si="6"/>
        <v>64.275539468829336</v>
      </c>
      <c r="E62" s="46">
        <f t="shared" si="6"/>
        <v>60.647303939109271</v>
      </c>
      <c r="F62" s="46">
        <f t="shared" si="6"/>
        <v>59.700944262607379</v>
      </c>
      <c r="G62" s="46">
        <f t="shared" si="6"/>
        <v>59.642225822018389</v>
      </c>
      <c r="H62" s="46">
        <f t="shared" si="6"/>
        <v>63.246394348321722</v>
      </c>
      <c r="I62" s="46">
        <f t="shared" si="6"/>
        <v>65.258773099399576</v>
      </c>
      <c r="J62" s="46">
        <f t="shared" si="6"/>
        <v>67.632067113693694</v>
      </c>
      <c r="K62" s="46">
        <f t="shared" si="6"/>
        <v>68.526879099705155</v>
      </c>
      <c r="L62" s="46">
        <f t="shared" si="6"/>
        <v>64.754651817588169</v>
      </c>
      <c r="M62" s="46">
        <f t="shared" si="6"/>
        <v>65.570649183325969</v>
      </c>
      <c r="N62" s="46">
        <f t="shared" si="6"/>
        <v>68.903287996269867</v>
      </c>
      <c r="O62" s="46">
        <f t="shared" si="6"/>
        <v>64.657715651615959</v>
      </c>
      <c r="P62" s="46">
        <f t="shared" si="6"/>
        <v>66.127877439665383</v>
      </c>
      <c r="Q62" s="46">
        <f t="shared" si="6"/>
        <v>68.307835859289028</v>
      </c>
      <c r="R62" s="46">
        <f t="shared" si="6"/>
        <v>69.286966285479579</v>
      </c>
      <c r="S62" s="46">
        <f t="shared" si="6"/>
        <v>68.841474136342413</v>
      </c>
      <c r="T62" s="46">
        <f t="shared" si="6"/>
        <v>69.753257347446166</v>
      </c>
      <c r="U62" s="46">
        <f t="shared" si="6"/>
        <v>77.868956132023442</v>
      </c>
      <c r="V62" s="46">
        <f t="shared" si="6"/>
        <v>76.419940548558628</v>
      </c>
      <c r="W62" s="46">
        <f t="shared" si="6"/>
        <v>73.171218185228966</v>
      </c>
      <c r="X62" s="46">
        <f t="shared" si="6"/>
        <v>77.29831736895234</v>
      </c>
      <c r="Y62" s="46">
        <f t="shared" si="6"/>
        <v>81.970234486217564</v>
      </c>
      <c r="Z62" s="45">
        <f t="shared" si="6"/>
        <v>85.416750853133962</v>
      </c>
      <c r="AA62" s="44">
        <f t="shared" si="1"/>
        <v>32.89153472536335</v>
      </c>
    </row>
    <row r="63" spans="1:28" hidden="1">
      <c r="A63" s="75" t="s">
        <v>97</v>
      </c>
      <c r="B63" s="48" t="s">
        <v>8</v>
      </c>
      <c r="C63" s="47">
        <f t="shared" ref="C63:Z63" si="7">C12/1000</f>
        <v>5.871928822904172</v>
      </c>
      <c r="D63" s="46">
        <f t="shared" si="7"/>
        <v>5.871928822904172</v>
      </c>
      <c r="E63" s="46">
        <f t="shared" si="7"/>
        <v>4.3661638282242228</v>
      </c>
      <c r="F63" s="46">
        <f t="shared" si="7"/>
        <v>3.6982502552310308</v>
      </c>
      <c r="G63" s="46">
        <f t="shared" si="7"/>
        <v>3.5324213485405527</v>
      </c>
      <c r="H63" s="46">
        <f t="shared" si="7"/>
        <v>3.7162824257539193</v>
      </c>
      <c r="I63" s="46">
        <f t="shared" si="7"/>
        <v>3.556752959932016</v>
      </c>
      <c r="J63" s="46">
        <f t="shared" si="7"/>
        <v>3.523618981141512</v>
      </c>
      <c r="K63" s="46">
        <f t="shared" si="7"/>
        <v>3.6117705667179498</v>
      </c>
      <c r="L63" s="46">
        <f t="shared" si="7"/>
        <v>3.7876789256621124</v>
      </c>
      <c r="M63" s="46">
        <f t="shared" si="7"/>
        <v>3.5209274620097104</v>
      </c>
      <c r="N63" s="46">
        <f t="shared" si="7"/>
        <v>3.6318652159216231</v>
      </c>
      <c r="O63" s="46">
        <f t="shared" si="7"/>
        <v>3.6284733370794324</v>
      </c>
      <c r="P63" s="46">
        <f t="shared" si="7"/>
        <v>3.4509581857588167</v>
      </c>
      <c r="Q63" s="46">
        <f t="shared" si="7"/>
        <v>3.5916797579740747</v>
      </c>
      <c r="R63" s="46">
        <f t="shared" si="7"/>
        <v>3.9957982916959929</v>
      </c>
      <c r="S63" s="46">
        <f t="shared" si="7"/>
        <v>4.0983434312385354</v>
      </c>
      <c r="T63" s="46">
        <f t="shared" si="7"/>
        <v>4.1996441892727656</v>
      </c>
      <c r="U63" s="46">
        <f t="shared" si="7"/>
        <v>4.2228863980299138</v>
      </c>
      <c r="V63" s="46">
        <f t="shared" si="7"/>
        <v>4.2146846126707898</v>
      </c>
      <c r="W63" s="46">
        <f t="shared" si="7"/>
        <v>3.393590747084037</v>
      </c>
      <c r="X63" s="46">
        <f t="shared" si="7"/>
        <v>3.4124694632914245</v>
      </c>
      <c r="Y63" s="46">
        <f t="shared" si="7"/>
        <v>3.1888237627902001</v>
      </c>
      <c r="Z63" s="45">
        <f t="shared" si="7"/>
        <v>2.8014112371619331</v>
      </c>
      <c r="AA63" s="44">
        <f t="shared" si="1"/>
        <v>-52.291464667713818</v>
      </c>
    </row>
    <row r="64" spans="1:28" hidden="1">
      <c r="A64" s="75" t="s">
        <v>98</v>
      </c>
      <c r="B64" s="48" t="s">
        <v>44</v>
      </c>
      <c r="C64" s="47">
        <f t="shared" ref="C64:Z64" si="8">C13/1000</f>
        <v>0.53210168754197029</v>
      </c>
      <c r="D64" s="46">
        <f t="shared" si="8"/>
        <v>0.53210168754197029</v>
      </c>
      <c r="E64" s="46">
        <f t="shared" si="8"/>
        <v>0.93845314447819295</v>
      </c>
      <c r="F64" s="46">
        <f t="shared" si="8"/>
        <v>0.69775899599019164</v>
      </c>
      <c r="G64" s="46">
        <f t="shared" si="8"/>
        <v>0.74516150198774012</v>
      </c>
      <c r="H64" s="46">
        <f t="shared" si="8"/>
        <v>0.75458381438041544</v>
      </c>
      <c r="I64" s="46">
        <f t="shared" si="8"/>
        <v>0.74239364485145454</v>
      </c>
      <c r="J64" s="46">
        <f t="shared" si="8"/>
        <v>0.83924519359803917</v>
      </c>
      <c r="K64" s="46">
        <f t="shared" si="8"/>
        <v>0.74800349765558205</v>
      </c>
      <c r="L64" s="46">
        <f t="shared" si="8"/>
        <v>0.75403798793745325</v>
      </c>
      <c r="M64" s="46">
        <f t="shared" si="8"/>
        <v>0.780662311862517</v>
      </c>
      <c r="N64" s="46">
        <f t="shared" si="8"/>
        <v>0.80371035854345974</v>
      </c>
      <c r="O64" s="46">
        <f t="shared" si="8"/>
        <v>0.75356266733938804</v>
      </c>
      <c r="P64" s="46">
        <f t="shared" si="8"/>
        <v>0.76581157689330659</v>
      </c>
      <c r="Q64" s="46">
        <f t="shared" si="8"/>
        <v>0.78972206866242667</v>
      </c>
      <c r="R64" s="46">
        <f t="shared" si="8"/>
        <v>0.86518976771037215</v>
      </c>
      <c r="S64" s="46">
        <f t="shared" si="8"/>
        <v>0.88924470766704111</v>
      </c>
      <c r="T64" s="46">
        <f t="shared" si="8"/>
        <v>0.84156968420707101</v>
      </c>
      <c r="U64" s="46">
        <f t="shared" si="8"/>
        <v>0.86342689426005692</v>
      </c>
      <c r="V64" s="46">
        <f t="shared" si="8"/>
        <v>0.84858740417595602</v>
      </c>
      <c r="W64" s="46">
        <f t="shared" si="8"/>
        <v>0.71630171655005914</v>
      </c>
      <c r="X64" s="46">
        <f t="shared" si="8"/>
        <v>0.6283822906442369</v>
      </c>
      <c r="Y64" s="46">
        <f t="shared" si="8"/>
        <v>0.54428521207958369</v>
      </c>
      <c r="Z64" s="45">
        <f t="shared" si="8"/>
        <v>0.4146433850146749</v>
      </c>
      <c r="AA64" s="44">
        <f t="shared" si="1"/>
        <v>-22.07440894801347</v>
      </c>
    </row>
    <row r="65" spans="1:27" hidden="1">
      <c r="A65" s="75" t="s">
        <v>99</v>
      </c>
      <c r="B65" s="48" t="s">
        <v>9</v>
      </c>
      <c r="C65" s="47">
        <f t="shared" ref="C65:Z65" si="9">C14/1000</f>
        <v>46.75403087513385</v>
      </c>
      <c r="D65" s="46">
        <f t="shared" si="9"/>
        <v>46.75403087513385</v>
      </c>
      <c r="E65" s="46">
        <f t="shared" si="9"/>
        <v>49.29746715840696</v>
      </c>
      <c r="F65" s="46">
        <f t="shared" si="9"/>
        <v>41.218226405078717</v>
      </c>
      <c r="G65" s="46">
        <f t="shared" si="9"/>
        <v>42.101590523352151</v>
      </c>
      <c r="H65" s="46">
        <f t="shared" si="9"/>
        <v>32.704270533677985</v>
      </c>
      <c r="I65" s="46">
        <f t="shared" si="9"/>
        <v>27.874626070437561</v>
      </c>
      <c r="J65" s="46">
        <f t="shared" si="9"/>
        <v>28.114622013103816</v>
      </c>
      <c r="K65" s="46">
        <f t="shared" si="9"/>
        <v>27.62003813030163</v>
      </c>
      <c r="L65" s="46">
        <f t="shared" si="9"/>
        <v>24.52023226749348</v>
      </c>
      <c r="M65" s="46">
        <f t="shared" si="9"/>
        <v>22.320438595220615</v>
      </c>
      <c r="N65" s="46">
        <f t="shared" si="9"/>
        <v>27.290439402879226</v>
      </c>
      <c r="O65" s="46">
        <f t="shared" si="9"/>
        <v>24.801465436865826</v>
      </c>
      <c r="P65" s="46">
        <f t="shared" si="9"/>
        <v>23.964657550131214</v>
      </c>
      <c r="Q65" s="46">
        <f t="shared" si="9"/>
        <v>23.448934075167365</v>
      </c>
      <c r="R65" s="46">
        <f t="shared" si="9"/>
        <v>23.601002923661223</v>
      </c>
      <c r="S65" s="46">
        <f t="shared" si="9"/>
        <v>23.311238562857366</v>
      </c>
      <c r="T65" s="46">
        <f t="shared" si="9"/>
        <v>22.700091709105671</v>
      </c>
      <c r="U65" s="46">
        <f t="shared" si="9"/>
        <v>20.184455500881761</v>
      </c>
      <c r="V65" s="46">
        <f t="shared" si="9"/>
        <v>20.301529974839401</v>
      </c>
      <c r="W65" s="46">
        <f t="shared" si="9"/>
        <v>19.455310393213068</v>
      </c>
      <c r="X65" s="46">
        <f t="shared" si="9"/>
        <v>18.83581995322487</v>
      </c>
      <c r="Y65" s="46">
        <f t="shared" si="9"/>
        <v>18.834093948320231</v>
      </c>
      <c r="Z65" s="45">
        <f t="shared" si="9"/>
        <v>16.602534152309488</v>
      </c>
      <c r="AA65" s="44">
        <f t="shared" si="1"/>
        <v>-64.489619736424586</v>
      </c>
    </row>
    <row r="66" spans="1:27" hidden="1">
      <c r="A66" s="75" t="s">
        <v>100</v>
      </c>
      <c r="B66" s="48" t="s">
        <v>10</v>
      </c>
      <c r="C66" s="47">
        <f t="shared" ref="C66:Z66" si="10">C15/1000</f>
        <v>5.5948943281594286</v>
      </c>
      <c r="D66" s="46">
        <f t="shared" si="10"/>
        <v>5.5948943281594286</v>
      </c>
      <c r="E66" s="46">
        <f t="shared" si="10"/>
        <v>6.1418479170475342</v>
      </c>
      <c r="F66" s="46">
        <f t="shared" si="10"/>
        <v>5.972404135802754</v>
      </c>
      <c r="G66" s="46">
        <f t="shared" si="10"/>
        <v>5.8253736157829952</v>
      </c>
      <c r="H66" s="46">
        <f t="shared" si="10"/>
        <v>5.9032519963591668</v>
      </c>
      <c r="I66" s="46">
        <f t="shared" si="10"/>
        <v>6.0412369300894957</v>
      </c>
      <c r="J66" s="46">
        <f t="shared" si="10"/>
        <v>6.2048052404837986</v>
      </c>
      <c r="K66" s="46">
        <f t="shared" si="10"/>
        <v>6.2569255794288949</v>
      </c>
      <c r="L66" s="46">
        <f t="shared" si="10"/>
        <v>6.289642104976604</v>
      </c>
      <c r="M66" s="46">
        <f t="shared" si="10"/>
        <v>6.3810579519134079</v>
      </c>
      <c r="N66" s="46">
        <f t="shared" si="10"/>
        <v>6.1926673326728512</v>
      </c>
      <c r="O66" s="46">
        <f t="shared" si="10"/>
        <v>6.2909867643571076</v>
      </c>
      <c r="P66" s="46">
        <f t="shared" si="10"/>
        <v>5.9937768961383338</v>
      </c>
      <c r="Q66" s="46">
        <f t="shared" si="10"/>
        <v>5.9718667007370767</v>
      </c>
      <c r="R66" s="46">
        <f t="shared" si="10"/>
        <v>6.0248211684066311</v>
      </c>
      <c r="S66" s="46">
        <f t="shared" si="10"/>
        <v>5.731527809868493</v>
      </c>
      <c r="T66" s="46">
        <f t="shared" si="10"/>
        <v>5.8492834455906078</v>
      </c>
      <c r="U66" s="46">
        <f t="shared" si="10"/>
        <v>5.6932133572844208</v>
      </c>
      <c r="V66" s="46">
        <f t="shared" si="10"/>
        <v>5.2326387862915649</v>
      </c>
      <c r="W66" s="46">
        <f t="shared" si="10"/>
        <v>4.2440699027957649</v>
      </c>
      <c r="X66" s="46">
        <f t="shared" si="10"/>
        <v>4.6593681013199202</v>
      </c>
      <c r="Y66" s="46">
        <f t="shared" si="10"/>
        <v>4.6349863240922762</v>
      </c>
      <c r="Z66" s="45">
        <f t="shared" si="10"/>
        <v>4.3665007279028201</v>
      </c>
      <c r="AA66" s="44">
        <f t="shared" si="1"/>
        <v>-21.955617536403349</v>
      </c>
    </row>
    <row r="67" spans="1:27" hidden="1">
      <c r="A67" s="75" t="s">
        <v>101</v>
      </c>
      <c r="B67" s="48" t="s">
        <v>11</v>
      </c>
      <c r="C67" s="47">
        <f t="shared" ref="C67:Z67" si="11">C16/1000</f>
        <v>2.4879857925207651</v>
      </c>
      <c r="D67" s="46">
        <f t="shared" si="11"/>
        <v>2.4879857925207651</v>
      </c>
      <c r="E67" s="46">
        <f t="shared" si="11"/>
        <v>2.3476779338967262</v>
      </c>
      <c r="F67" s="46">
        <f t="shared" si="11"/>
        <v>1.5779691321418858</v>
      </c>
      <c r="G67" s="46">
        <f t="shared" si="11"/>
        <v>0.74617713017898835</v>
      </c>
      <c r="H67" s="46">
        <f t="shared" si="11"/>
        <v>1.050972967985738</v>
      </c>
      <c r="I67" s="46">
        <f t="shared" si="11"/>
        <v>0.88432234085996941</v>
      </c>
      <c r="J67" s="46">
        <f t="shared" si="11"/>
        <v>0.96288583648621917</v>
      </c>
      <c r="K67" s="46">
        <f t="shared" si="11"/>
        <v>0.88193673244348558</v>
      </c>
      <c r="L67" s="46">
        <f t="shared" si="11"/>
        <v>0.82748118551293082</v>
      </c>
      <c r="M67" s="46">
        <f t="shared" si="11"/>
        <v>0.47749908132503893</v>
      </c>
      <c r="N67" s="46">
        <f t="shared" si="11"/>
        <v>0.57546148291647048</v>
      </c>
      <c r="O67" s="46">
        <f t="shared" si="11"/>
        <v>0.70069789077991573</v>
      </c>
      <c r="P67" s="46">
        <f t="shared" si="11"/>
        <v>0.48599349354243215</v>
      </c>
      <c r="Q67" s="46">
        <f t="shared" si="11"/>
        <v>0.55562475256889798</v>
      </c>
      <c r="R67" s="46">
        <f t="shared" si="11"/>
        <v>0.66435106679107059</v>
      </c>
      <c r="S67" s="46">
        <f t="shared" si="11"/>
        <v>0.71941080585605577</v>
      </c>
      <c r="T67" s="46">
        <f t="shared" si="11"/>
        <v>0.71440606813904428</v>
      </c>
      <c r="U67" s="46">
        <f t="shared" si="11"/>
        <v>1.1825806743289344</v>
      </c>
      <c r="V67" s="46">
        <f t="shared" si="11"/>
        <v>1.0835272935840696</v>
      </c>
      <c r="W67" s="46">
        <f t="shared" si="11"/>
        <v>0.59012687702275091</v>
      </c>
      <c r="X67" s="46">
        <f t="shared" si="11"/>
        <v>0.51076314714488258</v>
      </c>
      <c r="Y67" s="46">
        <f t="shared" si="11"/>
        <v>0.72115804511976001</v>
      </c>
      <c r="Z67" s="45">
        <f t="shared" si="11"/>
        <v>0.76802212367046629</v>
      </c>
      <c r="AA67" s="44">
        <f t="shared" si="1"/>
        <v>-69.130767306660317</v>
      </c>
    </row>
    <row r="68" spans="1:27" hidden="1">
      <c r="A68" s="75" t="s">
        <v>59</v>
      </c>
      <c r="B68" s="48" t="s">
        <v>42</v>
      </c>
      <c r="C68" s="47">
        <f t="shared" ref="C68:Z68" si="12">C17/1000</f>
        <v>640.39004982524307</v>
      </c>
      <c r="D68" s="46">
        <f t="shared" si="12"/>
        <v>640.39004982524307</v>
      </c>
      <c r="E68" s="46">
        <f t="shared" si="12"/>
        <v>623.52038389952349</v>
      </c>
      <c r="F68" s="46">
        <f t="shared" si="12"/>
        <v>599.81918063167041</v>
      </c>
      <c r="G68" s="46">
        <f t="shared" si="12"/>
        <v>579.90080438543271</v>
      </c>
      <c r="H68" s="46">
        <f t="shared" si="12"/>
        <v>591.34664696521656</v>
      </c>
      <c r="I68" s="46">
        <f t="shared" si="12"/>
        <v>597.11798546260104</v>
      </c>
      <c r="J68" s="46">
        <f t="shared" si="12"/>
        <v>582.15756041883583</v>
      </c>
      <c r="K68" s="46">
        <f t="shared" si="12"/>
        <v>588.61671057325316</v>
      </c>
      <c r="L68" s="46">
        <f t="shared" si="12"/>
        <v>578.18417332069509</v>
      </c>
      <c r="M68" s="46">
        <f t="shared" si="12"/>
        <v>573.63753573882025</v>
      </c>
      <c r="N68" s="46">
        <f t="shared" si="12"/>
        <v>578.67501679649308</v>
      </c>
      <c r="O68" s="46">
        <f t="shared" si="12"/>
        <v>561.67503844463886</v>
      </c>
      <c r="P68" s="46">
        <f t="shared" si="12"/>
        <v>547.7763389770754</v>
      </c>
      <c r="Q68" s="46">
        <f t="shared" si="12"/>
        <v>559.48489132105749</v>
      </c>
      <c r="R68" s="46">
        <f t="shared" si="12"/>
        <v>557.05151407871301</v>
      </c>
      <c r="S68" s="46">
        <f t="shared" si="12"/>
        <v>552.24262506961168</v>
      </c>
      <c r="T68" s="46">
        <f t="shared" si="12"/>
        <v>546.56632609768747</v>
      </c>
      <c r="U68" s="46">
        <f t="shared" si="12"/>
        <v>549.05445625997481</v>
      </c>
      <c r="V68" s="46">
        <f t="shared" si="12"/>
        <v>529.89786560584662</v>
      </c>
      <c r="W68" s="46">
        <f t="shared" si="12"/>
        <v>441.26850402722181</v>
      </c>
      <c r="X68" s="46">
        <f t="shared" si="12"/>
        <v>478.65825387192268</v>
      </c>
      <c r="Y68" s="46">
        <f t="shared" si="12"/>
        <v>462.21988687624111</v>
      </c>
      <c r="Z68" s="45">
        <f t="shared" si="12"/>
        <v>447.68734899085956</v>
      </c>
      <c r="AA68" s="44">
        <f t="shared" si="1"/>
        <v>-30.09145768066983</v>
      </c>
    </row>
    <row r="69" spans="1:27" hidden="1">
      <c r="A69" s="75" t="s">
        <v>321</v>
      </c>
      <c r="B69" s="48" t="s">
        <v>45</v>
      </c>
      <c r="C69" s="47">
        <f t="shared" ref="C69:Z69" si="13">C18/1000</f>
        <v>860.51283350830897</v>
      </c>
      <c r="D69" s="46">
        <f t="shared" si="13"/>
        <v>860.51283350830897</v>
      </c>
      <c r="E69" s="46">
        <f t="shared" si="13"/>
        <v>815.36415904037665</v>
      </c>
      <c r="F69" s="46">
        <f t="shared" si="13"/>
        <v>768.15704644781579</v>
      </c>
      <c r="G69" s="46">
        <f t="shared" si="13"/>
        <v>751.67924551658928</v>
      </c>
      <c r="H69" s="46">
        <f t="shared" si="13"/>
        <v>751.71913128567257</v>
      </c>
      <c r="I69" s="46">
        <f t="shared" si="13"/>
        <v>767.21560293015614</v>
      </c>
      <c r="J69" s="46">
        <f t="shared" si="13"/>
        <v>755.89805594683219</v>
      </c>
      <c r="K69" s="46">
        <f t="shared" si="13"/>
        <v>746.01017358973343</v>
      </c>
      <c r="L69" s="46">
        <f t="shared" si="13"/>
        <v>716.80307089304415</v>
      </c>
      <c r="M69" s="46">
        <f t="shared" si="13"/>
        <v>696.8054194750722</v>
      </c>
      <c r="N69" s="46">
        <f t="shared" si="13"/>
        <v>706.6549779170266</v>
      </c>
      <c r="O69" s="46">
        <f t="shared" si="13"/>
        <v>683.25505116306704</v>
      </c>
      <c r="P69" s="46">
        <f t="shared" si="13"/>
        <v>664.60443265630261</v>
      </c>
      <c r="Q69" s="46">
        <f t="shared" si="13"/>
        <v>675.22014533914944</v>
      </c>
      <c r="R69" s="46">
        <f t="shared" si="13"/>
        <v>672.98353093655965</v>
      </c>
      <c r="S69" s="46">
        <f t="shared" si="13"/>
        <v>663.47618226992586</v>
      </c>
      <c r="T69" s="46">
        <f t="shared" si="13"/>
        <v>657.80085455481981</v>
      </c>
      <c r="U69" s="46">
        <f t="shared" si="13"/>
        <v>659.48044378959628</v>
      </c>
      <c r="V69" s="46">
        <f t="shared" si="13"/>
        <v>633.20678209422033</v>
      </c>
      <c r="W69" s="46">
        <f t="shared" si="13"/>
        <v>528.37064188902298</v>
      </c>
      <c r="X69" s="46">
        <f t="shared" si="13"/>
        <v>567.53356766344325</v>
      </c>
      <c r="Y69" s="46">
        <f t="shared" si="13"/>
        <v>552.83223838403364</v>
      </c>
      <c r="Z69" s="45">
        <f t="shared" si="13"/>
        <v>533.05969271858748</v>
      </c>
      <c r="AA69" s="44">
        <f t="shared" si="1"/>
        <v>-38.053254761430544</v>
      </c>
    </row>
    <row r="70" spans="1:27" hidden="1">
      <c r="A70" s="75" t="s">
        <v>102</v>
      </c>
      <c r="B70" s="48" t="s">
        <v>12</v>
      </c>
      <c r="C70" s="47">
        <f t="shared" ref="C70:Z70" si="14">C19/1000</f>
        <v>13.367628654298001</v>
      </c>
      <c r="D70" s="46">
        <f t="shared" si="14"/>
        <v>13.367628654298001</v>
      </c>
      <c r="E70" s="46">
        <f t="shared" si="14"/>
        <v>12.845177388802499</v>
      </c>
      <c r="F70" s="46">
        <f t="shared" si="14"/>
        <v>12.314258889796001</v>
      </c>
      <c r="G70" s="46">
        <f t="shared" si="14"/>
        <v>12.411014290433839</v>
      </c>
      <c r="H70" s="46">
        <f t="shared" si="14"/>
        <v>12.702449733997421</v>
      </c>
      <c r="I70" s="46">
        <f t="shared" si="14"/>
        <v>12.136996509645744</v>
      </c>
      <c r="J70" s="46">
        <f t="shared" si="14"/>
        <v>12.008426295789651</v>
      </c>
      <c r="K70" s="46">
        <f t="shared" si="14"/>
        <v>12.281198885364399</v>
      </c>
      <c r="L70" s="46">
        <f t="shared" si="14"/>
        <v>11.940836394221201</v>
      </c>
      <c r="M70" s="46">
        <f t="shared" si="14"/>
        <v>11.922460896579054</v>
      </c>
      <c r="N70" s="46">
        <f t="shared" si="14"/>
        <v>11.941841474706981</v>
      </c>
      <c r="O70" s="46">
        <f t="shared" si="14"/>
        <v>11.483572230940913</v>
      </c>
      <c r="P70" s="46">
        <f t="shared" si="14"/>
        <v>11.16468388272822</v>
      </c>
      <c r="Q70" s="46">
        <f t="shared" si="14"/>
        <v>11.538255439334899</v>
      </c>
      <c r="R70" s="46">
        <f t="shared" si="14"/>
        <v>11.630851889940185</v>
      </c>
      <c r="S70" s="46">
        <f t="shared" si="14"/>
        <v>11.343992780654894</v>
      </c>
      <c r="T70" s="46">
        <f t="shared" si="14"/>
        <v>11.595670474473653</v>
      </c>
      <c r="U70" s="46">
        <f t="shared" si="14"/>
        <v>11.414075329765687</v>
      </c>
      <c r="V70" s="46">
        <f t="shared" si="14"/>
        <v>10.743504873740887</v>
      </c>
      <c r="W70" s="46">
        <f t="shared" si="14"/>
        <v>8.38023893697269</v>
      </c>
      <c r="X70" s="46">
        <f t="shared" si="14"/>
        <v>9.8540121868526764</v>
      </c>
      <c r="Y70" s="46">
        <f t="shared" si="14"/>
        <v>9.630008130584347</v>
      </c>
      <c r="Z70" s="45">
        <f t="shared" si="14"/>
        <v>8.3818467321805841</v>
      </c>
      <c r="AA70" s="44">
        <f t="shared" si="1"/>
        <v>-37.297429866249111</v>
      </c>
    </row>
    <row r="71" spans="1:27" hidden="1">
      <c r="A71" s="75" t="s">
        <v>103</v>
      </c>
      <c r="B71" s="48" t="s">
        <v>13</v>
      </c>
      <c r="C71" s="47">
        <f t="shared" ref="C71:Z71" si="15">C20/1000</f>
        <v>87.442607571296904</v>
      </c>
      <c r="D71" s="46">
        <f t="shared" si="15"/>
        <v>87.442607571296904</v>
      </c>
      <c r="E71" s="46">
        <f t="shared" si="15"/>
        <v>88.171533724051358</v>
      </c>
      <c r="F71" s="46">
        <f t="shared" si="15"/>
        <v>84.95012758203714</v>
      </c>
      <c r="G71" s="46">
        <f t="shared" si="15"/>
        <v>79.269857885046434</v>
      </c>
      <c r="H71" s="46">
        <f t="shared" si="15"/>
        <v>85.021080383623826</v>
      </c>
      <c r="I71" s="46">
        <f t="shared" si="15"/>
        <v>84.379724750445632</v>
      </c>
      <c r="J71" s="46">
        <f t="shared" si="15"/>
        <v>84.531521370459359</v>
      </c>
      <c r="K71" s="46">
        <f t="shared" si="15"/>
        <v>85.94117849622738</v>
      </c>
      <c r="L71" s="46">
        <f t="shared" si="15"/>
        <v>88.420801402671657</v>
      </c>
      <c r="M71" s="46">
        <f t="shared" si="15"/>
        <v>85.282553010049895</v>
      </c>
      <c r="N71" s="46">
        <f t="shared" si="15"/>
        <v>85.747345376540494</v>
      </c>
      <c r="O71" s="46">
        <f t="shared" si="15"/>
        <v>78.605491506912543</v>
      </c>
      <c r="P71" s="46">
        <f t="shared" si="15"/>
        <v>78.377310343212713</v>
      </c>
      <c r="Q71" s="46">
        <f t="shared" si="15"/>
        <v>81.209930901911036</v>
      </c>
      <c r="R71" s="46">
        <f t="shared" si="15"/>
        <v>79.167657123696003</v>
      </c>
      <c r="S71" s="46">
        <f t="shared" si="15"/>
        <v>80.85279640743741</v>
      </c>
      <c r="T71" s="46">
        <f t="shared" si="15"/>
        <v>82.780933494895365</v>
      </c>
      <c r="U71" s="46">
        <f t="shared" si="15"/>
        <v>81.308543460568941</v>
      </c>
      <c r="V71" s="46">
        <f t="shared" si="15"/>
        <v>77.453311111361799</v>
      </c>
      <c r="W71" s="46">
        <f t="shared" si="15"/>
        <v>66.374813444296237</v>
      </c>
      <c r="X71" s="46">
        <f t="shared" si="15"/>
        <v>70.589411829677275</v>
      </c>
      <c r="Y71" s="46">
        <f t="shared" si="15"/>
        <v>66.216459836249612</v>
      </c>
      <c r="Z71" s="45">
        <f t="shared" si="15"/>
        <v>66.400378796262402</v>
      </c>
      <c r="AA71" s="44">
        <f t="shared" si="1"/>
        <v>-24.064045388716913</v>
      </c>
    </row>
    <row r="72" spans="1:27" hidden="1">
      <c r="A72" s="75" t="s">
        <v>104</v>
      </c>
      <c r="B72" s="48" t="s">
        <v>14</v>
      </c>
      <c r="C72" s="47">
        <f t="shared" ref="C72:Z72" si="16">C21/1000</f>
        <v>177.18420869861947</v>
      </c>
      <c r="D72" s="46">
        <f t="shared" si="16"/>
        <v>177.18420869861947</v>
      </c>
      <c r="E72" s="46">
        <f t="shared" si="16"/>
        <v>155.65542237522243</v>
      </c>
      <c r="F72" s="46">
        <f t="shared" si="16"/>
        <v>145.42422908440881</v>
      </c>
      <c r="G72" s="46">
        <f t="shared" si="16"/>
        <v>135.0356283892603</v>
      </c>
      <c r="H72" s="46">
        <f t="shared" si="16"/>
        <v>132.80447733432402</v>
      </c>
      <c r="I72" s="46">
        <f t="shared" si="16"/>
        <v>135.51154932718703</v>
      </c>
      <c r="J72" s="46">
        <f t="shared" si="16"/>
        <v>126.44702457967607</v>
      </c>
      <c r="K72" s="46">
        <f t="shared" si="16"/>
        <v>130.0281620986552</v>
      </c>
      <c r="L72" s="46">
        <f t="shared" si="16"/>
        <v>125.50855989747684</v>
      </c>
      <c r="M72" s="46">
        <f t="shared" si="16"/>
        <v>122.54218015728058</v>
      </c>
      <c r="N72" s="46">
        <f t="shared" si="16"/>
        <v>118.65182717418705</v>
      </c>
      <c r="O72" s="46">
        <f t="shared" si="16"/>
        <v>111.75421103854788</v>
      </c>
      <c r="P72" s="46">
        <f t="shared" si="16"/>
        <v>110.88026060345217</v>
      </c>
      <c r="Q72" s="46">
        <f t="shared" si="16"/>
        <v>108.04470862515332</v>
      </c>
      <c r="R72" s="46">
        <f t="shared" si="16"/>
        <v>107.13532663861578</v>
      </c>
      <c r="S72" s="46">
        <f t="shared" si="16"/>
        <v>104.64537582935358</v>
      </c>
      <c r="T72" s="46">
        <f t="shared" si="16"/>
        <v>109.13754039218507</v>
      </c>
      <c r="U72" s="46">
        <f t="shared" si="16"/>
        <v>117.89868930453986</v>
      </c>
      <c r="V72" s="46">
        <f t="shared" si="16"/>
        <v>118.02116590831537</v>
      </c>
      <c r="W72" s="46">
        <f t="shared" si="16"/>
        <v>100.01661790780545</v>
      </c>
      <c r="X72" s="46">
        <f t="shared" si="16"/>
        <v>116.16534268961026</v>
      </c>
      <c r="Y72" s="46">
        <f t="shared" si="16"/>
        <v>117.58863502959058</v>
      </c>
      <c r="Z72" s="45">
        <f t="shared" si="16"/>
        <v>115.12182689434522</v>
      </c>
      <c r="AA72" s="44">
        <f t="shared" si="1"/>
        <v>-35.027038955733879</v>
      </c>
    </row>
    <row r="73" spans="1:27" hidden="1">
      <c r="A73" s="75" t="s">
        <v>105</v>
      </c>
      <c r="B73" s="48" t="s">
        <v>15</v>
      </c>
      <c r="C73" s="47">
        <f t="shared" ref="C73:Z73" si="17">C22/1000</f>
        <v>9.215080404409294</v>
      </c>
      <c r="D73" s="46">
        <f t="shared" si="17"/>
        <v>9.215080404409294</v>
      </c>
      <c r="E73" s="46">
        <f t="shared" si="17"/>
        <v>9.1389665286037047</v>
      </c>
      <c r="F73" s="46">
        <f t="shared" si="17"/>
        <v>8.883452701462268</v>
      </c>
      <c r="G73" s="46">
        <f t="shared" si="17"/>
        <v>8.5817869690610227</v>
      </c>
      <c r="H73" s="46">
        <f t="shared" si="17"/>
        <v>8.5070213961555829</v>
      </c>
      <c r="I73" s="46">
        <f t="shared" si="17"/>
        <v>9.2742299905152876</v>
      </c>
      <c r="J73" s="46">
        <f t="shared" si="17"/>
        <v>9.8296267993670856</v>
      </c>
      <c r="K73" s="46">
        <f t="shared" si="17"/>
        <v>10.036321505984052</v>
      </c>
      <c r="L73" s="46">
        <f t="shared" si="17"/>
        <v>10.094932020230019</v>
      </c>
      <c r="M73" s="46">
        <f t="shared" si="17"/>
        <v>9.0380233458868116</v>
      </c>
      <c r="N73" s="46">
        <f t="shared" si="17"/>
        <v>9.7846519727143324</v>
      </c>
      <c r="O73" s="46">
        <f t="shared" si="17"/>
        <v>9.9579645500610052</v>
      </c>
      <c r="P73" s="46">
        <f t="shared" si="17"/>
        <v>9.5048933336184369</v>
      </c>
      <c r="Q73" s="46">
        <f t="shared" si="17"/>
        <v>9.1887655328618134</v>
      </c>
      <c r="R73" s="46">
        <f t="shared" si="17"/>
        <v>8.544721093552079</v>
      </c>
      <c r="S73" s="46">
        <f t="shared" si="17"/>
        <v>10.22677250662476</v>
      </c>
      <c r="T73" s="46">
        <f t="shared" si="17"/>
        <v>10.439427074022786</v>
      </c>
      <c r="U73" s="46">
        <f t="shared" si="17"/>
        <v>10.159397607110748</v>
      </c>
      <c r="V73" s="46">
        <f t="shared" si="17"/>
        <v>9.4027823515367484</v>
      </c>
      <c r="W73" s="46">
        <f t="shared" si="17"/>
        <v>7.4609835378424529</v>
      </c>
      <c r="X73" s="46">
        <f t="shared" si="17"/>
        <v>6.7635605595296298</v>
      </c>
      <c r="Y73" s="46">
        <f t="shared" si="17"/>
        <v>5.3126032369477256</v>
      </c>
      <c r="Z73" s="45">
        <f t="shared" si="17"/>
        <v>5.5333802720048544</v>
      </c>
      <c r="AA73" s="44">
        <f t="shared" si="1"/>
        <v>-39.952989782300705</v>
      </c>
    </row>
    <row r="74" spans="1:27" hidden="1">
      <c r="A74" s="75" t="s">
        <v>106</v>
      </c>
      <c r="B74" s="48" t="s">
        <v>16</v>
      </c>
      <c r="C74" s="47">
        <f t="shared" ref="C74:Z74" si="18">C23/1000</f>
        <v>20.413777151610184</v>
      </c>
      <c r="D74" s="46">
        <f t="shared" si="18"/>
        <v>16.40941601315852</v>
      </c>
      <c r="E74" s="46">
        <f t="shared" si="18"/>
        <v>14.186559041405181</v>
      </c>
      <c r="F74" s="46">
        <f t="shared" si="18"/>
        <v>11.725932242515382</v>
      </c>
      <c r="G74" s="46">
        <f t="shared" si="18"/>
        <v>11.093437856734051</v>
      </c>
      <c r="H74" s="46">
        <f t="shared" si="18"/>
        <v>10.805831507713636</v>
      </c>
      <c r="I74" s="46">
        <f t="shared" si="18"/>
        <v>10.658000078334346</v>
      </c>
      <c r="J74" s="46">
        <f t="shared" si="18"/>
        <v>10.907542901115786</v>
      </c>
      <c r="K74" s="46">
        <f t="shared" si="18"/>
        <v>8.1158605908757782</v>
      </c>
      <c r="L74" s="46">
        <f t="shared" si="18"/>
        <v>6.9331799990139027</v>
      </c>
      <c r="M74" s="46">
        <f t="shared" si="18"/>
        <v>6.6578196902732296</v>
      </c>
      <c r="N74" s="46">
        <f t="shared" si="18"/>
        <v>6.0656261045143873</v>
      </c>
      <c r="O74" s="46">
        <f t="shared" si="18"/>
        <v>6.3470334637713179</v>
      </c>
      <c r="P74" s="46">
        <f t="shared" si="18"/>
        <v>6.4449334911748286</v>
      </c>
      <c r="Q74" s="46">
        <f t="shared" si="18"/>
        <v>6.1621289905407615</v>
      </c>
      <c r="R74" s="46">
        <f t="shared" si="18"/>
        <v>5.6723329433038572</v>
      </c>
      <c r="S74" s="46">
        <f t="shared" si="18"/>
        <v>5.8864829322099403</v>
      </c>
      <c r="T74" s="46">
        <f t="shared" si="18"/>
        <v>5.7660545303054676</v>
      </c>
      <c r="U74" s="46">
        <f t="shared" si="18"/>
        <v>5.749787991387481</v>
      </c>
      <c r="V74" s="46">
        <f t="shared" si="18"/>
        <v>5.5832885041594338</v>
      </c>
      <c r="W74" s="46">
        <f t="shared" si="18"/>
        <v>4.3629220674021045</v>
      </c>
      <c r="X74" s="46">
        <f t="shared" si="18"/>
        <v>4.6230159922074661</v>
      </c>
      <c r="Y74" s="46">
        <f t="shared" si="18"/>
        <v>4.5645674882757277</v>
      </c>
      <c r="Z74" s="45">
        <f t="shared" si="18"/>
        <v>3.9855406916809533</v>
      </c>
      <c r="AA74" s="44">
        <f t="shared" si="1"/>
        <v>-80.476221220203797</v>
      </c>
    </row>
    <row r="75" spans="1:27" hidden="1">
      <c r="A75" s="75" t="s">
        <v>107</v>
      </c>
      <c r="B75" s="48" t="s">
        <v>17</v>
      </c>
      <c r="C75" s="47">
        <f t="shared" ref="C75:Z75" si="19">C24/1000</f>
        <v>0.37695969698231285</v>
      </c>
      <c r="D75" s="46">
        <f t="shared" si="19"/>
        <v>0.37695969698231285</v>
      </c>
      <c r="E75" s="46">
        <f t="shared" si="19"/>
        <v>0.30062243261584992</v>
      </c>
      <c r="F75" s="46">
        <f t="shared" si="19"/>
        <v>0.35353744412922683</v>
      </c>
      <c r="G75" s="46">
        <f t="shared" si="19"/>
        <v>0.38196204714041182</v>
      </c>
      <c r="H75" s="46">
        <f t="shared" si="19"/>
        <v>0.35953926709355871</v>
      </c>
      <c r="I75" s="46">
        <f t="shared" si="19"/>
        <v>0.37766710697187506</v>
      </c>
      <c r="J75" s="46">
        <f t="shared" si="19"/>
        <v>0.41810027730144655</v>
      </c>
      <c r="K75" s="46">
        <f t="shared" si="19"/>
        <v>0.49036198487857269</v>
      </c>
      <c r="L75" s="46">
        <f t="shared" si="19"/>
        <v>0.46778682188984394</v>
      </c>
      <c r="M75" s="46">
        <f t="shared" si="19"/>
        <v>0.49550244744630811</v>
      </c>
      <c r="N75" s="46">
        <f t="shared" si="19"/>
        <v>0.44953079515528688</v>
      </c>
      <c r="O75" s="46">
        <f t="shared" si="19"/>
        <v>0.4963563308155331</v>
      </c>
      <c r="P75" s="46">
        <f t="shared" si="19"/>
        <v>0.49760438003270457</v>
      </c>
      <c r="Q75" s="46">
        <f t="shared" si="19"/>
        <v>0.44723346580451556</v>
      </c>
      <c r="R75" s="46">
        <f t="shared" si="19"/>
        <v>0.48484209607138634</v>
      </c>
      <c r="S75" s="46">
        <f t="shared" si="19"/>
        <v>0.44739966315983981</v>
      </c>
      <c r="T75" s="46">
        <f t="shared" si="19"/>
        <v>0.43251551732292454</v>
      </c>
      <c r="U75" s="46">
        <f t="shared" si="19"/>
        <v>0.41223634488874927</v>
      </c>
      <c r="V75" s="46">
        <f t="shared" si="19"/>
        <v>0.36876111579014936</v>
      </c>
      <c r="W75" s="46">
        <f t="shared" si="19"/>
        <v>0.26416820704527089</v>
      </c>
      <c r="X75" s="46">
        <f t="shared" si="19"/>
        <v>0.21274108419239818</v>
      </c>
      <c r="Y75" s="46">
        <f t="shared" si="19"/>
        <v>0.19346519638354059</v>
      </c>
      <c r="Z75" s="45">
        <f t="shared" si="19"/>
        <v>0.18406124554312456</v>
      </c>
      <c r="AA75" s="44">
        <f t="shared" si="1"/>
        <v>-51.172168532446371</v>
      </c>
    </row>
    <row r="76" spans="1:27" hidden="1">
      <c r="A76" s="75" t="s">
        <v>108</v>
      </c>
      <c r="B76" s="48" t="s">
        <v>18</v>
      </c>
      <c r="C76" s="47">
        <f t="shared" ref="C76:Z76" si="20">C25/1000</f>
        <v>3.9611924156420946</v>
      </c>
      <c r="D76" s="46">
        <f t="shared" si="20"/>
        <v>3.9611924156420946</v>
      </c>
      <c r="E76" s="46">
        <f t="shared" si="20"/>
        <v>4.0738946571320165</v>
      </c>
      <c r="F76" s="46">
        <f t="shared" si="20"/>
        <v>3.7682803600450119</v>
      </c>
      <c r="G76" s="46">
        <f t="shared" si="20"/>
        <v>3.9862279271074335</v>
      </c>
      <c r="H76" s="46">
        <f t="shared" si="20"/>
        <v>4.2421703207844796</v>
      </c>
      <c r="I76" s="46">
        <f t="shared" si="20"/>
        <v>4.3471485586525489</v>
      </c>
      <c r="J76" s="46">
        <f t="shared" si="20"/>
        <v>4.1822052110254306</v>
      </c>
      <c r="K76" s="46">
        <f t="shared" si="20"/>
        <v>4.5500305198958628</v>
      </c>
      <c r="L76" s="46">
        <f t="shared" si="20"/>
        <v>4.5890438218718961</v>
      </c>
      <c r="M76" s="46">
        <f t="shared" si="20"/>
        <v>4.8098991838265333</v>
      </c>
      <c r="N76" s="46">
        <f t="shared" si="20"/>
        <v>5.6416994041523933</v>
      </c>
      <c r="O76" s="46">
        <f t="shared" si="20"/>
        <v>5.5986798138300502</v>
      </c>
      <c r="P76" s="46">
        <f t="shared" si="20"/>
        <v>5.3223667558753176</v>
      </c>
      <c r="Q76" s="46">
        <f t="shared" si="20"/>
        <v>5.5131014354191992</v>
      </c>
      <c r="R76" s="46">
        <f t="shared" si="20"/>
        <v>5.6932944244464281</v>
      </c>
      <c r="S76" s="46">
        <f t="shared" si="20"/>
        <v>5.8698597278297573</v>
      </c>
      <c r="T76" s="46">
        <f t="shared" si="20"/>
        <v>5.7509988313721108</v>
      </c>
      <c r="U76" s="46">
        <f t="shared" si="20"/>
        <v>5.810303370702198</v>
      </c>
      <c r="V76" s="46">
        <f t="shared" si="20"/>
        <v>5.652835403669461</v>
      </c>
      <c r="W76" s="46">
        <f t="shared" si="20"/>
        <v>4.4927939820733949</v>
      </c>
      <c r="X76" s="46">
        <f t="shared" si="20"/>
        <v>4.5365083448022476</v>
      </c>
      <c r="Y76" s="46">
        <f t="shared" si="20"/>
        <v>4.275445701855296</v>
      </c>
      <c r="Z76" s="45">
        <f t="shared" si="20"/>
        <v>4.2759085694868046</v>
      </c>
      <c r="AA76" s="44">
        <f t="shared" si="1"/>
        <v>7.9449852676165778</v>
      </c>
    </row>
    <row r="77" spans="1:27" hidden="1">
      <c r="A77" s="75" t="s">
        <v>109</v>
      </c>
      <c r="B77" s="48" t="s">
        <v>19</v>
      </c>
      <c r="C77" s="47">
        <f t="shared" ref="C77:Z77" si="21">C26/1000</f>
        <v>86.947742190461099</v>
      </c>
      <c r="D77" s="46">
        <f t="shared" si="21"/>
        <v>86.947742190461099</v>
      </c>
      <c r="E77" s="46">
        <f t="shared" si="21"/>
        <v>84.617944124492738</v>
      </c>
      <c r="F77" s="46">
        <f t="shared" si="21"/>
        <v>83.202629746787949</v>
      </c>
      <c r="G77" s="46">
        <f t="shared" si="21"/>
        <v>83.599906545194429</v>
      </c>
      <c r="H77" s="46">
        <f t="shared" si="21"/>
        <v>84.712860941047111</v>
      </c>
      <c r="I77" s="46">
        <f t="shared" si="21"/>
        <v>86.585593951281311</v>
      </c>
      <c r="J77" s="46">
        <f t="shared" si="21"/>
        <v>84.627996895006561</v>
      </c>
      <c r="K77" s="46">
        <f t="shared" si="21"/>
        <v>87.302881030929882</v>
      </c>
      <c r="L77" s="46">
        <f t="shared" si="21"/>
        <v>80.925969363498382</v>
      </c>
      <c r="M77" s="46">
        <f t="shared" si="21"/>
        <v>82.787816717940615</v>
      </c>
      <c r="N77" s="46">
        <f t="shared" si="21"/>
        <v>83.810798435726468</v>
      </c>
      <c r="O77" s="46">
        <f t="shared" si="21"/>
        <v>82.135609923494854</v>
      </c>
      <c r="P77" s="46">
        <f t="shared" si="21"/>
        <v>78.32643895482434</v>
      </c>
      <c r="Q77" s="46">
        <f t="shared" si="21"/>
        <v>83.965305616096956</v>
      </c>
      <c r="R77" s="46">
        <f t="shared" si="21"/>
        <v>84.793317593934631</v>
      </c>
      <c r="S77" s="46">
        <f t="shared" si="21"/>
        <v>80.23881100451645</v>
      </c>
      <c r="T77" s="46">
        <f t="shared" si="21"/>
        <v>79.186783734625166</v>
      </c>
      <c r="U77" s="46">
        <f t="shared" si="21"/>
        <v>75.902869597415318</v>
      </c>
      <c r="V77" s="46">
        <f t="shared" si="21"/>
        <v>72.473457888057212</v>
      </c>
      <c r="W77" s="46">
        <f t="shared" si="21"/>
        <v>55.902875733275117</v>
      </c>
      <c r="X77" s="46">
        <f t="shared" si="21"/>
        <v>61.37393177921227</v>
      </c>
      <c r="Y77" s="46">
        <f t="shared" si="21"/>
        <v>61.226009966118177</v>
      </c>
      <c r="Z77" s="45">
        <f t="shared" si="21"/>
        <v>54.922101063355015</v>
      </c>
      <c r="AA77" s="44">
        <f t="shared" si="1"/>
        <v>-36.833206153821848</v>
      </c>
    </row>
    <row r="78" spans="1:27" hidden="1">
      <c r="A78" s="75" t="s">
        <v>68</v>
      </c>
      <c r="B78" s="48" t="s">
        <v>20</v>
      </c>
      <c r="C78" s="47">
        <f t="shared" ref="C78:Z78" si="22">C27/1000</f>
        <v>373.02092881866059</v>
      </c>
      <c r="D78" s="46">
        <f t="shared" si="22"/>
        <v>373.02092881866059</v>
      </c>
      <c r="E78" s="46">
        <f t="shared" si="22"/>
        <v>368.06884145736672</v>
      </c>
      <c r="F78" s="46">
        <f t="shared" si="22"/>
        <v>360.30133443167404</v>
      </c>
      <c r="G78" s="46">
        <f t="shared" si="22"/>
        <v>359.45527819786457</v>
      </c>
      <c r="H78" s="46">
        <f t="shared" si="22"/>
        <v>367.98339485262005</v>
      </c>
      <c r="I78" s="46">
        <f t="shared" si="22"/>
        <v>372.73222767522896</v>
      </c>
      <c r="J78" s="46">
        <f t="shared" si="22"/>
        <v>381.12693186525718</v>
      </c>
      <c r="K78" s="46">
        <f t="shared" si="22"/>
        <v>383.56881704350207</v>
      </c>
      <c r="L78" s="46">
        <f t="shared" si="22"/>
        <v>360.1530017826077</v>
      </c>
      <c r="M78" s="46">
        <f t="shared" si="22"/>
        <v>367.47639110897768</v>
      </c>
      <c r="N78" s="46">
        <f t="shared" si="22"/>
        <v>379.24872182165751</v>
      </c>
      <c r="O78" s="46">
        <f t="shared" si="22"/>
        <v>368.88516299828649</v>
      </c>
      <c r="P78" s="46">
        <f t="shared" si="22"/>
        <v>375.39571059595607</v>
      </c>
      <c r="Q78" s="46">
        <f t="shared" si="22"/>
        <v>375.59211603246661</v>
      </c>
      <c r="R78" s="46">
        <f t="shared" si="22"/>
        <v>381.18779295346138</v>
      </c>
      <c r="S78" s="46">
        <f t="shared" si="22"/>
        <v>373.65254348023677</v>
      </c>
      <c r="T78" s="46">
        <f t="shared" si="22"/>
        <v>375.73602839302231</v>
      </c>
      <c r="U78" s="46">
        <f t="shared" si="22"/>
        <v>372.76094895891663</v>
      </c>
      <c r="V78" s="46">
        <f t="shared" si="22"/>
        <v>338.04728249391724</v>
      </c>
      <c r="W78" s="46">
        <f t="shared" si="22"/>
        <v>321.44712849819183</v>
      </c>
      <c r="X78" s="46">
        <f t="shared" si="22"/>
        <v>345.16170515660076</v>
      </c>
      <c r="Y78" s="46">
        <f t="shared" si="22"/>
        <v>337.36097116928113</v>
      </c>
      <c r="Z78" s="45">
        <f t="shared" si="22"/>
        <v>335.58020494322943</v>
      </c>
      <c r="AA78" s="44">
        <f t="shared" si="1"/>
        <v>-10.037164400937005</v>
      </c>
    </row>
    <row r="79" spans="1:27" hidden="1">
      <c r="A79" s="75" t="s">
        <v>69</v>
      </c>
      <c r="B79" s="48" t="s">
        <v>21</v>
      </c>
      <c r="C79" s="47">
        <f t="shared" ref="C79:Z79" si="23">C28/1000</f>
        <v>3.7564374631762965</v>
      </c>
      <c r="D79" s="46">
        <f t="shared" si="23"/>
        <v>3.7564374631762965</v>
      </c>
      <c r="E79" s="46">
        <f t="shared" si="23"/>
        <v>2.8136430185711196</v>
      </c>
      <c r="F79" s="46">
        <f t="shared" si="23"/>
        <v>2.376820756411695</v>
      </c>
      <c r="G79" s="46">
        <f t="shared" si="23"/>
        <v>2.1081153680921436</v>
      </c>
      <c r="H79" s="46">
        <f t="shared" si="23"/>
        <v>1.9098540465378193</v>
      </c>
      <c r="I79" s="46">
        <f t="shared" si="23"/>
        <v>1.8733099969973024</v>
      </c>
      <c r="J79" s="46">
        <f t="shared" si="23"/>
        <v>1.8375864359148375</v>
      </c>
      <c r="K79" s="46">
        <f t="shared" si="23"/>
        <v>1.7916162412895684</v>
      </c>
      <c r="L79" s="46">
        <f t="shared" si="23"/>
        <v>1.5706381049362583</v>
      </c>
      <c r="M79" s="46">
        <f t="shared" si="23"/>
        <v>1.4220304233190608</v>
      </c>
      <c r="N79" s="46">
        <f t="shared" si="23"/>
        <v>1.1606083197701234</v>
      </c>
      <c r="O79" s="46">
        <f t="shared" si="23"/>
        <v>1.0798076943723409</v>
      </c>
      <c r="P79" s="46">
        <f t="shared" si="23"/>
        <v>1.1352487848369435</v>
      </c>
      <c r="Q79" s="46">
        <f t="shared" si="23"/>
        <v>1.151781742328817</v>
      </c>
      <c r="R79" s="46">
        <f t="shared" si="23"/>
        <v>1.1621621953507475</v>
      </c>
      <c r="S79" s="46">
        <f t="shared" si="23"/>
        <v>1.1790656648873972</v>
      </c>
      <c r="T79" s="46">
        <f t="shared" si="23"/>
        <v>1.2283144486634681</v>
      </c>
      <c r="U79" s="46">
        <f t="shared" si="23"/>
        <v>1.2297073720036822</v>
      </c>
      <c r="V79" s="46">
        <f t="shared" si="23"/>
        <v>1.1153902510381244</v>
      </c>
      <c r="W79" s="46">
        <f t="shared" si="23"/>
        <v>0.90238738563478782</v>
      </c>
      <c r="X79" s="46">
        <f t="shared" si="23"/>
        <v>1.0975161271111185</v>
      </c>
      <c r="Y79" s="46">
        <f t="shared" si="23"/>
        <v>0.90164390711410458</v>
      </c>
      <c r="Z79" s="45">
        <f t="shared" si="23"/>
        <v>0.95939918063505769</v>
      </c>
      <c r="AA79" s="44">
        <f t="shared" si="1"/>
        <v>-74.459865496500839</v>
      </c>
    </row>
    <row r="80" spans="1:27" hidden="1">
      <c r="A80" s="75" t="s">
        <v>70</v>
      </c>
      <c r="B80" s="48" t="s">
        <v>22</v>
      </c>
      <c r="C80" s="47">
        <f t="shared" ref="C80:Z80" si="24">C29/1000</f>
        <v>3.6354655585069992E-2</v>
      </c>
      <c r="D80" s="46">
        <f t="shared" si="24"/>
        <v>3.6354655585069992E-2</v>
      </c>
      <c r="E80" s="46">
        <f t="shared" si="24"/>
        <v>3.5636581550785695E-2</v>
      </c>
      <c r="F80" s="46">
        <f t="shared" si="24"/>
        <v>3.5519922694158476E-2</v>
      </c>
      <c r="G80" s="46">
        <f t="shared" si="24"/>
        <v>3.6821268891636165E-2</v>
      </c>
      <c r="H80" s="46">
        <f t="shared" si="24"/>
        <v>3.4946110142736214E-2</v>
      </c>
      <c r="I80" s="46">
        <f t="shared" si="24"/>
        <v>3.4954874132615152E-2</v>
      </c>
      <c r="J80" s="46">
        <f t="shared" si="24"/>
        <v>3.4873400152560866E-2</v>
      </c>
      <c r="K80" s="46">
        <f t="shared" si="24"/>
        <v>3.6751439838599624E-2</v>
      </c>
      <c r="L80" s="46">
        <f t="shared" si="24"/>
        <v>3.9397145082830029E-2</v>
      </c>
      <c r="M80" s="46">
        <f t="shared" si="24"/>
        <v>3.8851517512852832E-2</v>
      </c>
      <c r="N80" s="46">
        <f t="shared" si="24"/>
        <v>3.5552317607691036E-2</v>
      </c>
      <c r="O80" s="46">
        <f t="shared" si="24"/>
        <v>3.5235590964190724E-2</v>
      </c>
      <c r="P80" s="46">
        <f t="shared" si="24"/>
        <v>3.6576989827679957E-2</v>
      </c>
      <c r="Q80" s="46">
        <f t="shared" si="24"/>
        <v>3.9744703129726111E-2</v>
      </c>
      <c r="R80" s="46">
        <f t="shared" si="24"/>
        <v>3.8474448106442079E-2</v>
      </c>
      <c r="S80" s="46">
        <f t="shared" si="24"/>
        <v>3.7819587868220768E-2</v>
      </c>
      <c r="T80" s="46">
        <f t="shared" si="24"/>
        <v>3.9140414154970632E-2</v>
      </c>
      <c r="U80" s="46">
        <f t="shared" si="24"/>
        <v>3.231291612704397E-2</v>
      </c>
      <c r="V80" s="46">
        <f t="shared" si="24"/>
        <v>3.4671097500890674E-2</v>
      </c>
      <c r="W80" s="46">
        <f t="shared" si="24"/>
        <v>2.6422957082121713E-2</v>
      </c>
      <c r="X80" s="46">
        <f t="shared" si="24"/>
        <v>2.4772151216026845E-2</v>
      </c>
      <c r="Y80" s="46">
        <f t="shared" si="24"/>
        <v>2.2356917545541866E-2</v>
      </c>
      <c r="Z80" s="45">
        <f t="shared" si="24"/>
        <v>2.4860602622085545E-2</v>
      </c>
      <c r="AA80" s="44">
        <f t="shared" si="1"/>
        <v>-31.61645400845109</v>
      </c>
    </row>
    <row r="81" spans="1:27" hidden="1">
      <c r="A81" s="75" t="s">
        <v>71</v>
      </c>
      <c r="B81" s="48" t="s">
        <v>23</v>
      </c>
      <c r="C81" s="47">
        <f t="shared" ref="C81:Z81" si="25">C30/1000</f>
        <v>5.7565127393499997</v>
      </c>
      <c r="D81" s="46">
        <f t="shared" si="25"/>
        <v>5.7565127393499997</v>
      </c>
      <c r="E81" s="46">
        <f t="shared" si="25"/>
        <v>5.8737528169999997</v>
      </c>
      <c r="F81" s="46">
        <f t="shared" si="25"/>
        <v>2.7970733385099997</v>
      </c>
      <c r="G81" s="46">
        <f t="shared" si="25"/>
        <v>1.7901086223499996</v>
      </c>
      <c r="H81" s="46">
        <f t="shared" si="25"/>
        <v>1.81553704387</v>
      </c>
      <c r="I81" s="46">
        <f t="shared" si="25"/>
        <v>1.5165717190999999</v>
      </c>
      <c r="J81" s="46">
        <f t="shared" si="25"/>
        <v>1.39764013117</v>
      </c>
      <c r="K81" s="46">
        <f t="shared" si="25"/>
        <v>1.3914535732100002</v>
      </c>
      <c r="L81" s="46">
        <f t="shared" si="25"/>
        <v>1.37782028336</v>
      </c>
      <c r="M81" s="46">
        <f t="shared" si="25"/>
        <v>1.0578937595200002</v>
      </c>
      <c r="N81" s="46">
        <f t="shared" si="25"/>
        <v>0.99082127028199996</v>
      </c>
      <c r="O81" s="46">
        <f t="shared" si="25"/>
        <v>0.96683908601799984</v>
      </c>
      <c r="P81" s="46">
        <f t="shared" si="25"/>
        <v>1.04196978600403</v>
      </c>
      <c r="Q81" s="46">
        <f t="shared" si="25"/>
        <v>1.0670216949260001</v>
      </c>
      <c r="R81" s="46">
        <f t="shared" si="25"/>
        <v>1.1473765841320001</v>
      </c>
      <c r="S81" s="46">
        <f t="shared" si="25"/>
        <v>1.23549191730008</v>
      </c>
      <c r="T81" s="46">
        <f t="shared" si="25"/>
        <v>1.4428386873980001</v>
      </c>
      <c r="U81" s="46">
        <f t="shared" si="25"/>
        <v>1.4131529792936288</v>
      </c>
      <c r="V81" s="46">
        <f t="shared" si="25"/>
        <v>1.2558546531300183</v>
      </c>
      <c r="W81" s="46">
        <f t="shared" si="25"/>
        <v>1.0213926364806034</v>
      </c>
      <c r="X81" s="46">
        <f t="shared" si="25"/>
        <v>1.1233529979883634</v>
      </c>
      <c r="Y81" s="46">
        <f t="shared" si="25"/>
        <v>1.1677241811087447</v>
      </c>
      <c r="Z81" s="45">
        <f t="shared" si="25"/>
        <v>1.2715290345415429</v>
      </c>
      <c r="AA81" s="44">
        <f t="shared" si="1"/>
        <v>-77.911470153627789</v>
      </c>
    </row>
    <row r="82" spans="1:27" hidden="1">
      <c r="A82" s="75" t="s">
        <v>72</v>
      </c>
      <c r="B82" s="48" t="s">
        <v>24</v>
      </c>
      <c r="C82" s="47">
        <f t="shared" ref="C82:Z82" si="26">C31/1000</f>
        <v>6.3047044854978447</v>
      </c>
      <c r="D82" s="46">
        <f t="shared" si="26"/>
        <v>6.3047044854978447</v>
      </c>
      <c r="E82" s="46">
        <f t="shared" si="26"/>
        <v>6.140276537276451</v>
      </c>
      <c r="F82" s="46">
        <f t="shared" si="26"/>
        <v>5.8157982237140313</v>
      </c>
      <c r="G82" s="46">
        <f t="shared" si="26"/>
        <v>5.941098824037665</v>
      </c>
      <c r="H82" s="46">
        <f t="shared" si="26"/>
        <v>5.2208281820064197</v>
      </c>
      <c r="I82" s="46">
        <f t="shared" si="26"/>
        <v>3.3600724544620562</v>
      </c>
      <c r="J82" s="46">
        <f t="shared" si="26"/>
        <v>3.2183309929104955</v>
      </c>
      <c r="K82" s="46">
        <f t="shared" si="26"/>
        <v>2.4674462828807844</v>
      </c>
      <c r="L82" s="46">
        <f t="shared" si="26"/>
        <v>1.4300105085334438</v>
      </c>
      <c r="M82" s="46">
        <f t="shared" si="26"/>
        <v>1.5404610892272399</v>
      </c>
      <c r="N82" s="46">
        <f t="shared" si="26"/>
        <v>1.4504128215246164</v>
      </c>
      <c r="O82" s="46">
        <f t="shared" si="26"/>
        <v>1.5884939136779899</v>
      </c>
      <c r="P82" s="46">
        <f t="shared" si="26"/>
        <v>1.5156358245166295</v>
      </c>
      <c r="Q82" s="46">
        <f t="shared" si="26"/>
        <v>1.4609493750168911</v>
      </c>
      <c r="R82" s="46">
        <f t="shared" si="26"/>
        <v>1.6210336477572718</v>
      </c>
      <c r="S82" s="46">
        <f t="shared" si="26"/>
        <v>1.5932525082713973</v>
      </c>
      <c r="T82" s="46">
        <f t="shared" si="26"/>
        <v>1.6618506918171134</v>
      </c>
      <c r="U82" s="46">
        <f t="shared" si="26"/>
        <v>1.5501110490908194</v>
      </c>
      <c r="V82" s="46">
        <f t="shared" si="26"/>
        <v>1.4335446579254538</v>
      </c>
      <c r="W82" s="46">
        <f t="shared" si="26"/>
        <v>1.3082223827247552</v>
      </c>
      <c r="X82" s="46">
        <f t="shared" si="26"/>
        <v>1.4118744612102783</v>
      </c>
      <c r="Y82" s="46">
        <f t="shared" si="26"/>
        <v>1.3061830747984948</v>
      </c>
      <c r="Z82" s="45">
        <f t="shared" si="26"/>
        <v>1.2788808621873162</v>
      </c>
      <c r="AA82" s="44">
        <f t="shared" si="1"/>
        <v>-79.715451134481981</v>
      </c>
    </row>
    <row r="83" spans="1:27" hidden="1">
      <c r="A83" s="75" t="s">
        <v>73</v>
      </c>
      <c r="B83" s="48" t="s">
        <v>43</v>
      </c>
      <c r="C83" s="47">
        <f t="shared" ref="C83:Z83" si="27">C32/1000</f>
        <v>5.946356382647932E-2</v>
      </c>
      <c r="D83" s="46">
        <f t="shared" si="27"/>
        <v>5.946356382647932E-2</v>
      </c>
      <c r="E83" s="46">
        <f t="shared" si="27"/>
        <v>6.2626085607111984E-2</v>
      </c>
      <c r="F83" s="46">
        <f t="shared" si="27"/>
        <v>5.9163848966887339E-2</v>
      </c>
      <c r="G83" s="46">
        <f t="shared" si="27"/>
        <v>5.8348541480463999E-2</v>
      </c>
      <c r="H83" s="46">
        <f t="shared" si="27"/>
        <v>5.762301410674333E-2</v>
      </c>
      <c r="I83" s="46">
        <f t="shared" si="27"/>
        <v>6.0157263304957326E-2</v>
      </c>
      <c r="J83" s="46">
        <f t="shared" si="27"/>
        <v>6.2665144710002979E-2</v>
      </c>
      <c r="K83" s="46">
        <f t="shared" si="27"/>
        <v>5.7507773563969328E-2</v>
      </c>
      <c r="L83" s="46">
        <f t="shared" si="27"/>
        <v>4.1385586311729658E-2</v>
      </c>
      <c r="M83" s="46">
        <f t="shared" si="27"/>
        <v>5.4649842325480993E-2</v>
      </c>
      <c r="N83" s="46">
        <f t="shared" si="27"/>
        <v>5.7519904930899327E-2</v>
      </c>
      <c r="O83" s="46">
        <f t="shared" si="27"/>
        <v>4.9399791715133874E-2</v>
      </c>
      <c r="P83" s="46">
        <f t="shared" si="27"/>
        <v>4.6796689865144868E-2</v>
      </c>
      <c r="Q83" s="46">
        <f t="shared" si="27"/>
        <v>4.8156760677928019E-2</v>
      </c>
      <c r="R83" s="46">
        <f t="shared" si="27"/>
        <v>5.9312119154893428E-2</v>
      </c>
      <c r="S83" s="46">
        <f t="shared" si="27"/>
        <v>5.1084855057266655E-2</v>
      </c>
      <c r="T83" s="46">
        <f t="shared" si="27"/>
        <v>4.6011753672033327E-2</v>
      </c>
      <c r="U83" s="46">
        <f t="shared" si="27"/>
        <v>5.1481733306899993E-2</v>
      </c>
      <c r="V83" s="46">
        <f t="shared" si="27"/>
        <v>4.7744225221433331E-2</v>
      </c>
      <c r="W83" s="46">
        <f t="shared" si="27"/>
        <v>4.055115228083666E-2</v>
      </c>
      <c r="X83" s="46">
        <f t="shared" si="27"/>
        <v>4.6186908182143202E-2</v>
      </c>
      <c r="Y83" s="46">
        <f t="shared" si="27"/>
        <v>7.3002628026999986E-2</v>
      </c>
      <c r="Z83" s="45">
        <f t="shared" si="27"/>
        <v>7.3225204814799966E-2</v>
      </c>
      <c r="AA83" s="44">
        <f t="shared" si="1"/>
        <v>23.142980512366364</v>
      </c>
    </row>
    <row r="84" spans="1:27" hidden="1">
      <c r="A84" s="75" t="s">
        <v>74</v>
      </c>
      <c r="B84" s="48" t="s">
        <v>25</v>
      </c>
      <c r="C84" s="47">
        <f t="shared" ref="C84:Z84" si="28">C33/1000</f>
        <v>0</v>
      </c>
      <c r="D84" s="46">
        <f t="shared" si="28"/>
        <v>0</v>
      </c>
      <c r="E84" s="46">
        <f t="shared" si="28"/>
        <v>0</v>
      </c>
      <c r="F84" s="46">
        <f t="shared" si="28"/>
        <v>0</v>
      </c>
      <c r="G84" s="46">
        <f t="shared" si="28"/>
        <v>0</v>
      </c>
      <c r="H84" s="46">
        <f t="shared" si="28"/>
        <v>0</v>
      </c>
      <c r="I84" s="46">
        <f t="shared" si="28"/>
        <v>0</v>
      </c>
      <c r="J84" s="46">
        <f t="shared" si="28"/>
        <v>0</v>
      </c>
      <c r="K84" s="46">
        <f t="shared" si="28"/>
        <v>0</v>
      </c>
      <c r="L84" s="46">
        <f t="shared" si="28"/>
        <v>0</v>
      </c>
      <c r="M84" s="46">
        <f t="shared" si="28"/>
        <v>0</v>
      </c>
      <c r="N84" s="46">
        <f t="shared" si="28"/>
        <v>0</v>
      </c>
      <c r="O84" s="46">
        <f t="shared" si="28"/>
        <v>0</v>
      </c>
      <c r="P84" s="46">
        <f t="shared" si="28"/>
        <v>0</v>
      </c>
      <c r="Q84" s="46">
        <f t="shared" si="28"/>
        <v>0</v>
      </c>
      <c r="R84" s="46">
        <f t="shared" si="28"/>
        <v>0</v>
      </c>
      <c r="S84" s="46">
        <f t="shared" si="28"/>
        <v>0</v>
      </c>
      <c r="T84" s="46">
        <f t="shared" si="28"/>
        <v>0</v>
      </c>
      <c r="U84" s="46">
        <f t="shared" si="28"/>
        <v>0</v>
      </c>
      <c r="V84" s="46">
        <f t="shared" si="28"/>
        <v>0</v>
      </c>
      <c r="W84" s="46">
        <f t="shared" si="28"/>
        <v>0</v>
      </c>
      <c r="X84" s="46">
        <f t="shared" si="28"/>
        <v>0</v>
      </c>
      <c r="Y84" s="46">
        <f t="shared" si="28"/>
        <v>0</v>
      </c>
      <c r="Z84" s="45">
        <f t="shared" si="28"/>
        <v>0</v>
      </c>
      <c r="AA84" s="44" t="str">
        <f t="shared" si="1"/>
        <v/>
      </c>
    </row>
    <row r="85" spans="1:27" hidden="1">
      <c r="A85" s="75" t="s">
        <v>75</v>
      </c>
      <c r="B85" s="48" t="s">
        <v>26</v>
      </c>
      <c r="C85" s="47">
        <f t="shared" ref="C85:Z85" si="29">C34/1000</f>
        <v>33.09824817733589</v>
      </c>
      <c r="D85" s="46">
        <f t="shared" si="29"/>
        <v>33.09824817733589</v>
      </c>
      <c r="E85" s="46">
        <f t="shared" si="29"/>
        <v>32.810901263314435</v>
      </c>
      <c r="F85" s="46">
        <f t="shared" si="29"/>
        <v>33.407298395943478</v>
      </c>
      <c r="G85" s="46">
        <f t="shared" si="29"/>
        <v>32.666108037795823</v>
      </c>
      <c r="H85" s="46">
        <f t="shared" si="29"/>
        <v>31.177886316949429</v>
      </c>
      <c r="I85" s="46">
        <f t="shared" si="29"/>
        <v>28.922103288192876</v>
      </c>
      <c r="J85" s="46">
        <f t="shared" si="29"/>
        <v>29.37876535007549</v>
      </c>
      <c r="K85" s="46">
        <f t="shared" si="29"/>
        <v>28.314914562291747</v>
      </c>
      <c r="L85" s="46">
        <f t="shared" si="29"/>
        <v>28.270067501119616</v>
      </c>
      <c r="M85" s="46">
        <f t="shared" si="29"/>
        <v>27.911095688441499</v>
      </c>
      <c r="N85" s="46">
        <f t="shared" si="29"/>
        <v>27.431657413448107</v>
      </c>
      <c r="O85" s="46">
        <f t="shared" si="29"/>
        <v>27.129567380117063</v>
      </c>
      <c r="P85" s="46">
        <f t="shared" si="29"/>
        <v>27.512745054171674</v>
      </c>
      <c r="Q85" s="46">
        <f t="shared" si="29"/>
        <v>27.852396237780304</v>
      </c>
      <c r="R85" s="46">
        <f t="shared" si="29"/>
        <v>27.6933954776269</v>
      </c>
      <c r="S85" s="46">
        <f t="shared" si="29"/>
        <v>27.483810150308098</v>
      </c>
      <c r="T85" s="46">
        <f t="shared" si="29"/>
        <v>27.951265050876483</v>
      </c>
      <c r="U85" s="46">
        <f t="shared" si="29"/>
        <v>28.086117789957548</v>
      </c>
      <c r="V85" s="46">
        <f t="shared" si="29"/>
        <v>27.626263936753393</v>
      </c>
      <c r="W85" s="46">
        <f t="shared" si="29"/>
        <v>25.02753482809128</v>
      </c>
      <c r="X85" s="46">
        <f t="shared" si="29"/>
        <v>27.312835743181619</v>
      </c>
      <c r="Y85" s="46">
        <f t="shared" si="29"/>
        <v>25.992456049867137</v>
      </c>
      <c r="Z85" s="45">
        <f t="shared" si="29"/>
        <v>25.893385531468937</v>
      </c>
      <c r="AA85" s="44">
        <f t="shared" si="1"/>
        <v>-21.768108714589019</v>
      </c>
    </row>
    <row r="86" spans="1:27" hidden="1">
      <c r="A86" s="75" t="s">
        <v>76</v>
      </c>
      <c r="B86" s="48" t="s">
        <v>27</v>
      </c>
      <c r="C86" s="47">
        <f t="shared" ref="C86:Z86" si="30">C35/1000</f>
        <v>4.695449609715137</v>
      </c>
      <c r="D86" s="46">
        <f t="shared" si="30"/>
        <v>4.695449609715137</v>
      </c>
      <c r="E86" s="46">
        <f t="shared" si="30"/>
        <v>5.1763859183254137</v>
      </c>
      <c r="F86" s="46">
        <f t="shared" si="30"/>
        <v>5.0219159190128284</v>
      </c>
      <c r="G86" s="46">
        <f t="shared" si="30"/>
        <v>5.2962493619418449</v>
      </c>
      <c r="H86" s="46">
        <f t="shared" si="30"/>
        <v>5.6233191326756247</v>
      </c>
      <c r="I86" s="46">
        <f t="shared" si="30"/>
        <v>5.7030359746226837</v>
      </c>
      <c r="J86" s="46">
        <f t="shared" si="30"/>
        <v>6.0788174116975622</v>
      </c>
      <c r="K86" s="46">
        <f t="shared" si="30"/>
        <v>6.1686125741816182</v>
      </c>
      <c r="L86" s="46">
        <f t="shared" si="30"/>
        <v>5.9000249311274819</v>
      </c>
      <c r="M86" s="46">
        <f t="shared" si="30"/>
        <v>5.76789326106387</v>
      </c>
      <c r="N86" s="46">
        <f t="shared" si="30"/>
        <v>6.295122295731912</v>
      </c>
      <c r="O86" s="46">
        <f t="shared" si="30"/>
        <v>6.6628810277092834</v>
      </c>
      <c r="P86" s="46">
        <f t="shared" si="30"/>
        <v>6.9283859989479053</v>
      </c>
      <c r="Q86" s="46">
        <f t="shared" si="30"/>
        <v>6.3756946767380738</v>
      </c>
      <c r="R86" s="46">
        <f t="shared" si="30"/>
        <v>5.8646948092315982</v>
      </c>
      <c r="S86" s="46">
        <f t="shared" si="30"/>
        <v>5.0518470079487869</v>
      </c>
      <c r="T86" s="46">
        <f t="shared" si="30"/>
        <v>5.0718149750282322</v>
      </c>
      <c r="U86" s="46">
        <f t="shared" si="30"/>
        <v>5.4544387661501004</v>
      </c>
      <c r="V86" s="46">
        <f t="shared" si="30"/>
        <v>5.4824768637011836</v>
      </c>
      <c r="W86" s="46">
        <f t="shared" si="30"/>
        <v>5.0918562632431739</v>
      </c>
      <c r="X86" s="46">
        <f t="shared" si="30"/>
        <v>5.3704892227438172</v>
      </c>
      <c r="Y86" s="46">
        <f t="shared" si="30"/>
        <v>5.193890661364609</v>
      </c>
      <c r="Z86" s="45">
        <f t="shared" si="30"/>
        <v>5.2729756003822734</v>
      </c>
      <c r="AA86" s="44">
        <f t="shared" si="1"/>
        <v>12.299695208573947</v>
      </c>
    </row>
    <row r="87" spans="1:27" hidden="1">
      <c r="A87" s="75" t="s">
        <v>77</v>
      </c>
      <c r="B87" s="48" t="s">
        <v>28</v>
      </c>
      <c r="C87" s="47">
        <f t="shared" ref="C87:Z87" si="31">C36/1000</f>
        <v>3.567794860981</v>
      </c>
      <c r="D87" s="46">
        <f t="shared" si="31"/>
        <v>3.567794860981</v>
      </c>
      <c r="E87" s="46">
        <f t="shared" si="31"/>
        <v>3.4024407127130001</v>
      </c>
      <c r="F87" s="46">
        <f t="shared" si="31"/>
        <v>3.3175370234425436</v>
      </c>
      <c r="G87" s="46">
        <f t="shared" si="31"/>
        <v>3.5549119581132</v>
      </c>
      <c r="H87" s="46">
        <f t="shared" si="31"/>
        <v>4.1265462549139995</v>
      </c>
      <c r="I87" s="46">
        <f t="shared" si="31"/>
        <v>3.844707493140513</v>
      </c>
      <c r="J87" s="46">
        <f t="shared" si="31"/>
        <v>4.3714282341479862</v>
      </c>
      <c r="K87" s="46">
        <f t="shared" si="31"/>
        <v>4.262915189773917</v>
      </c>
      <c r="L87" s="46">
        <f t="shared" si="31"/>
        <v>4.4249269822448918</v>
      </c>
      <c r="M87" s="46">
        <f t="shared" si="31"/>
        <v>3.9973463796362001</v>
      </c>
      <c r="N87" s="46">
        <f t="shared" si="31"/>
        <v>3.8345061358893946</v>
      </c>
      <c r="O87" s="46">
        <f t="shared" si="31"/>
        <v>3.9149479374375167</v>
      </c>
      <c r="P87" s="46">
        <f t="shared" si="31"/>
        <v>3.6897079968755562</v>
      </c>
      <c r="Q87" s="46">
        <f t="shared" si="31"/>
        <v>3.9927026909819365</v>
      </c>
      <c r="R87" s="46">
        <f t="shared" si="31"/>
        <v>3.7375622580948185</v>
      </c>
      <c r="S87" s="46">
        <f t="shared" si="31"/>
        <v>3.5068255352745998</v>
      </c>
      <c r="T87" s="46">
        <f t="shared" si="31"/>
        <v>3.8340869690689994</v>
      </c>
      <c r="U87" s="46">
        <f t="shared" si="31"/>
        <v>3.4977916054875999</v>
      </c>
      <c r="V87" s="46">
        <f t="shared" si="31"/>
        <v>3.5482278088913</v>
      </c>
      <c r="W87" s="46">
        <f t="shared" si="31"/>
        <v>3.2420363085401704</v>
      </c>
      <c r="X87" s="46">
        <f t="shared" si="31"/>
        <v>3.4640897968532998</v>
      </c>
      <c r="Y87" s="46">
        <f t="shared" si="31"/>
        <v>3.3337856011372002</v>
      </c>
      <c r="Z87" s="45">
        <f t="shared" si="31"/>
        <v>3.1121594359747999</v>
      </c>
      <c r="AA87" s="44">
        <f t="shared" si="1"/>
        <v>-12.770785394340711</v>
      </c>
    </row>
    <row r="88" spans="1:27" hidden="1">
      <c r="A88" s="75" t="s">
        <v>78</v>
      </c>
      <c r="B88" s="48" t="s">
        <v>29</v>
      </c>
      <c r="C88" s="47">
        <f t="shared" ref="C88:Z88" si="32">C37/1000</f>
        <v>54.442731387946921</v>
      </c>
      <c r="D88" s="46">
        <f t="shared" si="32"/>
        <v>42.518079171651195</v>
      </c>
      <c r="E88" s="46">
        <f t="shared" si="32"/>
        <v>39.620589222058562</v>
      </c>
      <c r="F88" s="46">
        <f t="shared" si="32"/>
        <v>37.099250094505464</v>
      </c>
      <c r="G88" s="46">
        <f t="shared" si="32"/>
        <v>47.64144894289911</v>
      </c>
      <c r="H88" s="46">
        <f t="shared" si="32"/>
        <v>48.387959933509315</v>
      </c>
      <c r="I88" s="46">
        <f t="shared" si="32"/>
        <v>62.870314594258538</v>
      </c>
      <c r="J88" s="46">
        <f t="shared" si="32"/>
        <v>67.459345077856142</v>
      </c>
      <c r="K88" s="46">
        <f t="shared" si="32"/>
        <v>63.690729573790826</v>
      </c>
      <c r="L88" s="46">
        <f t="shared" si="32"/>
        <v>55.10920683794707</v>
      </c>
      <c r="M88" s="46">
        <f t="shared" si="32"/>
        <v>47.385733875892456</v>
      </c>
      <c r="N88" s="46">
        <f t="shared" si="32"/>
        <v>47.840171097601143</v>
      </c>
      <c r="O88" s="46">
        <f t="shared" si="32"/>
        <v>42.734419577057537</v>
      </c>
      <c r="P88" s="46">
        <f t="shared" si="32"/>
        <v>40.122187657292073</v>
      </c>
      <c r="Q88" s="46">
        <f t="shared" si="32"/>
        <v>39.207564447460001</v>
      </c>
      <c r="R88" s="46">
        <f t="shared" si="32"/>
        <v>39.985951206126664</v>
      </c>
      <c r="S88" s="46">
        <f t="shared" si="32"/>
        <v>35.438805359299998</v>
      </c>
      <c r="T88" s="46">
        <f t="shared" si="32"/>
        <v>35.408301587319997</v>
      </c>
      <c r="U88" s="46">
        <f t="shared" si="32"/>
        <v>37.416705711466662</v>
      </c>
      <c r="V88" s="46">
        <f t="shared" si="32"/>
        <v>33.19420526936667</v>
      </c>
      <c r="W88" s="46">
        <f t="shared" si="32"/>
        <v>29.616909170039516</v>
      </c>
      <c r="X88" s="46">
        <f t="shared" si="32"/>
        <v>31.285683205303567</v>
      </c>
      <c r="Y88" s="46">
        <f t="shared" si="32"/>
        <v>31.755038717689281</v>
      </c>
      <c r="Z88" s="45">
        <f t="shared" si="32"/>
        <v>30.901845209153741</v>
      </c>
      <c r="AA88" s="44">
        <f t="shared" si="1"/>
        <v>-43.239722876954879</v>
      </c>
    </row>
    <row r="89" spans="1:27" hidden="1">
      <c r="A89" s="75" t="s">
        <v>79</v>
      </c>
      <c r="B89" s="48" t="s">
        <v>30</v>
      </c>
      <c r="C89" s="47">
        <f t="shared" ref="C89:Z89" si="33">C38/1000</f>
        <v>9.7159308269260141</v>
      </c>
      <c r="D89" s="46">
        <f t="shared" si="33"/>
        <v>9.7159308269260141</v>
      </c>
      <c r="E89" s="46">
        <f t="shared" si="33"/>
        <v>9.8216494173343492</v>
      </c>
      <c r="F89" s="46">
        <f t="shared" si="33"/>
        <v>10.269967994521178</v>
      </c>
      <c r="G89" s="46">
        <f t="shared" si="33"/>
        <v>10.300717225002238</v>
      </c>
      <c r="H89" s="46">
        <f t="shared" si="33"/>
        <v>10.60902227738676</v>
      </c>
      <c r="I89" s="46">
        <f t="shared" si="33"/>
        <v>10.832557335359811</v>
      </c>
      <c r="J89" s="46">
        <f t="shared" si="33"/>
        <v>11.089855286493176</v>
      </c>
      <c r="K89" s="46">
        <f t="shared" si="33"/>
        <v>12.089059007768334</v>
      </c>
      <c r="L89" s="46">
        <f t="shared" si="33"/>
        <v>12.015645303897733</v>
      </c>
      <c r="M89" s="46">
        <f t="shared" si="33"/>
        <v>12.120437641948378</v>
      </c>
      <c r="N89" s="46">
        <f t="shared" si="33"/>
        <v>12.687930944040556</v>
      </c>
      <c r="O89" s="46">
        <f t="shared" si="33"/>
        <v>11.536870584224436</v>
      </c>
      <c r="P89" s="46">
        <f t="shared" si="33"/>
        <v>11.0402463604874</v>
      </c>
      <c r="Q89" s="46">
        <f t="shared" si="33"/>
        <v>10.414218396137018</v>
      </c>
      <c r="R89" s="46">
        <f t="shared" si="33"/>
        <v>10.92038140709994</v>
      </c>
      <c r="S89" s="46">
        <f t="shared" si="33"/>
        <v>10.720173099688189</v>
      </c>
      <c r="T89" s="46">
        <f t="shared" si="33"/>
        <v>10.510003649733601</v>
      </c>
      <c r="U89" s="46">
        <f t="shared" si="33"/>
        <v>10.607266775054287</v>
      </c>
      <c r="V89" s="46">
        <f t="shared" si="33"/>
        <v>9.8857177277488386</v>
      </c>
      <c r="W89" s="46">
        <f t="shared" si="33"/>
        <v>8.6491908374088826</v>
      </c>
      <c r="X89" s="46">
        <f t="shared" si="33"/>
        <v>9.2053661880785942</v>
      </c>
      <c r="Y89" s="46">
        <f t="shared" si="33"/>
        <v>8.4655423957947153</v>
      </c>
      <c r="Z89" s="45">
        <f t="shared" si="33"/>
        <v>7.5120205941775362</v>
      </c>
      <c r="AA89" s="44">
        <f t="shared" si="1"/>
        <v>-22.683469777704911</v>
      </c>
    </row>
    <row r="90" spans="1:27" hidden="1">
      <c r="A90" s="75" t="s">
        <v>80</v>
      </c>
      <c r="B90" s="48" t="s">
        <v>31</v>
      </c>
      <c r="C90" s="47">
        <f t="shared" ref="C90:Z90" si="34">C39/1000</f>
        <v>71.804664267995278</v>
      </c>
      <c r="D90" s="46">
        <f t="shared" si="34"/>
        <v>56.410493992381134</v>
      </c>
      <c r="E90" s="46">
        <f t="shared" si="34"/>
        <v>38.396333342174096</v>
      </c>
      <c r="F90" s="46">
        <f t="shared" si="34"/>
        <v>35.415818300230065</v>
      </c>
      <c r="G90" s="46">
        <f t="shared" si="34"/>
        <v>32.311112554761451</v>
      </c>
      <c r="H90" s="46">
        <f t="shared" si="34"/>
        <v>29.809571556701197</v>
      </c>
      <c r="I90" s="46">
        <f t="shared" si="34"/>
        <v>30.381192896152754</v>
      </c>
      <c r="J90" s="46">
        <f t="shared" si="34"/>
        <v>29.095031462159529</v>
      </c>
      <c r="K90" s="46">
        <f t="shared" si="34"/>
        <v>23.638707735902237</v>
      </c>
      <c r="L90" s="46">
        <f t="shared" si="34"/>
        <v>19.712787747413017</v>
      </c>
      <c r="M90" s="46">
        <f t="shared" si="34"/>
        <v>18.093431912277151</v>
      </c>
      <c r="N90" s="46">
        <f t="shared" si="34"/>
        <v>18.941341378492073</v>
      </c>
      <c r="O90" s="46">
        <f t="shared" si="34"/>
        <v>19.924022992986057</v>
      </c>
      <c r="P90" s="46">
        <f t="shared" si="34"/>
        <v>20.366439878295392</v>
      </c>
      <c r="Q90" s="46">
        <f t="shared" si="34"/>
        <v>18.905307956869468</v>
      </c>
      <c r="R90" s="46">
        <f t="shared" si="34"/>
        <v>19.11922632006381</v>
      </c>
      <c r="S90" s="46">
        <f t="shared" si="34"/>
        <v>18.430179503379154</v>
      </c>
      <c r="T90" s="46">
        <f t="shared" si="34"/>
        <v>18.021476585433117</v>
      </c>
      <c r="U90" s="46">
        <f t="shared" si="34"/>
        <v>17.827054298488839</v>
      </c>
      <c r="V90" s="46">
        <f t="shared" si="34"/>
        <v>18.018680893792979</v>
      </c>
      <c r="W90" s="46">
        <f t="shared" si="34"/>
        <v>12.885902633159322</v>
      </c>
      <c r="X90" s="46">
        <f t="shared" si="34"/>
        <v>13.199515477850232</v>
      </c>
      <c r="Y90" s="46">
        <f t="shared" si="34"/>
        <v>14.551197207437477</v>
      </c>
      <c r="Z90" s="45">
        <f t="shared" si="34"/>
        <v>15.382113643774792</v>
      </c>
      <c r="AA90" s="44">
        <f t="shared" si="1"/>
        <v>-78.577835018677334</v>
      </c>
    </row>
    <row r="91" spans="1:27" hidden="1">
      <c r="A91" s="75" t="s">
        <v>81</v>
      </c>
      <c r="B91" s="48" t="s">
        <v>32</v>
      </c>
      <c r="C91" s="47">
        <f t="shared" ref="C91:Z91" si="35">C40/1000</f>
        <v>217.53028962100001</v>
      </c>
      <c r="D91" s="46">
        <f t="shared" si="35"/>
        <v>217.53028962100001</v>
      </c>
      <c r="E91" s="46">
        <f t="shared" si="35"/>
        <v>210.67101313005398</v>
      </c>
      <c r="F91" s="46">
        <f t="shared" si="35"/>
        <v>138.00737328082798</v>
      </c>
      <c r="G91" s="46">
        <f t="shared" si="35"/>
        <v>117.972123805439</v>
      </c>
      <c r="H91" s="46">
        <f t="shared" si="35"/>
        <v>94.687446911785997</v>
      </c>
      <c r="I91" s="46">
        <f t="shared" si="35"/>
        <v>106.36186590597599</v>
      </c>
      <c r="J91" s="46">
        <f t="shared" si="35"/>
        <v>107.20566126321398</v>
      </c>
      <c r="K91" s="46">
        <f t="shared" si="35"/>
        <v>106.878830083379</v>
      </c>
      <c r="L91" s="46">
        <f t="shared" si="35"/>
        <v>88.94104135490899</v>
      </c>
      <c r="M91" s="46">
        <f t="shared" si="35"/>
        <v>97.447598077898022</v>
      </c>
      <c r="N91" s="46">
        <f t="shared" si="35"/>
        <v>116.05897271175319</v>
      </c>
      <c r="O91" s="46">
        <f t="shared" si="35"/>
        <v>117.53073327035489</v>
      </c>
      <c r="P91" s="46">
        <f t="shared" si="35"/>
        <v>114.35841190497415</v>
      </c>
      <c r="Q91" s="46">
        <f t="shared" si="35"/>
        <v>112.90347051661462</v>
      </c>
      <c r="R91" s="46">
        <f t="shared" si="35"/>
        <v>116.90411493976801</v>
      </c>
      <c r="S91" s="46">
        <f t="shared" si="35"/>
        <v>126.40188639868242</v>
      </c>
      <c r="T91" s="46">
        <f t="shared" si="35"/>
        <v>127.71972750909048</v>
      </c>
      <c r="U91" s="46">
        <f t="shared" si="35"/>
        <v>118.43526633179702</v>
      </c>
      <c r="V91" s="46">
        <f t="shared" si="35"/>
        <v>134.43287754082576</v>
      </c>
      <c r="W91" s="46">
        <f t="shared" si="35"/>
        <v>132.38893415289226</v>
      </c>
      <c r="X91" s="46">
        <f t="shared" si="35"/>
        <v>138.73527987632181</v>
      </c>
      <c r="Y91" s="46">
        <f t="shared" si="35"/>
        <v>145.89863360420125</v>
      </c>
      <c r="Z91" s="45">
        <f t="shared" si="35"/>
        <v>159.3303171807635</v>
      </c>
      <c r="AA91" s="44">
        <f t="shared" si="1"/>
        <v>-26.754882063384144</v>
      </c>
    </row>
    <row r="92" spans="1:27" hidden="1">
      <c r="A92" s="75" t="s">
        <v>82</v>
      </c>
      <c r="B92" s="48" t="s">
        <v>33</v>
      </c>
      <c r="C92" s="47">
        <f t="shared" ref="C92:Z92" si="36">C41/1000</f>
        <v>16.839349294235884</v>
      </c>
      <c r="D92" s="46">
        <f t="shared" si="36"/>
        <v>16.839349294235884</v>
      </c>
      <c r="E92" s="46">
        <f t="shared" si="36"/>
        <v>15.498805759738113</v>
      </c>
      <c r="F92" s="46">
        <f t="shared" si="36"/>
        <v>14.361447901864025</v>
      </c>
      <c r="G92" s="46">
        <f t="shared" si="36"/>
        <v>13.548621396872303</v>
      </c>
      <c r="H92" s="46">
        <f t="shared" si="36"/>
        <v>12.881502944243749</v>
      </c>
      <c r="I92" s="46">
        <f t="shared" si="36"/>
        <v>12.400794433297909</v>
      </c>
      <c r="J92" s="46">
        <f t="shared" si="36"/>
        <v>11.92634420813209</v>
      </c>
      <c r="K92" s="46">
        <f t="shared" si="36"/>
        <v>11.531944963413286</v>
      </c>
      <c r="L92" s="46">
        <f t="shared" si="36"/>
        <v>10.851374933556807</v>
      </c>
      <c r="M92" s="46">
        <f t="shared" si="36"/>
        <v>10.251216044875999</v>
      </c>
      <c r="N92" s="46">
        <f t="shared" si="36"/>
        <v>9.8748214175561575</v>
      </c>
      <c r="O92" s="46">
        <f t="shared" si="36"/>
        <v>9.9278716372011626</v>
      </c>
      <c r="P92" s="46">
        <f t="shared" si="36"/>
        <v>8.7874638402399565</v>
      </c>
      <c r="Q92" s="46">
        <f t="shared" si="36"/>
        <v>9.6058126808804651</v>
      </c>
      <c r="R92" s="46">
        <f t="shared" si="36"/>
        <v>9.0231741422430431</v>
      </c>
      <c r="S92" s="46">
        <f t="shared" si="36"/>
        <v>9.4436982154663145</v>
      </c>
      <c r="T92" s="46">
        <f t="shared" si="36"/>
        <v>10.147838474596883</v>
      </c>
      <c r="U92" s="46">
        <f t="shared" si="36"/>
        <v>9.1282521392209599</v>
      </c>
      <c r="V92" s="46">
        <f t="shared" si="36"/>
        <v>9.0224483915765852</v>
      </c>
      <c r="W92" s="46">
        <f t="shared" si="36"/>
        <v>8.5779476485011141</v>
      </c>
      <c r="X92" s="46">
        <f t="shared" si="36"/>
        <v>8.4186218950700145</v>
      </c>
      <c r="Y92" s="46">
        <f t="shared" si="36"/>
        <v>8.980467048534873</v>
      </c>
      <c r="Z92" s="45">
        <f t="shared" si="36"/>
        <v>7.2254215943801094</v>
      </c>
      <c r="AA92" s="44">
        <f t="shared" si="1"/>
        <v>-57.092038010914273</v>
      </c>
    </row>
    <row r="93" spans="1:27" hidden="1">
      <c r="A93" s="75" t="s">
        <v>83</v>
      </c>
      <c r="B93" s="48" t="s">
        <v>34</v>
      </c>
      <c r="C93" s="47">
        <f t="shared" ref="C93:Z93" si="37">C42/1000</f>
        <v>4.4043053312103666</v>
      </c>
      <c r="D93" s="46">
        <f t="shared" si="37"/>
        <v>3.1188174913050086</v>
      </c>
      <c r="E93" s="46">
        <f t="shared" si="37"/>
        <v>3.0574264262850788</v>
      </c>
      <c r="F93" s="46">
        <f t="shared" si="37"/>
        <v>2.6626725592428997</v>
      </c>
      <c r="G93" s="46">
        <f t="shared" si="37"/>
        <v>2.5031757550401803</v>
      </c>
      <c r="H93" s="46">
        <f t="shared" si="37"/>
        <v>2.6653729144343052</v>
      </c>
      <c r="I93" s="46">
        <f t="shared" si="37"/>
        <v>2.6151734452220197</v>
      </c>
      <c r="J93" s="46">
        <f t="shared" si="37"/>
        <v>2.4784856961581614</v>
      </c>
      <c r="K93" s="46">
        <f t="shared" si="37"/>
        <v>2.2196422639398445</v>
      </c>
      <c r="L93" s="46">
        <f t="shared" si="37"/>
        <v>2.2858069403158461</v>
      </c>
      <c r="M93" s="46">
        <f t="shared" si="37"/>
        <v>2.2967170443967175</v>
      </c>
      <c r="N93" s="46">
        <f t="shared" si="37"/>
        <v>2.2686664108333492</v>
      </c>
      <c r="O93" s="46">
        <f t="shared" si="37"/>
        <v>2.2105281789321469</v>
      </c>
      <c r="P93" s="46">
        <f t="shared" si="37"/>
        <v>2.243838397911373</v>
      </c>
      <c r="Q93" s="46">
        <f t="shared" si="37"/>
        <v>2.1578617461571219</v>
      </c>
      <c r="R93" s="46">
        <f t="shared" si="37"/>
        <v>2.2764491273877829</v>
      </c>
      <c r="S93" s="46">
        <f t="shared" si="37"/>
        <v>2.4855261127136035</v>
      </c>
      <c r="T93" s="46">
        <f t="shared" si="37"/>
        <v>2.5934741698359782</v>
      </c>
      <c r="U93" s="46">
        <f t="shared" si="37"/>
        <v>2.346004523509567</v>
      </c>
      <c r="V93" s="46">
        <f t="shared" si="37"/>
        <v>2.3045702917244011</v>
      </c>
      <c r="W93" s="46">
        <f t="shared" si="37"/>
        <v>1.9177565018352114</v>
      </c>
      <c r="X93" s="46">
        <f t="shared" si="37"/>
        <v>1.8996318310946207</v>
      </c>
      <c r="Y93" s="46">
        <f t="shared" si="37"/>
        <v>1.7041990116855694</v>
      </c>
      <c r="Z93" s="45">
        <f t="shared" si="37"/>
        <v>1.6367608901488764</v>
      </c>
      <c r="AA93" s="44">
        <f t="shared" si="1"/>
        <v>-62.83725202814059</v>
      </c>
    </row>
    <row r="94" spans="1:27" hidden="1">
      <c r="A94" s="75" t="s">
        <v>84</v>
      </c>
      <c r="B94" s="48" t="s">
        <v>35</v>
      </c>
      <c r="C94" s="47">
        <f t="shared" ref="C94:Z94" si="38">C43/1000</f>
        <v>44.671782859264745</v>
      </c>
      <c r="D94" s="46">
        <f t="shared" si="38"/>
        <v>44.671782859264745</v>
      </c>
      <c r="E94" s="46">
        <f t="shared" si="38"/>
        <v>48.957467067106073</v>
      </c>
      <c r="F94" s="46">
        <f t="shared" si="38"/>
        <v>46.843387064558563</v>
      </c>
      <c r="G94" s="46">
        <f t="shared" si="38"/>
        <v>45.975506346386908</v>
      </c>
      <c r="H94" s="46">
        <f t="shared" si="38"/>
        <v>51.37262623960769</v>
      </c>
      <c r="I94" s="46">
        <f t="shared" si="38"/>
        <v>59.024589837640605</v>
      </c>
      <c r="J94" s="46">
        <f t="shared" si="38"/>
        <v>53.803165860018694</v>
      </c>
      <c r="K94" s="46">
        <f t="shared" si="38"/>
        <v>53.174162757369409</v>
      </c>
      <c r="L94" s="46">
        <f t="shared" si="38"/>
        <v>53.175810582316352</v>
      </c>
      <c r="M94" s="46">
        <f t="shared" si="38"/>
        <v>55.056330334626566</v>
      </c>
      <c r="N94" s="46">
        <f t="shared" si="38"/>
        <v>58.614161394876234</v>
      </c>
      <c r="O94" s="46">
        <f t="shared" si="38"/>
        <v>60.997271441492508</v>
      </c>
      <c r="P94" s="46">
        <f t="shared" si="38"/>
        <v>63.791745710233151</v>
      </c>
      <c r="Q94" s="46">
        <f t="shared" si="38"/>
        <v>68.638326069943759</v>
      </c>
      <c r="R94" s="46">
        <f t="shared" si="38"/>
        <v>69.078194433557925</v>
      </c>
      <c r="S94" s="46">
        <f t="shared" si="38"/>
        <v>70.015948378428106</v>
      </c>
      <c r="T94" s="46">
        <f t="shared" si="38"/>
        <v>60.356899498494158</v>
      </c>
      <c r="U94" s="46">
        <f t="shared" si="38"/>
        <v>62.33024005371734</v>
      </c>
      <c r="V94" s="46">
        <f t="shared" si="38"/>
        <v>58.326749595348467</v>
      </c>
      <c r="W94" s="46">
        <f t="shared" si="38"/>
        <v>48.854502576654234</v>
      </c>
      <c r="X94" s="46">
        <f t="shared" si="38"/>
        <v>50.481072784353415</v>
      </c>
      <c r="Y94" s="46">
        <f t="shared" si="38"/>
        <v>47.392325174227231</v>
      </c>
      <c r="Z94" s="45">
        <f t="shared" si="38"/>
        <v>46.40551894548004</v>
      </c>
      <c r="AA94" s="44">
        <f t="shared" si="1"/>
        <v>3.8810541582307456</v>
      </c>
    </row>
    <row r="95" spans="1:27" hidden="1">
      <c r="A95" s="75" t="s">
        <v>85</v>
      </c>
      <c r="B95" s="48" t="s">
        <v>36</v>
      </c>
      <c r="C95" s="47">
        <f t="shared" ref="C95:Z95" si="39">C44/1000</f>
        <v>11.97288876528531</v>
      </c>
      <c r="D95" s="46">
        <f t="shared" si="39"/>
        <v>11.97288876528531</v>
      </c>
      <c r="E95" s="46">
        <f t="shared" si="39"/>
        <v>12.018839344172642</v>
      </c>
      <c r="F95" s="46">
        <f t="shared" si="39"/>
        <v>10.980792727559205</v>
      </c>
      <c r="G95" s="46">
        <f t="shared" si="39"/>
        <v>11.817538931063581</v>
      </c>
      <c r="H95" s="46">
        <f t="shared" si="39"/>
        <v>12.925340573294477</v>
      </c>
      <c r="I95" s="46">
        <f t="shared" si="39"/>
        <v>13.454355159300784</v>
      </c>
      <c r="J95" s="46">
        <f t="shared" si="39"/>
        <v>13.375068064110616</v>
      </c>
      <c r="K95" s="46">
        <f t="shared" si="39"/>
        <v>13.6893455709984</v>
      </c>
      <c r="L95" s="46">
        <f t="shared" si="39"/>
        <v>13.006085061219634</v>
      </c>
      <c r="M95" s="46">
        <f t="shared" si="39"/>
        <v>11.963571224429343</v>
      </c>
      <c r="N95" s="46">
        <f t="shared" si="39"/>
        <v>12.404207254570229</v>
      </c>
      <c r="O95" s="46">
        <f t="shared" si="39"/>
        <v>12.508704241363718</v>
      </c>
      <c r="P95" s="46">
        <f t="shared" si="39"/>
        <v>12.288521227501644</v>
      </c>
      <c r="Q95" s="46">
        <f t="shared" si="39"/>
        <v>12.053259652860673</v>
      </c>
      <c r="R95" s="46">
        <f t="shared" si="39"/>
        <v>11.727982795368506</v>
      </c>
      <c r="S95" s="46">
        <f t="shared" si="39"/>
        <v>11.105705936690306</v>
      </c>
      <c r="T95" s="46">
        <f t="shared" si="39"/>
        <v>11.224608784804682</v>
      </c>
      <c r="U95" s="46">
        <f t="shared" si="39"/>
        <v>10.690349670510725</v>
      </c>
      <c r="V95" s="46">
        <f t="shared" si="39"/>
        <v>10.05805260254269</v>
      </c>
      <c r="W95" s="46">
        <f t="shared" si="39"/>
        <v>8.2827657615995722</v>
      </c>
      <c r="X95" s="46">
        <f t="shared" si="39"/>
        <v>9.6888100242501523</v>
      </c>
      <c r="Y95" s="46">
        <f t="shared" si="39"/>
        <v>9.0480122433822192</v>
      </c>
      <c r="Z95" s="45">
        <f t="shared" si="39"/>
        <v>8.4983354554107162</v>
      </c>
      <c r="AA95" s="44">
        <f t="shared" si="1"/>
        <v>-29.020175314322294</v>
      </c>
    </row>
    <row r="96" spans="1:27" hidden="1">
      <c r="A96" s="75" t="s">
        <v>86</v>
      </c>
      <c r="B96" s="48" t="s">
        <v>37</v>
      </c>
      <c r="C96" s="47">
        <f t="shared" ref="C96:Z96" si="40">C45/1000</f>
        <v>6.1382168423624535</v>
      </c>
      <c r="D96" s="46">
        <f t="shared" si="40"/>
        <v>6.1382168423624535</v>
      </c>
      <c r="E96" s="46">
        <f t="shared" si="40"/>
        <v>6.325733196157346</v>
      </c>
      <c r="F96" s="46">
        <f t="shared" si="40"/>
        <v>5.9879518269427203</v>
      </c>
      <c r="G96" s="46">
        <f t="shared" si="40"/>
        <v>5.9090497073393831</v>
      </c>
      <c r="H96" s="46">
        <f t="shared" si="40"/>
        <v>5.9108902060056199</v>
      </c>
      <c r="I96" s="46">
        <f t="shared" si="40"/>
        <v>6.1057795860696924</v>
      </c>
      <c r="J96" s="46">
        <f t="shared" si="40"/>
        <v>5.8854170309845255</v>
      </c>
      <c r="K96" s="46">
        <f t="shared" si="40"/>
        <v>5.784070059287024</v>
      </c>
      <c r="L96" s="46">
        <f t="shared" si="40"/>
        <v>5.9689164786650846</v>
      </c>
      <c r="M96" s="46">
        <f t="shared" si="40"/>
        <v>5.9538803931731898</v>
      </c>
      <c r="N96" s="46">
        <f t="shared" si="40"/>
        <v>5.8386380631783945</v>
      </c>
      <c r="O96" s="46">
        <f t="shared" si="40"/>
        <v>6.1254305974917784</v>
      </c>
      <c r="P96" s="46">
        <f t="shared" si="40"/>
        <v>5.8645862939410165</v>
      </c>
      <c r="Q96" s="46">
        <f t="shared" si="40"/>
        <v>6.00059894383676</v>
      </c>
      <c r="R96" s="46">
        <f t="shared" si="40"/>
        <v>6.1204024999579536</v>
      </c>
      <c r="S96" s="46">
        <f t="shared" si="40"/>
        <v>6.1734008742192277</v>
      </c>
      <c r="T96" s="46">
        <f t="shared" si="40"/>
        <v>6.3200686495729181</v>
      </c>
      <c r="U96" s="46">
        <f t="shared" si="40"/>
        <v>6.1585387294157705</v>
      </c>
      <c r="V96" s="46">
        <f t="shared" si="40"/>
        <v>6.1728020928760259</v>
      </c>
      <c r="W96" s="46">
        <f t="shared" si="40"/>
        <v>5.7979187306438149</v>
      </c>
      <c r="X96" s="46">
        <f t="shared" si="40"/>
        <v>5.9543372016376388</v>
      </c>
      <c r="Y96" s="46">
        <f t="shared" si="40"/>
        <v>5.448977751942933</v>
      </c>
      <c r="Z96" s="45">
        <f t="shared" si="40"/>
        <v>5.5153334034817743</v>
      </c>
      <c r="AA96" s="44">
        <f t="shared" si="1"/>
        <v>-10.147628454275104</v>
      </c>
    </row>
    <row r="97" spans="1:27" hidden="1">
      <c r="A97" s="75" t="s">
        <v>87</v>
      </c>
      <c r="B97" s="48" t="s">
        <v>38</v>
      </c>
      <c r="C97" s="47">
        <f t="shared" ref="C97:Z97" si="41">C46/1000</f>
        <v>37.734999744769468</v>
      </c>
      <c r="D97" s="46">
        <f t="shared" si="41"/>
        <v>37.734999744769468</v>
      </c>
      <c r="E97" s="46">
        <f t="shared" si="41"/>
        <v>40.689582665694473</v>
      </c>
      <c r="F97" s="46">
        <f t="shared" si="41"/>
        <v>39.639237488768693</v>
      </c>
      <c r="G97" s="46">
        <f t="shared" si="41"/>
        <v>41.023899918243771</v>
      </c>
      <c r="H97" s="46">
        <f t="shared" si="41"/>
        <v>37.274282120325509</v>
      </c>
      <c r="I97" s="46">
        <f t="shared" si="41"/>
        <v>42.196325480828733</v>
      </c>
      <c r="J97" s="46">
        <f t="shared" si="41"/>
        <v>52.278382326765737</v>
      </c>
      <c r="K97" s="46">
        <f t="shared" si="41"/>
        <v>57.306637721146615</v>
      </c>
      <c r="L97" s="46">
        <f t="shared" si="41"/>
        <v>55.684150943568277</v>
      </c>
      <c r="M97" s="46">
        <f t="shared" si="41"/>
        <v>50.045478973678307</v>
      </c>
      <c r="N97" s="46">
        <f t="shared" si="41"/>
        <v>60.221146446479175</v>
      </c>
      <c r="O97" s="46">
        <f t="shared" si="41"/>
        <v>47.1487144735679</v>
      </c>
      <c r="P97" s="46">
        <f t="shared" si="41"/>
        <v>58.407211878285203</v>
      </c>
      <c r="Q97" s="46">
        <f t="shared" si="41"/>
        <v>67.729832384721817</v>
      </c>
      <c r="R97" s="46">
        <f t="shared" si="41"/>
        <v>68.680056213588301</v>
      </c>
      <c r="S97" s="46">
        <f t="shared" si="41"/>
        <v>67.789529483046664</v>
      </c>
      <c r="T97" s="46">
        <f t="shared" si="41"/>
        <v>77.680542489406434</v>
      </c>
      <c r="U97" s="46">
        <f t="shared" si="41"/>
        <v>80.838954296500674</v>
      </c>
      <c r="V97" s="46">
        <f t="shared" si="41"/>
        <v>56.273085657225373</v>
      </c>
      <c r="W97" s="46">
        <f t="shared" si="41"/>
        <v>55.403749965371439</v>
      </c>
      <c r="X97" s="46">
        <f t="shared" si="41"/>
        <v>57.136170256902759</v>
      </c>
      <c r="Y97" s="46">
        <f t="shared" si="41"/>
        <v>57.531456102372744</v>
      </c>
      <c r="Z97" s="45">
        <f t="shared" si="41"/>
        <v>56.295904301173977</v>
      </c>
      <c r="AA97" s="44">
        <f t="shared" si="1"/>
        <v>49.187504125999837</v>
      </c>
    </row>
    <row r="98" spans="1:27" hidden="1">
      <c r="A98" s="75" t="s">
        <v>88</v>
      </c>
      <c r="B98" s="48" t="s">
        <v>39</v>
      </c>
      <c r="C98" s="47">
        <f t="shared" ref="C98:Z98" si="42">C47/1000</f>
        <v>191.83431447586182</v>
      </c>
      <c r="D98" s="46">
        <f t="shared" si="42"/>
        <v>191.83431447586182</v>
      </c>
      <c r="E98" s="46">
        <f t="shared" si="42"/>
        <v>163.05867842876179</v>
      </c>
      <c r="F98" s="46">
        <f t="shared" si="42"/>
        <v>138.81624969686268</v>
      </c>
      <c r="G98" s="46">
        <f t="shared" si="42"/>
        <v>118.8858242073225</v>
      </c>
      <c r="H98" s="46">
        <f t="shared" si="42"/>
        <v>103.03480663426897</v>
      </c>
      <c r="I98" s="46">
        <f t="shared" si="42"/>
        <v>91.283149044846709</v>
      </c>
      <c r="J98" s="46">
        <f t="shared" si="42"/>
        <v>81.391590321676986</v>
      </c>
      <c r="K98" s="46">
        <f t="shared" si="42"/>
        <v>75.451457678378205</v>
      </c>
      <c r="L98" s="46">
        <f t="shared" si="42"/>
        <v>72.94675130477566</v>
      </c>
      <c r="M98" s="46">
        <f t="shared" si="42"/>
        <v>73.145471528605469</v>
      </c>
      <c r="N98" s="46">
        <f t="shared" si="42"/>
        <v>74.657339361670097</v>
      </c>
      <c r="O98" s="46">
        <f t="shared" si="42"/>
        <v>72.505330236504236</v>
      </c>
      <c r="P98" s="46">
        <f t="shared" si="42"/>
        <v>71.219499049956013</v>
      </c>
      <c r="Q98" s="46">
        <f t="shared" si="42"/>
        <v>74.950640985457923</v>
      </c>
      <c r="R98" s="46">
        <f t="shared" si="42"/>
        <v>76.097374720070761</v>
      </c>
      <c r="S98" s="46">
        <f t="shared" si="42"/>
        <v>76.058486091338182</v>
      </c>
      <c r="T98" s="46">
        <f t="shared" si="42"/>
        <v>79.503502876392787</v>
      </c>
      <c r="U98" s="46">
        <f t="shared" si="42"/>
        <v>82.238768194462722</v>
      </c>
      <c r="V98" s="46">
        <f t="shared" si="42"/>
        <v>73.400034065803425</v>
      </c>
      <c r="W98" s="46">
        <f t="shared" si="42"/>
        <v>54.658710370102618</v>
      </c>
      <c r="X98" s="46">
        <f t="shared" si="42"/>
        <v>59.029435935356084</v>
      </c>
      <c r="Y98" s="46">
        <f t="shared" si="42"/>
        <v>65.447499310214042</v>
      </c>
      <c r="Z98" s="45">
        <f t="shared" si="42"/>
        <v>63.350534236041341</v>
      </c>
      <c r="AA98" s="44">
        <f t="shared" si="1"/>
        <v>-66.976432548509138</v>
      </c>
    </row>
    <row r="99" spans="1:27" hidden="1">
      <c r="A99" s="75" t="s">
        <v>89</v>
      </c>
      <c r="B99" s="48" t="s">
        <v>40</v>
      </c>
      <c r="C99" s="47">
        <f t="shared" ref="C99:Z99" si="43">C48/1000</f>
        <v>106.45737614335663</v>
      </c>
      <c r="D99" s="46">
        <f t="shared" si="43"/>
        <v>106.45737614335663</v>
      </c>
      <c r="E99" s="46">
        <f t="shared" si="43"/>
        <v>108.53009298668063</v>
      </c>
      <c r="F99" s="46">
        <f t="shared" si="43"/>
        <v>105.3333493372168</v>
      </c>
      <c r="G99" s="46">
        <f t="shared" si="43"/>
        <v>102.71909016311398</v>
      </c>
      <c r="H99" s="46">
        <f t="shared" si="43"/>
        <v>101.90969234665396</v>
      </c>
      <c r="I99" s="46">
        <f t="shared" si="43"/>
        <v>98.50774768074443</v>
      </c>
      <c r="J99" s="46">
        <f t="shared" si="43"/>
        <v>99.164046483846576</v>
      </c>
      <c r="K99" s="46">
        <f t="shared" si="43"/>
        <v>97.515756721027572</v>
      </c>
      <c r="L99" s="46">
        <f t="shared" si="43"/>
        <v>96.376851357209134</v>
      </c>
      <c r="M99" s="46">
        <f t="shared" si="43"/>
        <v>98.291599078804012</v>
      </c>
      <c r="N99" s="46">
        <f t="shared" si="43"/>
        <v>98.429073217263735</v>
      </c>
      <c r="O99" s="46">
        <f t="shared" si="43"/>
        <v>97.289362911010244</v>
      </c>
      <c r="P99" s="46">
        <f t="shared" si="43"/>
        <v>88.354042299020335</v>
      </c>
      <c r="Q99" s="46">
        <f t="shared" si="43"/>
        <v>89.887151170764909</v>
      </c>
      <c r="R99" s="46">
        <f t="shared" si="43"/>
        <v>88.783769158729726</v>
      </c>
      <c r="S99" s="46">
        <f t="shared" si="43"/>
        <v>89.192522052164165</v>
      </c>
      <c r="T99" s="46">
        <f t="shared" si="43"/>
        <v>86.99302047919447</v>
      </c>
      <c r="U99" s="46">
        <f t="shared" si="43"/>
        <v>86.027654681305847</v>
      </c>
      <c r="V99" s="46">
        <f t="shared" si="43"/>
        <v>81.081279841724523</v>
      </c>
      <c r="W99" s="46">
        <f t="shared" si="43"/>
        <v>70.028323770511761</v>
      </c>
      <c r="X99" s="46">
        <f t="shared" si="43"/>
        <v>69.6873181038561</v>
      </c>
      <c r="Y99" s="46">
        <f t="shared" si="43"/>
        <v>65.311882119417504</v>
      </c>
      <c r="Z99" s="45">
        <f t="shared" si="43"/>
        <v>65.693484400301514</v>
      </c>
      <c r="AA99" s="44">
        <f t="shared" si="1"/>
        <v>-38.291279777703721</v>
      </c>
    </row>
    <row r="100" spans="1:27" ht="13.8" hidden="1" thickBot="1">
      <c r="A100" s="76" t="s">
        <v>90</v>
      </c>
      <c r="B100" s="43" t="s">
        <v>41</v>
      </c>
      <c r="C100" s="42">
        <f t="shared" ref="C100:Z100" si="44">C49/1000</f>
        <v>851.18041770602917</v>
      </c>
      <c r="D100" s="41">
        <f t="shared" si="44"/>
        <v>851.18041770602917</v>
      </c>
      <c r="E100" s="41">
        <f t="shared" si="44"/>
        <v>831.96554868404075</v>
      </c>
      <c r="F100" s="41">
        <f t="shared" si="44"/>
        <v>863.52226547592329</v>
      </c>
      <c r="G100" s="41">
        <f t="shared" si="44"/>
        <v>861.88892955739573</v>
      </c>
      <c r="H100" s="41">
        <f t="shared" si="44"/>
        <v>871.14380096622892</v>
      </c>
      <c r="I100" s="41">
        <f t="shared" si="44"/>
        <v>876.68831554884582</v>
      </c>
      <c r="J100" s="41">
        <f t="shared" si="44"/>
        <v>913.89280553691162</v>
      </c>
      <c r="K100" s="41">
        <f t="shared" si="44"/>
        <v>913.45769933109159</v>
      </c>
      <c r="L100" s="41">
        <f t="shared" si="44"/>
        <v>875.33369134604072</v>
      </c>
      <c r="M100" s="41">
        <f t="shared" si="44"/>
        <v>852.16033086238542</v>
      </c>
      <c r="N100" s="41">
        <f t="shared" si="44"/>
        <v>860.33337213429934</v>
      </c>
      <c r="O100" s="41">
        <f t="shared" si="44"/>
        <v>848.59295141399537</v>
      </c>
      <c r="P100" s="41">
        <f t="shared" si="44"/>
        <v>835.27923297762095</v>
      </c>
      <c r="Q100" s="41">
        <f t="shared" si="44"/>
        <v>835.04155199618265</v>
      </c>
      <c r="R100" s="41">
        <f t="shared" si="44"/>
        <v>858.44585976148801</v>
      </c>
      <c r="S100" s="41">
        <f t="shared" si="44"/>
        <v>834.06750688900411</v>
      </c>
      <c r="T100" s="41">
        <f t="shared" si="44"/>
        <v>858.38604482870699</v>
      </c>
      <c r="U100" s="41">
        <f t="shared" si="44"/>
        <v>853.96227319030697</v>
      </c>
      <c r="V100" s="41">
        <f t="shared" si="44"/>
        <v>810.20921108706705</v>
      </c>
      <c r="W100" s="41">
        <f t="shared" si="44"/>
        <v>733.05485359945658</v>
      </c>
      <c r="X100" s="41">
        <f t="shared" si="44"/>
        <v>781.4864517541622</v>
      </c>
      <c r="Y100" s="41">
        <f t="shared" si="44"/>
        <v>774.61390471819152</v>
      </c>
      <c r="Z100" s="40">
        <f t="shared" si="44"/>
        <v>779.83456944340446</v>
      </c>
      <c r="AA100" s="39">
        <f t="shared" si="1"/>
        <v>-8.3819889154528546</v>
      </c>
    </row>
    <row r="101" spans="1:27" hidden="1">
      <c r="A101"/>
    </row>
    <row r="102" spans="1:27">
      <c r="A102"/>
    </row>
    <row r="103" spans="1:27" s="73" customFormat="1">
      <c r="C103" s="81" t="s">
        <v>227</v>
      </c>
      <c r="Y103" s="82"/>
    </row>
    <row r="104" spans="1:27" s="73" customFormat="1">
      <c r="C104" s="82"/>
      <c r="D104" s="83" t="s">
        <v>228</v>
      </c>
      <c r="Y104" s="82"/>
    </row>
  </sheetData>
  <phoneticPr fontId="15"/>
  <printOptions gridLines="1"/>
  <pageMargins left="0.75" right="0.75" top="1" bottom="1" header="0.5" footer="0.5"/>
  <pageSetup paperSize="9" scale="55" orientation="landscape" r:id="rId1"/>
  <headerFooter alignWithMargins="0">
    <oddHeader>&amp;A</oddHeader>
    <oddFooter>&amp;F</oddFooter>
  </headerFooter>
</worksheet>
</file>

<file path=xl/worksheets/sheet18.xml><?xml version="1.0" encoding="utf-8"?>
<worksheet xmlns="http://schemas.openxmlformats.org/spreadsheetml/2006/main" xmlns:r="http://schemas.openxmlformats.org/officeDocument/2006/relationships">
  <sheetPr codeName="Sheet22"/>
  <dimension ref="A1:AB104"/>
  <sheetViews>
    <sheetView showZeros="0" zoomScaleNormal="100" workbookViewId="0">
      <selection activeCell="C27" sqref="C27"/>
    </sheetView>
  </sheetViews>
  <sheetFormatPr defaultColWidth="9.33203125" defaultRowHeight="13.2"/>
  <cols>
    <col min="1" max="1" width="20.77734375" style="73" bestFit="1" customWidth="1"/>
    <col min="2" max="2" width="24.33203125" style="37" hidden="1" customWidth="1"/>
    <col min="3" max="3" width="18" style="38" customWidth="1"/>
    <col min="4" max="5" width="10.77734375" style="37" customWidth="1"/>
    <col min="6" max="6" width="10.77734375" style="37" hidden="1" customWidth="1"/>
    <col min="7" max="26" width="10.77734375" style="37" customWidth="1"/>
    <col min="27" max="27" width="25.6640625" style="38" customWidth="1"/>
    <col min="28" max="28" width="10.33203125" style="37" bestFit="1" customWidth="1"/>
    <col min="29" max="16384" width="9.33203125" style="37"/>
  </cols>
  <sheetData>
    <row r="1" spans="1:28" ht="15.6">
      <c r="A1" s="61" t="s">
        <v>244</v>
      </c>
      <c r="B1" s="61"/>
      <c r="C1" s="62"/>
      <c r="D1" s="61"/>
      <c r="E1" s="61"/>
      <c r="F1" s="61"/>
      <c r="G1" s="61"/>
      <c r="H1" s="61"/>
      <c r="I1" s="61"/>
      <c r="J1" s="61"/>
      <c r="K1" s="61"/>
      <c r="L1" s="61"/>
      <c r="M1" s="61"/>
      <c r="N1" s="61"/>
      <c r="O1" s="61"/>
      <c r="P1" s="61"/>
      <c r="Q1" s="61"/>
      <c r="R1" s="61"/>
      <c r="S1" s="61"/>
      <c r="T1" s="61"/>
      <c r="U1" s="61"/>
      <c r="V1" s="61"/>
      <c r="W1" s="61"/>
      <c r="X1" s="61"/>
      <c r="Y1" s="61"/>
      <c r="Z1" s="61"/>
      <c r="AA1" s="61"/>
    </row>
    <row r="2" spans="1:28" ht="3.75" customHeight="1">
      <c r="A2" s="59"/>
      <c r="B2" s="59"/>
      <c r="C2" s="60"/>
      <c r="D2" s="59"/>
      <c r="E2" s="59"/>
      <c r="F2" s="59"/>
      <c r="G2" s="59"/>
      <c r="H2" s="59"/>
      <c r="I2" s="59"/>
      <c r="J2" s="59"/>
      <c r="K2" s="59"/>
      <c r="L2" s="59"/>
      <c r="M2" s="59"/>
      <c r="N2" s="59"/>
      <c r="O2" s="59"/>
      <c r="P2" s="59"/>
      <c r="Q2" s="59"/>
      <c r="R2" s="59"/>
      <c r="S2" s="59"/>
      <c r="T2" s="59"/>
      <c r="U2" s="59"/>
      <c r="V2" s="59"/>
      <c r="W2" s="59"/>
      <c r="X2" s="59"/>
      <c r="Y2" s="59"/>
      <c r="Z2" s="59"/>
      <c r="AA2" s="59"/>
    </row>
    <row r="3" spans="1:28" ht="13.8" thickBot="1"/>
    <row r="4" spans="1:28" s="73" customFormat="1" ht="25.8" thickBot="1">
      <c r="A4" s="74"/>
      <c r="B4" s="74"/>
      <c r="C4" s="77" t="s">
        <v>224</v>
      </c>
      <c r="D4" s="78">
        <v>1990</v>
      </c>
      <c r="E4" s="78">
        <v>1991</v>
      </c>
      <c r="F4" s="78">
        <v>1992</v>
      </c>
      <c r="G4" s="78">
        <v>1993</v>
      </c>
      <c r="H4" s="78">
        <v>1994</v>
      </c>
      <c r="I4" s="78">
        <v>1995</v>
      </c>
      <c r="J4" s="78">
        <v>1996</v>
      </c>
      <c r="K4" s="78">
        <v>1997</v>
      </c>
      <c r="L4" s="78">
        <v>1998</v>
      </c>
      <c r="M4" s="78">
        <v>1999</v>
      </c>
      <c r="N4" s="78">
        <v>2000</v>
      </c>
      <c r="O4" s="78">
        <v>2001</v>
      </c>
      <c r="P4" s="78">
        <v>2002</v>
      </c>
      <c r="Q4" s="78">
        <v>2003</v>
      </c>
      <c r="R4" s="78">
        <v>2004</v>
      </c>
      <c r="S4" s="78">
        <v>2005</v>
      </c>
      <c r="T4" s="78">
        <v>2006</v>
      </c>
      <c r="U4" s="78">
        <v>2007</v>
      </c>
      <c r="V4" s="78">
        <v>2008</v>
      </c>
      <c r="W4" s="78">
        <v>2009</v>
      </c>
      <c r="X4" s="79">
        <v>2010</v>
      </c>
      <c r="Y4" s="79">
        <v>2011</v>
      </c>
      <c r="Z4" s="79">
        <v>2012</v>
      </c>
      <c r="AA4" s="80" t="s">
        <v>225</v>
      </c>
    </row>
    <row r="5" spans="1:28" s="72" customFormat="1" ht="51.75" hidden="1" customHeight="1" thickBot="1">
      <c r="A5" s="74"/>
      <c r="B5" s="56"/>
      <c r="C5" s="55" t="s">
        <v>0</v>
      </c>
      <c r="D5" s="54">
        <v>1990</v>
      </c>
      <c r="E5" s="54">
        <v>1991</v>
      </c>
      <c r="F5" s="54">
        <v>1992</v>
      </c>
      <c r="G5" s="54">
        <v>1993</v>
      </c>
      <c r="H5" s="54">
        <v>1994</v>
      </c>
      <c r="I5" s="54">
        <v>1995</v>
      </c>
      <c r="J5" s="54">
        <v>1996</v>
      </c>
      <c r="K5" s="54">
        <v>1997</v>
      </c>
      <c r="L5" s="54">
        <v>1998</v>
      </c>
      <c r="M5" s="54">
        <v>1999</v>
      </c>
      <c r="N5" s="54">
        <v>2000</v>
      </c>
      <c r="O5" s="54">
        <v>2001</v>
      </c>
      <c r="P5" s="54">
        <v>2002</v>
      </c>
      <c r="Q5" s="54">
        <v>2003</v>
      </c>
      <c r="R5" s="54">
        <v>2004</v>
      </c>
      <c r="S5" s="54">
        <v>2005</v>
      </c>
      <c r="T5" s="54">
        <v>2006</v>
      </c>
      <c r="U5" s="54">
        <v>2007</v>
      </c>
      <c r="V5" s="54">
        <v>2008</v>
      </c>
      <c r="W5" s="54">
        <v>2009</v>
      </c>
      <c r="X5" s="54">
        <v>2010</v>
      </c>
      <c r="Y5" s="54">
        <v>2011</v>
      </c>
      <c r="Z5" s="54">
        <v>2012</v>
      </c>
      <c r="AA5" s="53" t="s">
        <v>1</v>
      </c>
    </row>
    <row r="6" spans="1:28">
      <c r="A6" s="75" t="s">
        <v>91</v>
      </c>
      <c r="B6" s="48" t="s">
        <v>2</v>
      </c>
      <c r="C6" s="69">
        <v>60264.965738963874</v>
      </c>
      <c r="D6" s="68">
        <v>60264.965738963874</v>
      </c>
      <c r="E6" s="68">
        <v>59718.869706544261</v>
      </c>
      <c r="F6" s="68">
        <v>60694.246720407427</v>
      </c>
      <c r="G6" s="68">
        <v>62223.913801935742</v>
      </c>
      <c r="H6" s="68">
        <v>63692.240632663161</v>
      </c>
      <c r="I6" s="68">
        <v>66972.71975255337</v>
      </c>
      <c r="J6" s="68">
        <v>68827.047823983405</v>
      </c>
      <c r="K6" s="68">
        <v>70101.352282514956</v>
      </c>
      <c r="L6" s="68">
        <v>70299.65324200457</v>
      </c>
      <c r="M6" s="68">
        <v>71112.299303172389</v>
      </c>
      <c r="N6" s="68">
        <v>72692.107875018119</v>
      </c>
      <c r="O6" s="68">
        <v>72560.43144341695</v>
      </c>
      <c r="P6" s="68">
        <v>73954.360022509776</v>
      </c>
      <c r="Q6" s="68">
        <v>75637.866274065367</v>
      </c>
      <c r="R6" s="68">
        <v>78671.84872989016</v>
      </c>
      <c r="S6" s="68">
        <v>79847.35443695396</v>
      </c>
      <c r="T6" s="68">
        <v>80438.756509925268</v>
      </c>
      <c r="U6" s="68">
        <v>83022.460687539788</v>
      </c>
      <c r="V6" s="68">
        <v>84793.745592583233</v>
      </c>
      <c r="W6" s="68">
        <v>84587.289456093102</v>
      </c>
      <c r="X6" s="68">
        <v>85886.404600409558</v>
      </c>
      <c r="Y6" s="68">
        <v>88521.464342000269</v>
      </c>
      <c r="Z6" s="68">
        <v>90205.740558581529</v>
      </c>
      <c r="AA6" s="71">
        <v>49.681891381645073</v>
      </c>
      <c r="AB6" s="63"/>
    </row>
    <row r="7" spans="1:28">
      <c r="A7" s="75" t="s">
        <v>92</v>
      </c>
      <c r="B7" s="48" t="s">
        <v>3</v>
      </c>
      <c r="C7" s="69">
        <v>14029.125681053923</v>
      </c>
      <c r="D7" s="68">
        <v>14029.125681053923</v>
      </c>
      <c r="E7" s="68">
        <v>15533.144694094493</v>
      </c>
      <c r="F7" s="68">
        <v>15518.27894230433</v>
      </c>
      <c r="G7" s="68">
        <v>15662.773676289284</v>
      </c>
      <c r="H7" s="68">
        <v>15726.559150493038</v>
      </c>
      <c r="I7" s="68">
        <v>16010.357832267577</v>
      </c>
      <c r="J7" s="68">
        <v>17569.298576707486</v>
      </c>
      <c r="K7" s="68">
        <v>16577.114312442645</v>
      </c>
      <c r="L7" s="68">
        <v>18705.722834040342</v>
      </c>
      <c r="M7" s="68">
        <v>18165.274871948015</v>
      </c>
      <c r="N7" s="68">
        <v>18965.488397339541</v>
      </c>
      <c r="O7" s="68">
        <v>20459.358187155554</v>
      </c>
      <c r="P7" s="68">
        <v>22382.911203797579</v>
      </c>
      <c r="Q7" s="68">
        <v>24242.825567259719</v>
      </c>
      <c r="R7" s="68">
        <v>24752.830986072386</v>
      </c>
      <c r="S7" s="68">
        <v>25038.948119030025</v>
      </c>
      <c r="T7" s="68">
        <v>23733.168074982714</v>
      </c>
      <c r="U7" s="68">
        <v>23888.459662659192</v>
      </c>
      <c r="V7" s="68">
        <v>22599.017825726773</v>
      </c>
      <c r="W7" s="68">
        <v>21786.357023031997</v>
      </c>
      <c r="X7" s="68">
        <v>22438.551744300312</v>
      </c>
      <c r="Y7" s="68">
        <v>21738.773423274586</v>
      </c>
      <c r="Z7" s="68">
        <v>21635.8255149941</v>
      </c>
      <c r="AA7" s="67">
        <v>54.220769040603045</v>
      </c>
      <c r="AB7" s="63"/>
    </row>
    <row r="8" spans="1:28">
      <c r="A8" s="75" t="s">
        <v>93</v>
      </c>
      <c r="B8" s="48" t="s">
        <v>4</v>
      </c>
      <c r="C8" s="69">
        <v>13074.048162166328</v>
      </c>
      <c r="D8" s="68">
        <v>13074.048162166328</v>
      </c>
      <c r="E8" s="68">
        <v>12818.186264383434</v>
      </c>
      <c r="F8" s="68">
        <v>10583.567119947584</v>
      </c>
      <c r="G8" s="68">
        <v>8547.3531241522742</v>
      </c>
      <c r="H8" s="68">
        <v>5368.0500369573874</v>
      </c>
      <c r="I8" s="68">
        <v>4840.9996054074181</v>
      </c>
      <c r="J8" s="68">
        <v>4815.8227522543712</v>
      </c>
      <c r="K8" s="68">
        <v>4386.9073262275933</v>
      </c>
      <c r="L8" s="68">
        <v>4085.018152235556</v>
      </c>
      <c r="M8" s="68">
        <v>3364.7507848913428</v>
      </c>
      <c r="N8" s="68">
        <v>3132.6392370764434</v>
      </c>
      <c r="O8" s="68">
        <v>3130.1306951358874</v>
      </c>
      <c r="P8" s="68">
        <v>4124.6143181424595</v>
      </c>
      <c r="Q8" s="68">
        <v>3980.3842007990042</v>
      </c>
      <c r="R8" s="68">
        <v>4428.8395822447928</v>
      </c>
      <c r="S8" s="68">
        <v>4488.2417104687747</v>
      </c>
      <c r="T8" s="68">
        <v>5682.1858122834501</v>
      </c>
      <c r="U8" s="68">
        <v>5673.6891793759796</v>
      </c>
      <c r="V8" s="68">
        <v>6400.8885061618439</v>
      </c>
      <c r="W8" s="68">
        <v>5346.7366540805069</v>
      </c>
      <c r="X8" s="68">
        <v>5283.8793241649255</v>
      </c>
      <c r="Y8" s="68">
        <v>6618.1312907779275</v>
      </c>
      <c r="Z8" s="68">
        <v>7217.2394547146832</v>
      </c>
      <c r="AA8" s="67">
        <v>-44.797209210228196</v>
      </c>
      <c r="AB8" s="63"/>
    </row>
    <row r="9" spans="1:28">
      <c r="A9" s="75" t="s">
        <v>94</v>
      </c>
      <c r="B9" s="48" t="s">
        <v>5</v>
      </c>
      <c r="C9" s="69">
        <v>20688.132755994615</v>
      </c>
      <c r="D9" s="68">
        <v>20688.132755994615</v>
      </c>
      <c r="E9" s="68">
        <v>20885.742028039116</v>
      </c>
      <c r="F9" s="68">
        <v>21650.587371100188</v>
      </c>
      <c r="G9" s="68">
        <v>22152.005222480377</v>
      </c>
      <c r="H9" s="68">
        <v>22640.895737962073</v>
      </c>
      <c r="I9" s="68">
        <v>22725.60400376319</v>
      </c>
      <c r="J9" s="68">
        <v>23142.578116250148</v>
      </c>
      <c r="K9" s="68">
        <v>23322.09557453448</v>
      </c>
      <c r="L9" s="68">
        <v>23983.205360723132</v>
      </c>
      <c r="M9" s="68">
        <v>24310.296290670129</v>
      </c>
      <c r="N9" s="68">
        <v>24746.463345361721</v>
      </c>
      <c r="O9" s="68">
        <v>25356.45873838451</v>
      </c>
      <c r="P9" s="68">
        <v>25662.85204504984</v>
      </c>
      <c r="Q9" s="68">
        <v>26221.842485574114</v>
      </c>
      <c r="R9" s="68">
        <v>27219.777226646376</v>
      </c>
      <c r="S9" s="68">
        <v>26248.100863594416</v>
      </c>
      <c r="T9" s="68">
        <v>25675.405503275488</v>
      </c>
      <c r="U9" s="68">
        <v>25575.056864481139</v>
      </c>
      <c r="V9" s="68">
        <v>27906.398135995198</v>
      </c>
      <c r="W9" s="68">
        <v>27078.238566206888</v>
      </c>
      <c r="X9" s="68">
        <v>27160.195834681963</v>
      </c>
      <c r="Y9" s="68">
        <v>26991.628120082842</v>
      </c>
      <c r="Z9" s="68">
        <v>24947.846063564026</v>
      </c>
      <c r="AA9" s="67">
        <v>20.590129412888224</v>
      </c>
      <c r="AB9" s="63"/>
    </row>
    <row r="10" spans="1:28">
      <c r="A10" s="75" t="s">
        <v>95</v>
      </c>
      <c r="B10" s="48" t="s">
        <v>6</v>
      </c>
      <c r="C10" s="70">
        <v>7380.4632561967992</v>
      </c>
      <c r="D10" s="68">
        <v>6794.0136306029854</v>
      </c>
      <c r="E10" s="68">
        <v>3886.5577463945006</v>
      </c>
      <c r="F10" s="68">
        <v>4075.6504449867421</v>
      </c>
      <c r="G10" s="68">
        <v>4678.1973654278809</v>
      </c>
      <c r="H10" s="68">
        <v>4344.7500675486435</v>
      </c>
      <c r="I10" s="68">
        <v>4704.5748000367576</v>
      </c>
      <c r="J10" s="68">
        <v>4615.4706860158021</v>
      </c>
      <c r="K10" s="68">
        <v>4576.1157188166371</v>
      </c>
      <c r="L10" s="68">
        <v>5784.3681688743172</v>
      </c>
      <c r="M10" s="68">
        <v>6012.9564374816373</v>
      </c>
      <c r="N10" s="68">
        <v>5739.5518875752905</v>
      </c>
      <c r="O10" s="68">
        <v>5878.2138206153204</v>
      </c>
      <c r="P10" s="68">
        <v>6122.040965555183</v>
      </c>
      <c r="Q10" s="68">
        <v>6707.3476344352994</v>
      </c>
      <c r="R10" s="68">
        <v>7006.7798234197062</v>
      </c>
      <c r="S10" s="68">
        <v>7696.635293115115</v>
      </c>
      <c r="T10" s="68">
        <v>8289.5146607305978</v>
      </c>
      <c r="U10" s="68">
        <v>8126.7937398705808</v>
      </c>
      <c r="V10" s="68">
        <v>8516.9942514147097</v>
      </c>
      <c r="W10" s="68">
        <v>8180.7191428238202</v>
      </c>
      <c r="X10" s="68">
        <v>7936.9590779858072</v>
      </c>
      <c r="Y10" s="68">
        <v>8127.8574506636296</v>
      </c>
      <c r="Z10" s="68">
        <v>8420.0866149067406</v>
      </c>
      <c r="AA10" s="67">
        <v>14.086153167107106</v>
      </c>
      <c r="AB10" s="63"/>
    </row>
    <row r="11" spans="1:28">
      <c r="A11" s="75" t="s">
        <v>96</v>
      </c>
      <c r="B11" s="48" t="s">
        <v>7</v>
      </c>
      <c r="C11" s="69">
        <v>146345.41184870119</v>
      </c>
      <c r="D11" s="68">
        <v>146345.41184870119</v>
      </c>
      <c r="E11" s="68">
        <v>141619.285623231</v>
      </c>
      <c r="F11" s="68">
        <v>145424.0266477952</v>
      </c>
      <c r="G11" s="68">
        <v>149158.63785909733</v>
      </c>
      <c r="H11" s="68">
        <v>156471.42662791276</v>
      </c>
      <c r="I11" s="68">
        <v>160549.04632439502</v>
      </c>
      <c r="J11" s="68">
        <v>165004.85082466068</v>
      </c>
      <c r="K11" s="68">
        <v>171115.13610304552</v>
      </c>
      <c r="L11" s="68">
        <v>174452.70343931497</v>
      </c>
      <c r="M11" s="68">
        <v>178888.16646568847</v>
      </c>
      <c r="N11" s="68">
        <v>180182.41123901124</v>
      </c>
      <c r="O11" s="68">
        <v>178426.40825294296</v>
      </c>
      <c r="P11" s="68">
        <v>179721.85947754502</v>
      </c>
      <c r="Q11" s="68">
        <v>184973.66697848635</v>
      </c>
      <c r="R11" s="68">
        <v>189618.0082268657</v>
      </c>
      <c r="S11" s="68">
        <v>193444.00954673742</v>
      </c>
      <c r="T11" s="68">
        <v>192702.33282878305</v>
      </c>
      <c r="U11" s="68">
        <v>196265.59914510476</v>
      </c>
      <c r="V11" s="68">
        <v>195462.10243024383</v>
      </c>
      <c r="W11" s="68">
        <v>188130.52451544302</v>
      </c>
      <c r="X11" s="68">
        <v>197774.6945509763</v>
      </c>
      <c r="Y11" s="68">
        <v>197479.34715138661</v>
      </c>
      <c r="Z11" s="68">
        <v>195111.70180527598</v>
      </c>
      <c r="AA11" s="67">
        <v>33.322732390812291</v>
      </c>
      <c r="AB11" s="63"/>
    </row>
    <row r="12" spans="1:28">
      <c r="A12" s="75" t="s">
        <v>97</v>
      </c>
      <c r="B12" s="48" t="s">
        <v>8</v>
      </c>
      <c r="C12" s="69">
        <v>4096.0314189792871</v>
      </c>
      <c r="D12" s="68">
        <v>4096.0314189792871</v>
      </c>
      <c r="E12" s="68">
        <v>3011.3751779048898</v>
      </c>
      <c r="F12" s="68">
        <v>2895.7487339964518</v>
      </c>
      <c r="G12" s="68">
        <v>3075.323684027524</v>
      </c>
      <c r="H12" s="68">
        <v>3296.9022675161941</v>
      </c>
      <c r="I12" s="68">
        <v>3467.1522931053328</v>
      </c>
      <c r="J12" s="68">
        <v>3818.7584038436871</v>
      </c>
      <c r="K12" s="68">
        <v>4177.7162351509487</v>
      </c>
      <c r="L12" s="68">
        <v>4298.8044137529187</v>
      </c>
      <c r="M12" s="68">
        <v>4581.0756069967274</v>
      </c>
      <c r="N12" s="68">
        <v>4597.2209886989313</v>
      </c>
      <c r="O12" s="68">
        <v>4645.3177786494543</v>
      </c>
      <c r="P12" s="68">
        <v>4903.6483646958259</v>
      </c>
      <c r="Q12" s="68">
        <v>5292.880751606067</v>
      </c>
      <c r="R12" s="68">
        <v>5475.9064643820166</v>
      </c>
      <c r="S12" s="68">
        <v>5684.4761880457327</v>
      </c>
      <c r="T12" s="68">
        <v>5992.0322001766626</v>
      </c>
      <c r="U12" s="68">
        <v>6418.021956818161</v>
      </c>
      <c r="V12" s="68">
        <v>6261.3045863651187</v>
      </c>
      <c r="W12" s="68">
        <v>6264.1493341126379</v>
      </c>
      <c r="X12" s="68">
        <v>6037.0774752293473</v>
      </c>
      <c r="Y12" s="68">
        <v>5887.7258030459971</v>
      </c>
      <c r="Z12" s="68">
        <v>5709.1896326739161</v>
      </c>
      <c r="AA12" s="67">
        <v>39.383443354949186</v>
      </c>
      <c r="AB12" s="63"/>
    </row>
    <row r="13" spans="1:28">
      <c r="A13" s="75" t="s">
        <v>98</v>
      </c>
      <c r="B13" s="48" t="s">
        <v>44</v>
      </c>
      <c r="C13" s="69">
        <v>1194.9918795599997</v>
      </c>
      <c r="D13" s="68">
        <v>1194.9918795599997</v>
      </c>
      <c r="E13" s="68">
        <v>1188.1883311199997</v>
      </c>
      <c r="F13" s="68">
        <v>1338.2757189599997</v>
      </c>
      <c r="G13" s="68">
        <v>1358.3254428899997</v>
      </c>
      <c r="H13" s="68">
        <v>1412.84645073</v>
      </c>
      <c r="I13" s="68">
        <v>1499.8498670699998</v>
      </c>
      <c r="J13" s="68">
        <v>1550.2232693399997</v>
      </c>
      <c r="K13" s="68">
        <v>1617.8969347199998</v>
      </c>
      <c r="L13" s="68">
        <v>1694.88948624</v>
      </c>
      <c r="M13" s="68">
        <v>1740.1667216999997</v>
      </c>
      <c r="N13" s="68">
        <v>1783.1466439799999</v>
      </c>
      <c r="O13" s="68">
        <v>1842.1965042300001</v>
      </c>
      <c r="P13" s="68">
        <v>1825.0306647299994</v>
      </c>
      <c r="Q13" s="68">
        <v>1931.7480128699997</v>
      </c>
      <c r="R13" s="68">
        <v>2035.3619281199997</v>
      </c>
      <c r="S13" s="68">
        <v>2075.4908078400003</v>
      </c>
      <c r="T13" s="68">
        <v>2064.1544351699999</v>
      </c>
      <c r="U13" s="68">
        <v>2199.1226269756799</v>
      </c>
      <c r="V13" s="68">
        <v>2244.9177340708802</v>
      </c>
      <c r="W13" s="68">
        <v>2248.1935621665598</v>
      </c>
      <c r="X13" s="68">
        <v>2292.5709747465598</v>
      </c>
      <c r="Y13" s="68">
        <v>2226.5882316722395</v>
      </c>
      <c r="Z13" s="68">
        <v>2066.6789835122399</v>
      </c>
      <c r="AA13" s="67">
        <v>72.945023214149259</v>
      </c>
      <c r="AB13" s="63"/>
    </row>
    <row r="14" spans="1:28">
      <c r="A14" s="75" t="s">
        <v>99</v>
      </c>
      <c r="B14" s="48" t="s">
        <v>9</v>
      </c>
      <c r="C14" s="69">
        <v>7755.8926040917613</v>
      </c>
      <c r="D14" s="68">
        <v>7755.8926040917613</v>
      </c>
      <c r="E14" s="68">
        <v>6938.3180710766392</v>
      </c>
      <c r="F14" s="68">
        <v>7807.7378617665699</v>
      </c>
      <c r="G14" s="68">
        <v>7736.6957739675545</v>
      </c>
      <c r="H14" s="68">
        <v>8091.4678121378302</v>
      </c>
      <c r="I14" s="68">
        <v>9894.8870601620383</v>
      </c>
      <c r="J14" s="68">
        <v>11020.553126170927</v>
      </c>
      <c r="K14" s="68">
        <v>11744.751851354198</v>
      </c>
      <c r="L14" s="68">
        <v>11999.511433219493</v>
      </c>
      <c r="M14" s="68">
        <v>12223.172237621384</v>
      </c>
      <c r="N14" s="68">
        <v>12387.572203008252</v>
      </c>
      <c r="O14" s="68">
        <v>13280.274979677308</v>
      </c>
      <c r="P14" s="68">
        <v>13892.620589601151</v>
      </c>
      <c r="Q14" s="68">
        <v>15767.34668635623</v>
      </c>
      <c r="R14" s="68">
        <v>16571.973146723471</v>
      </c>
      <c r="S14" s="68">
        <v>17951.266235005209</v>
      </c>
      <c r="T14" s="68">
        <v>18279.5794717631</v>
      </c>
      <c r="U14" s="68">
        <v>19236.864406331853</v>
      </c>
      <c r="V14" s="68">
        <v>19075.896483570548</v>
      </c>
      <c r="W14" s="68">
        <v>18510.482804229414</v>
      </c>
      <c r="X14" s="68">
        <v>17433.561683083044</v>
      </c>
      <c r="Y14" s="68">
        <v>17262.519216224366</v>
      </c>
      <c r="Z14" s="68">
        <v>16908.609929844526</v>
      </c>
      <c r="AA14" s="67">
        <v>118.00985125714716</v>
      </c>
      <c r="AB14" s="63"/>
    </row>
    <row r="15" spans="1:28">
      <c r="A15" s="75" t="s">
        <v>100</v>
      </c>
      <c r="B15" s="48" t="s">
        <v>10</v>
      </c>
      <c r="C15" s="69">
        <v>10981.015700052394</v>
      </c>
      <c r="D15" s="68">
        <v>10981.015700052394</v>
      </c>
      <c r="E15" s="68">
        <v>11369.179840285798</v>
      </c>
      <c r="F15" s="68">
        <v>11582.241483052247</v>
      </c>
      <c r="G15" s="68">
        <v>11682.463404663995</v>
      </c>
      <c r="H15" s="68">
        <v>12156.416149655599</v>
      </c>
      <c r="I15" s="68">
        <v>12312.277016221329</v>
      </c>
      <c r="J15" s="68">
        <v>12564.741906673571</v>
      </c>
      <c r="K15" s="68">
        <v>12774.222777647983</v>
      </c>
      <c r="L15" s="68">
        <v>12740.658166290057</v>
      </c>
      <c r="M15" s="68">
        <v>12779.133048650127</v>
      </c>
      <c r="N15" s="68">
        <v>12562.023821504503</v>
      </c>
      <c r="O15" s="68">
        <v>12556.7605624441</v>
      </c>
      <c r="P15" s="68">
        <v>12652.330900570347</v>
      </c>
      <c r="Q15" s="68">
        <v>13115.310391128143</v>
      </c>
      <c r="R15" s="68">
        <v>13440.46362887304</v>
      </c>
      <c r="S15" s="68">
        <v>13562.110252005767</v>
      </c>
      <c r="T15" s="68">
        <v>13949.189625867739</v>
      </c>
      <c r="U15" s="68">
        <v>14578.319482420176</v>
      </c>
      <c r="V15" s="68">
        <v>14280.393948395853</v>
      </c>
      <c r="W15" s="68">
        <v>13528.238924759871</v>
      </c>
      <c r="X15" s="68">
        <v>13456.05306073159</v>
      </c>
      <c r="Y15" s="68">
        <v>13100.514045005906</v>
      </c>
      <c r="Z15" s="68">
        <v>12487.967139624428</v>
      </c>
      <c r="AA15" s="67">
        <v>13.723242737598884</v>
      </c>
      <c r="AB15" s="63"/>
    </row>
    <row r="16" spans="1:28">
      <c r="A16" s="75" t="s">
        <v>101</v>
      </c>
      <c r="B16" s="48" t="s">
        <v>11</v>
      </c>
      <c r="C16" s="69">
        <v>2459.9221347531156</v>
      </c>
      <c r="D16" s="68">
        <v>2459.9221347531156</v>
      </c>
      <c r="E16" s="68">
        <v>2239.5452817746518</v>
      </c>
      <c r="F16" s="68">
        <v>1155.3130501191274</v>
      </c>
      <c r="G16" s="68">
        <v>1278.8883085913869</v>
      </c>
      <c r="H16" s="68">
        <v>1605.5238872125242</v>
      </c>
      <c r="I16" s="68">
        <v>1574.9314691153963</v>
      </c>
      <c r="J16" s="68">
        <v>1639.9948645076597</v>
      </c>
      <c r="K16" s="68">
        <v>1747.0292826094596</v>
      </c>
      <c r="L16" s="68">
        <v>1798.501669438981</v>
      </c>
      <c r="M16" s="68">
        <v>1679.0505734010178</v>
      </c>
      <c r="N16" s="68">
        <v>1667.1971723492709</v>
      </c>
      <c r="O16" s="68">
        <v>1996.1283030475904</v>
      </c>
      <c r="P16" s="68">
        <v>2124.855228643492</v>
      </c>
      <c r="Q16" s="68">
        <v>2019.1056594186025</v>
      </c>
      <c r="R16" s="68">
        <v>2065.8201644627384</v>
      </c>
      <c r="S16" s="68">
        <v>2136.9458654488431</v>
      </c>
      <c r="T16" s="68">
        <v>2295.7654232550253</v>
      </c>
      <c r="U16" s="68">
        <v>2420.4459288280282</v>
      </c>
      <c r="V16" s="68">
        <v>2303.6876722040183</v>
      </c>
      <c r="W16" s="68">
        <v>2126.0796681887441</v>
      </c>
      <c r="X16" s="68">
        <v>2248.0969418706541</v>
      </c>
      <c r="Y16" s="68">
        <v>2259.5976109815656</v>
      </c>
      <c r="Z16" s="68">
        <v>2278.9738718604158</v>
      </c>
      <c r="AA16" s="67">
        <v>-7.3558532742281413</v>
      </c>
      <c r="AB16" s="63"/>
    </row>
    <row r="17" spans="1:28">
      <c r="A17" s="75" t="s">
        <v>59</v>
      </c>
      <c r="B17" s="48" t="s">
        <v>42</v>
      </c>
      <c r="C17" s="69">
        <v>699873.88500017358</v>
      </c>
      <c r="D17" s="68">
        <v>699873.88500017358</v>
      </c>
      <c r="E17" s="68">
        <v>714810.39690745587</v>
      </c>
      <c r="F17" s="68">
        <v>740255.36209257704</v>
      </c>
      <c r="G17" s="68">
        <v>747919.58016612846</v>
      </c>
      <c r="H17" s="68">
        <v>753141.8661139824</v>
      </c>
      <c r="I17" s="68">
        <v>763346.94838216715</v>
      </c>
      <c r="J17" s="68">
        <v>781054.74542018166</v>
      </c>
      <c r="K17" s="68">
        <v>790182.83423831686</v>
      </c>
      <c r="L17" s="68">
        <v>814764.20472853223</v>
      </c>
      <c r="M17" s="68">
        <v>832569.29767450155</v>
      </c>
      <c r="N17" s="68">
        <v>831051.83185384492</v>
      </c>
      <c r="O17" s="68">
        <v>840227.58371293719</v>
      </c>
      <c r="P17" s="68">
        <v>849604.69515330286</v>
      </c>
      <c r="Q17" s="68">
        <v>853094.78372355504</v>
      </c>
      <c r="R17" s="68">
        <v>865083.91529737099</v>
      </c>
      <c r="S17" s="68">
        <v>857348.36170128104</v>
      </c>
      <c r="T17" s="68">
        <v>857803.57925874682</v>
      </c>
      <c r="U17" s="68">
        <v>859639.1940953345</v>
      </c>
      <c r="V17" s="68">
        <v>832844.46909844677</v>
      </c>
      <c r="W17" s="68">
        <v>810590.08299036534</v>
      </c>
      <c r="X17" s="68">
        <v>806312.87087723205</v>
      </c>
      <c r="Y17" s="68">
        <v>796201.07476751308</v>
      </c>
      <c r="Z17" s="68">
        <v>764711.11143630825</v>
      </c>
      <c r="AA17" s="67">
        <v>9.2641299848069902</v>
      </c>
      <c r="AB17" s="63"/>
    </row>
    <row r="18" spans="1:28">
      <c r="A18" s="75" t="s">
        <v>321</v>
      </c>
      <c r="B18" s="48" t="s">
        <v>45</v>
      </c>
      <c r="C18" s="69">
        <v>782580.01543945051</v>
      </c>
      <c r="D18" s="68">
        <v>782580.01543945051</v>
      </c>
      <c r="E18" s="68">
        <v>789496.86892453383</v>
      </c>
      <c r="F18" s="68">
        <v>813447.60246964835</v>
      </c>
      <c r="G18" s="68">
        <v>817229.49638775724</v>
      </c>
      <c r="H18" s="68">
        <v>824307.12657646858</v>
      </c>
      <c r="I18" s="68">
        <v>838261.37775285798</v>
      </c>
      <c r="J18" s="68">
        <v>864118.11653231049</v>
      </c>
      <c r="K18" s="68">
        <v>877190.33644423191</v>
      </c>
      <c r="L18" s="68">
        <v>904908.29129470442</v>
      </c>
      <c r="M18" s="68">
        <v>923662.35178940906</v>
      </c>
      <c r="N18" s="68">
        <v>917991.70744815515</v>
      </c>
      <c r="O18" s="68">
        <v>932274.37734704651</v>
      </c>
      <c r="P18" s="68">
        <v>943104.74167271703</v>
      </c>
      <c r="Q18" s="68">
        <v>953474.20183986449</v>
      </c>
      <c r="R18" s="68">
        <v>972782.17185264116</v>
      </c>
      <c r="S18" s="68">
        <v>971227.19972146489</v>
      </c>
      <c r="T18" s="68">
        <v>978585.49405940319</v>
      </c>
      <c r="U18" s="68">
        <v>989254.51108238276</v>
      </c>
      <c r="V18" s="68">
        <v>966801.46498437016</v>
      </c>
      <c r="W18" s="68">
        <v>940859.14772134111</v>
      </c>
      <c r="X18" s="68">
        <v>936274.61788830254</v>
      </c>
      <c r="Y18" s="68">
        <v>926199.49723963451</v>
      </c>
      <c r="Z18" s="68">
        <v>893060.03705850721</v>
      </c>
      <c r="AA18" s="67">
        <v>14.117409011143444</v>
      </c>
      <c r="AB18" s="63"/>
    </row>
    <row r="19" spans="1:28">
      <c r="A19" s="75" t="s">
        <v>102</v>
      </c>
      <c r="B19" s="48" t="s">
        <v>12</v>
      </c>
      <c r="C19" s="69">
        <v>12756.724110000001</v>
      </c>
      <c r="D19" s="68">
        <v>12756.724110000001</v>
      </c>
      <c r="E19" s="68">
        <v>12399.333560000001</v>
      </c>
      <c r="F19" s="68">
        <v>12316.49044</v>
      </c>
      <c r="G19" s="68">
        <v>11850.31479</v>
      </c>
      <c r="H19" s="68">
        <v>12197.409560000002</v>
      </c>
      <c r="I19" s="68">
        <v>11993.80846</v>
      </c>
      <c r="J19" s="68">
        <v>11980.326961999999</v>
      </c>
      <c r="K19" s="68">
        <v>12554.448476000001</v>
      </c>
      <c r="L19" s="68">
        <v>12702.889952999998</v>
      </c>
      <c r="M19" s="68">
        <v>12939.12736</v>
      </c>
      <c r="N19" s="68">
        <v>12841.999319999999</v>
      </c>
      <c r="O19" s="68">
        <v>12962.725130000003</v>
      </c>
      <c r="P19" s="68">
        <v>13155.622774310003</v>
      </c>
      <c r="Q19" s="68">
        <v>13341.65986217</v>
      </c>
      <c r="R19" s="68">
        <v>13691.179572170002</v>
      </c>
      <c r="S19" s="68">
        <v>13704.635742170003</v>
      </c>
      <c r="T19" s="68">
        <v>13883.890443409999</v>
      </c>
      <c r="U19" s="68">
        <v>14239.176189200001</v>
      </c>
      <c r="V19" s="68">
        <v>13577.944279300002</v>
      </c>
      <c r="W19" s="68">
        <v>12900.935585500001</v>
      </c>
      <c r="X19" s="68">
        <v>13412.9795584</v>
      </c>
      <c r="Y19" s="68">
        <v>13228.402544499997</v>
      </c>
      <c r="Z19" s="68">
        <v>12678.030147499998</v>
      </c>
      <c r="AA19" s="67">
        <v>-0.61688221695030965</v>
      </c>
      <c r="AB19" s="63"/>
    </row>
    <row r="20" spans="1:28">
      <c r="A20" s="75" t="s">
        <v>103</v>
      </c>
      <c r="B20" s="48" t="s">
        <v>13</v>
      </c>
      <c r="C20" s="69">
        <v>122176.08818941946</v>
      </c>
      <c r="D20" s="68">
        <v>122176.08818941946</v>
      </c>
      <c r="E20" s="68">
        <v>124934.31723467376</v>
      </c>
      <c r="F20" s="68">
        <v>129663.34610705114</v>
      </c>
      <c r="G20" s="68">
        <v>129530.90343270551</v>
      </c>
      <c r="H20" s="68">
        <v>130680.22850679525</v>
      </c>
      <c r="I20" s="68">
        <v>132555.14982311151</v>
      </c>
      <c r="J20" s="68">
        <v>134428.89537457284</v>
      </c>
      <c r="K20" s="68">
        <v>137058.69714491302</v>
      </c>
      <c r="L20" s="68">
        <v>139297.19605722427</v>
      </c>
      <c r="M20" s="68">
        <v>141612.68752051747</v>
      </c>
      <c r="N20" s="68">
        <v>141198.76333655085</v>
      </c>
      <c r="O20" s="68">
        <v>143982.44557300411</v>
      </c>
      <c r="P20" s="68">
        <v>144888.68674053263</v>
      </c>
      <c r="Q20" s="68">
        <v>144353.65288636173</v>
      </c>
      <c r="R20" s="68">
        <v>144844.87761497006</v>
      </c>
      <c r="S20" s="68">
        <v>142491.44234448628</v>
      </c>
      <c r="T20" s="68">
        <v>141724.69113517765</v>
      </c>
      <c r="U20" s="68">
        <v>140258.98254930397</v>
      </c>
      <c r="V20" s="68">
        <v>133927.8749965952</v>
      </c>
      <c r="W20" s="68">
        <v>132311.56053844377</v>
      </c>
      <c r="X20" s="68">
        <v>134362.45015282737</v>
      </c>
      <c r="Y20" s="68">
        <v>135306.14605286115</v>
      </c>
      <c r="Z20" s="68">
        <v>133926.72081614583</v>
      </c>
      <c r="AA20" s="67">
        <v>9.6177842987642528</v>
      </c>
      <c r="AB20" s="63"/>
    </row>
    <row r="21" spans="1:28">
      <c r="A21" s="75" t="s">
        <v>104</v>
      </c>
      <c r="B21" s="48" t="s">
        <v>14</v>
      </c>
      <c r="C21" s="69">
        <v>164727.07226083524</v>
      </c>
      <c r="D21" s="68">
        <v>164727.07226083524</v>
      </c>
      <c r="E21" s="68">
        <v>168035.23557100722</v>
      </c>
      <c r="F21" s="68">
        <v>173439.80207268833</v>
      </c>
      <c r="G21" s="68">
        <v>178104.18626393791</v>
      </c>
      <c r="H21" s="68">
        <v>174372.72125903243</v>
      </c>
      <c r="I21" s="68">
        <v>178150.37024777144</v>
      </c>
      <c r="J21" s="68">
        <v>178219.11992072119</v>
      </c>
      <c r="K21" s="68">
        <v>178692.70058474259</v>
      </c>
      <c r="L21" s="68">
        <v>181810.66635526353</v>
      </c>
      <c r="M21" s="68">
        <v>187062.11141258411</v>
      </c>
      <c r="N21" s="68">
        <v>183042.48874039095</v>
      </c>
      <c r="O21" s="68">
        <v>179081.10693480622</v>
      </c>
      <c r="P21" s="68">
        <v>176763.55610490506</v>
      </c>
      <c r="Q21" s="68">
        <v>170262.35665885929</v>
      </c>
      <c r="R21" s="68">
        <v>169978.34034217664</v>
      </c>
      <c r="S21" s="68">
        <v>161761.46773878604</v>
      </c>
      <c r="T21" s="68">
        <v>157925.39178020501</v>
      </c>
      <c r="U21" s="68">
        <v>154682.66279682689</v>
      </c>
      <c r="V21" s="68">
        <v>154562.43623582771</v>
      </c>
      <c r="W21" s="68">
        <v>154133.06708096591</v>
      </c>
      <c r="X21" s="68">
        <v>154962.84182298783</v>
      </c>
      <c r="Y21" s="68">
        <v>157029.70093081909</v>
      </c>
      <c r="Z21" s="68">
        <v>155486.39812915309</v>
      </c>
      <c r="AA21" s="67">
        <v>-5.6096875910294219</v>
      </c>
      <c r="AB21" s="63"/>
    </row>
    <row r="22" spans="1:28">
      <c r="A22" s="75" t="s">
        <v>105</v>
      </c>
      <c r="B22" s="48" t="s">
        <v>15</v>
      </c>
      <c r="C22" s="69">
        <v>14493.453522025935</v>
      </c>
      <c r="D22" s="68">
        <v>14493.453522025935</v>
      </c>
      <c r="E22" s="68">
        <v>15298.121977973793</v>
      </c>
      <c r="F22" s="68">
        <v>15691.913251177239</v>
      </c>
      <c r="G22" s="68">
        <v>15896.350278372856</v>
      </c>
      <c r="H22" s="68">
        <v>16215.699416083804</v>
      </c>
      <c r="I22" s="68">
        <v>16568.369058960947</v>
      </c>
      <c r="J22" s="68">
        <v>17009.518916478919</v>
      </c>
      <c r="K22" s="68">
        <v>17745.205237270282</v>
      </c>
      <c r="L22" s="68">
        <v>19583.388612737515</v>
      </c>
      <c r="M22" s="68">
        <v>19920.815822793717</v>
      </c>
      <c r="N22" s="68">
        <v>18826.85583433638</v>
      </c>
      <c r="O22" s="68">
        <v>19721.903552107418</v>
      </c>
      <c r="P22" s="68">
        <v>20036.958573007218</v>
      </c>
      <c r="Q22" s="68">
        <v>21116.972657616454</v>
      </c>
      <c r="R22" s="68">
        <v>21551.29800936496</v>
      </c>
      <c r="S22" s="68">
        <v>21602.270529156205</v>
      </c>
      <c r="T22" s="68">
        <v>22466.579804923447</v>
      </c>
      <c r="U22" s="68">
        <v>23195.537692202754</v>
      </c>
      <c r="V22" s="68">
        <v>22214.557051475629</v>
      </c>
      <c r="W22" s="68">
        <v>25063.345341674187</v>
      </c>
      <c r="X22" s="68">
        <v>22272.452851919497</v>
      </c>
      <c r="Y22" s="68">
        <v>19803.090500571569</v>
      </c>
      <c r="Z22" s="68">
        <v>16097.843527947163</v>
      </c>
      <c r="AA22" s="67">
        <v>11.069756448889233</v>
      </c>
      <c r="AB22" s="63"/>
    </row>
    <row r="23" spans="1:28">
      <c r="A23" s="75" t="s">
        <v>106</v>
      </c>
      <c r="B23" s="48" t="s">
        <v>16</v>
      </c>
      <c r="C23" s="70">
        <v>8050.2598197036368</v>
      </c>
      <c r="D23" s="68">
        <v>8520.4047569170161</v>
      </c>
      <c r="E23" s="68">
        <v>7466.5239429098501</v>
      </c>
      <c r="F23" s="68">
        <v>7230.0221630650312</v>
      </c>
      <c r="G23" s="68">
        <v>7222.5638871548153</v>
      </c>
      <c r="H23" s="68">
        <v>7054.1009762957756</v>
      </c>
      <c r="I23" s="68">
        <v>7263.351923451839</v>
      </c>
      <c r="J23" s="68">
        <v>7264.4263113681036</v>
      </c>
      <c r="K23" s="68">
        <v>7704.1141406741726</v>
      </c>
      <c r="L23" s="68">
        <v>8603.5135645845075</v>
      </c>
      <c r="M23" s="68">
        <v>9149.4415739870001</v>
      </c>
      <c r="N23" s="68">
        <v>9108.367360574608</v>
      </c>
      <c r="O23" s="68">
        <v>9575.9767696608869</v>
      </c>
      <c r="P23" s="68">
        <v>10201.580282163004</v>
      </c>
      <c r="Q23" s="68">
        <v>10699.355002895059</v>
      </c>
      <c r="R23" s="68">
        <v>11185.222674008219</v>
      </c>
      <c r="S23" s="68">
        <v>11882.533807535468</v>
      </c>
      <c r="T23" s="68">
        <v>12719.161014316667</v>
      </c>
      <c r="U23" s="68">
        <v>13091.563764756012</v>
      </c>
      <c r="V23" s="68">
        <v>12987.065878464604</v>
      </c>
      <c r="W23" s="68">
        <v>12889.310543345504</v>
      </c>
      <c r="X23" s="68">
        <v>11726.079328543421</v>
      </c>
      <c r="Y23" s="68">
        <v>11394.094119526389</v>
      </c>
      <c r="Z23" s="68">
        <v>10848.909995063093</v>
      </c>
      <c r="AA23" s="67">
        <v>34.764718630689948</v>
      </c>
      <c r="AB23" s="63"/>
    </row>
    <row r="24" spans="1:28">
      <c r="A24" s="75" t="s">
        <v>107</v>
      </c>
      <c r="B24" s="48" t="s">
        <v>17</v>
      </c>
      <c r="C24" s="69">
        <v>620.76754081417482</v>
      </c>
      <c r="D24" s="68">
        <v>620.76754081417482</v>
      </c>
      <c r="E24" s="68">
        <v>632.83003714626443</v>
      </c>
      <c r="F24" s="68">
        <v>643.44438572996432</v>
      </c>
      <c r="G24" s="68">
        <v>643.91450122771016</v>
      </c>
      <c r="H24" s="68">
        <v>646.74634749321012</v>
      </c>
      <c r="I24" s="68">
        <v>628.43340205735501</v>
      </c>
      <c r="J24" s="68">
        <v>619.29070129474997</v>
      </c>
      <c r="K24" s="68">
        <v>637.36252466961002</v>
      </c>
      <c r="L24" s="68">
        <v>641.13391443352498</v>
      </c>
      <c r="M24" s="68">
        <v>671.84478613883005</v>
      </c>
      <c r="N24" s="68">
        <v>673.76504984560984</v>
      </c>
      <c r="O24" s="68">
        <v>684.7937212124001</v>
      </c>
      <c r="P24" s="68">
        <v>688.79892857596519</v>
      </c>
      <c r="Q24" s="68">
        <v>784.42877070764007</v>
      </c>
      <c r="R24" s="68">
        <v>837.92994350773017</v>
      </c>
      <c r="S24" s="68">
        <v>848.93204478025996</v>
      </c>
      <c r="T24" s="68">
        <v>993.36592531107488</v>
      </c>
      <c r="U24" s="68">
        <v>1028.301157384308</v>
      </c>
      <c r="V24" s="68">
        <v>972.85538629599932</v>
      </c>
      <c r="W24" s="68">
        <v>945.83741659751638</v>
      </c>
      <c r="X24" s="68">
        <v>900.34164576022647</v>
      </c>
      <c r="Y24" s="68">
        <v>863.68932350537852</v>
      </c>
      <c r="Z24" s="68">
        <v>852.97941805796052</v>
      </c>
      <c r="AA24" s="67">
        <v>37.407219607395305</v>
      </c>
      <c r="AB24" s="63"/>
    </row>
    <row r="25" spans="1:28">
      <c r="A25" s="75" t="s">
        <v>108</v>
      </c>
      <c r="B25" s="48" t="s">
        <v>18</v>
      </c>
      <c r="C25" s="69">
        <v>5121.4496969196953</v>
      </c>
      <c r="D25" s="68">
        <v>5121.4496969196953</v>
      </c>
      <c r="E25" s="68">
        <v>5300.5447886688935</v>
      </c>
      <c r="F25" s="68">
        <v>5721.8285617402998</v>
      </c>
      <c r="G25" s="68">
        <v>5703.6195639344414</v>
      </c>
      <c r="H25" s="68">
        <v>5957.2037991244606</v>
      </c>
      <c r="I25" s="68">
        <v>6238.9669284632546</v>
      </c>
      <c r="J25" s="68">
        <v>7275.0959817815128</v>
      </c>
      <c r="K25" s="68">
        <v>7680.4443466052899</v>
      </c>
      <c r="L25" s="68">
        <v>9081.8849930567903</v>
      </c>
      <c r="M25" s="68">
        <v>9729.3541674704375</v>
      </c>
      <c r="N25" s="68">
        <v>10771.724642789159</v>
      </c>
      <c r="O25" s="68">
        <v>11299.913749940246</v>
      </c>
      <c r="P25" s="68">
        <v>11496.53392913618</v>
      </c>
      <c r="Q25" s="68">
        <v>11703.053414311424</v>
      </c>
      <c r="R25" s="68">
        <v>12425.383143368474</v>
      </c>
      <c r="S25" s="68">
        <v>13116.930967351833</v>
      </c>
      <c r="T25" s="68">
        <v>13901.114771923765</v>
      </c>
      <c r="U25" s="68">
        <v>14490.857606136997</v>
      </c>
      <c r="V25" s="68">
        <v>13747.506855209718</v>
      </c>
      <c r="W25" s="68">
        <v>12527.453030952725</v>
      </c>
      <c r="X25" s="68">
        <v>11605.300448940217</v>
      </c>
      <c r="Y25" s="68">
        <v>11292.869890950215</v>
      </c>
      <c r="Z25" s="68">
        <v>10900.420407109486</v>
      </c>
      <c r="AA25" s="67">
        <v>112.83857212666879</v>
      </c>
      <c r="AB25" s="63"/>
    </row>
    <row r="26" spans="1:28">
      <c r="A26" s="75" t="s">
        <v>109</v>
      </c>
      <c r="B26" s="48" t="s">
        <v>19</v>
      </c>
      <c r="C26" s="69">
        <v>103085.13027655047</v>
      </c>
      <c r="D26" s="68">
        <v>103085.13027655047</v>
      </c>
      <c r="E26" s="68">
        <v>105722.7564783141</v>
      </c>
      <c r="F26" s="68">
        <v>110086.37082290219</v>
      </c>
      <c r="G26" s="68">
        <v>111777.40069355031</v>
      </c>
      <c r="H26" s="68">
        <v>111571.68205820287</v>
      </c>
      <c r="I26" s="68">
        <v>114102.70362855386</v>
      </c>
      <c r="J26" s="68">
        <v>115693.23528907397</v>
      </c>
      <c r="K26" s="68">
        <v>117636.41807394654</v>
      </c>
      <c r="L26" s="68">
        <v>121643.23511514148</v>
      </c>
      <c r="M26" s="68">
        <v>123378.9240703354</v>
      </c>
      <c r="N26" s="68">
        <v>122443.43060435992</v>
      </c>
      <c r="O26" s="68">
        <v>124478.02826338014</v>
      </c>
      <c r="P26" s="68">
        <v>126383.99203580692</v>
      </c>
      <c r="Q26" s="68">
        <v>127227.12496156293</v>
      </c>
      <c r="R26" s="68">
        <v>129140.3485861427</v>
      </c>
      <c r="S26" s="68">
        <v>127441.24211147382</v>
      </c>
      <c r="T26" s="68">
        <v>128732.0112800856</v>
      </c>
      <c r="U26" s="68">
        <v>128733.27754892297</v>
      </c>
      <c r="V26" s="68">
        <v>123507.24647866187</v>
      </c>
      <c r="W26" s="68">
        <v>119011.90876935323</v>
      </c>
      <c r="X26" s="68">
        <v>118435.32459747911</v>
      </c>
      <c r="Y26" s="68">
        <v>117418.15451661048</v>
      </c>
      <c r="Z26" s="68">
        <v>106056.80831288217</v>
      </c>
      <c r="AA26" s="67">
        <v>2.8827416993697064</v>
      </c>
      <c r="AB26" s="63"/>
    </row>
    <row r="27" spans="1:28">
      <c r="A27" s="75" t="s">
        <v>68</v>
      </c>
      <c r="B27" s="48" t="s">
        <v>20</v>
      </c>
      <c r="C27" s="69">
        <v>215569.37443001004</v>
      </c>
      <c r="D27" s="68">
        <v>215569.37443001004</v>
      </c>
      <c r="E27" s="68">
        <v>227146.23345372695</v>
      </c>
      <c r="F27" s="68">
        <v>231632.1225419548</v>
      </c>
      <c r="G27" s="68">
        <v>236465.76473795736</v>
      </c>
      <c r="H27" s="68">
        <v>248501.47540267755</v>
      </c>
      <c r="I27" s="68">
        <v>256137.95694594196</v>
      </c>
      <c r="J27" s="68">
        <v>261818.36014377294</v>
      </c>
      <c r="K27" s="68">
        <v>263854.15755467187</v>
      </c>
      <c r="L27" s="68">
        <v>262869.17574499629</v>
      </c>
      <c r="M27" s="68">
        <v>265030.51565757225</v>
      </c>
      <c r="N27" s="68">
        <v>264004.84617606964</v>
      </c>
      <c r="O27" s="68">
        <v>265894.83510235359</v>
      </c>
      <c r="P27" s="68">
        <v>260013.34439069981</v>
      </c>
      <c r="Q27" s="68">
        <v>257228.44163472028</v>
      </c>
      <c r="R27" s="68">
        <v>256380.37976327198</v>
      </c>
      <c r="S27" s="68">
        <v>250740.8856109028</v>
      </c>
      <c r="T27" s="68">
        <v>247188.93249352896</v>
      </c>
      <c r="U27" s="68">
        <v>241248.82230602964</v>
      </c>
      <c r="V27" s="68">
        <v>231359.44471885747</v>
      </c>
      <c r="W27" s="68">
        <v>225871.74930569864</v>
      </c>
      <c r="X27" s="68">
        <v>228165.49764543248</v>
      </c>
      <c r="Y27" s="68">
        <v>224083.95389069314</v>
      </c>
      <c r="Z27" s="68">
        <v>219755.27522116277</v>
      </c>
      <c r="AA27" s="67">
        <v>1.9417882536518549</v>
      </c>
      <c r="AB27" s="63"/>
    </row>
    <row r="28" spans="1:28">
      <c r="A28" s="75" t="s">
        <v>69</v>
      </c>
      <c r="B28" s="48" t="s">
        <v>21</v>
      </c>
      <c r="C28" s="69">
        <v>2999.043459516161</v>
      </c>
      <c r="D28" s="68">
        <v>2999.043459516161</v>
      </c>
      <c r="E28" s="68">
        <v>2811.0719190912419</v>
      </c>
      <c r="F28" s="68">
        <v>2503.3743590530985</v>
      </c>
      <c r="G28" s="68">
        <v>2294.1065873742009</v>
      </c>
      <c r="H28" s="68">
        <v>2174.7418026004852</v>
      </c>
      <c r="I28" s="68">
        <v>2072.8595147736119</v>
      </c>
      <c r="J28" s="68">
        <v>2038.6779203807089</v>
      </c>
      <c r="K28" s="68">
        <v>2031.803622746859</v>
      </c>
      <c r="L28" s="68">
        <v>2004.9768799927726</v>
      </c>
      <c r="M28" s="68">
        <v>1954.8767719914786</v>
      </c>
      <c r="N28" s="68">
        <v>2168.2384999259762</v>
      </c>
      <c r="O28" s="68">
        <v>2563.8208783640107</v>
      </c>
      <c r="P28" s="68">
        <v>2644.5397898371157</v>
      </c>
      <c r="Q28" s="68">
        <v>2793.968933545752</v>
      </c>
      <c r="R28" s="68">
        <v>2934.8981656666574</v>
      </c>
      <c r="S28" s="68">
        <v>3060.2487464836872</v>
      </c>
      <c r="T28" s="68">
        <v>3365.0786458071584</v>
      </c>
      <c r="U28" s="68">
        <v>3805.4802010651097</v>
      </c>
      <c r="V28" s="68">
        <v>3593.9345587654389</v>
      </c>
      <c r="W28" s="68">
        <v>3187.1616465428001</v>
      </c>
      <c r="X28" s="68">
        <v>3262.2520367243997</v>
      </c>
      <c r="Y28" s="68">
        <v>2895.6501979481</v>
      </c>
      <c r="Z28" s="68">
        <v>2793.9932613887004</v>
      </c>
      <c r="AA28" s="67">
        <v>-6.8371866195143909</v>
      </c>
      <c r="AB28" s="63"/>
    </row>
    <row r="29" spans="1:28">
      <c r="A29" s="75" t="s">
        <v>70</v>
      </c>
      <c r="B29" s="48" t="s">
        <v>22</v>
      </c>
      <c r="C29" s="69">
        <v>76.688748029531908</v>
      </c>
      <c r="D29" s="68">
        <v>76.688748029531908</v>
      </c>
      <c r="E29" s="68">
        <v>90.030522701744985</v>
      </c>
      <c r="F29" s="68">
        <v>89.320524090992748</v>
      </c>
      <c r="G29" s="68">
        <v>87.213133436963545</v>
      </c>
      <c r="H29" s="68">
        <v>79.831501403592512</v>
      </c>
      <c r="I29" s="68">
        <v>81.84699227418723</v>
      </c>
      <c r="J29" s="68">
        <v>83.147089886836369</v>
      </c>
      <c r="K29" s="68">
        <v>86.786535793691769</v>
      </c>
      <c r="L29" s="68">
        <v>86.408469094534468</v>
      </c>
      <c r="M29" s="68">
        <v>92.129672296556208</v>
      </c>
      <c r="N29" s="68">
        <v>96.106280892010957</v>
      </c>
      <c r="O29" s="68">
        <v>92.447828846716646</v>
      </c>
      <c r="P29" s="68">
        <v>87.855836922349837</v>
      </c>
      <c r="Q29" s="68">
        <v>87.424784118820924</v>
      </c>
      <c r="R29" s="68">
        <v>85.89429318461778</v>
      </c>
      <c r="S29" s="68">
        <v>85.395078388459936</v>
      </c>
      <c r="T29" s="68">
        <v>82.420949814237957</v>
      </c>
      <c r="U29" s="68">
        <v>86.581452648631583</v>
      </c>
      <c r="V29" s="68">
        <v>91.000104627905515</v>
      </c>
      <c r="W29" s="68">
        <v>84.838543864873188</v>
      </c>
      <c r="X29" s="68">
        <v>80.37352329269163</v>
      </c>
      <c r="Y29" s="68">
        <v>79.450715941519803</v>
      </c>
      <c r="Z29" s="68">
        <v>82.491916114825528</v>
      </c>
      <c r="AA29" s="67">
        <v>7.5671701969354022</v>
      </c>
      <c r="AB29" s="63"/>
    </row>
    <row r="30" spans="1:28">
      <c r="A30" s="75" t="s">
        <v>71</v>
      </c>
      <c r="B30" s="48" t="s">
        <v>23</v>
      </c>
      <c r="C30" s="69">
        <v>7470.1281658912103</v>
      </c>
      <c r="D30" s="68">
        <v>7470.1281658912103</v>
      </c>
      <c r="E30" s="68">
        <v>7655.425389527295</v>
      </c>
      <c r="F30" s="68">
        <v>5161.2961834146736</v>
      </c>
      <c r="G30" s="68">
        <v>4037.8522842156949</v>
      </c>
      <c r="H30" s="68">
        <v>3275.9820511749258</v>
      </c>
      <c r="I30" s="68">
        <v>3862.1372962493483</v>
      </c>
      <c r="J30" s="68">
        <v>3918.3706577974499</v>
      </c>
      <c r="K30" s="68">
        <v>4259.0817310805924</v>
      </c>
      <c r="L30" s="68">
        <v>4386.5735464383015</v>
      </c>
      <c r="M30" s="68">
        <v>3848.6192944541808</v>
      </c>
      <c r="N30" s="68">
        <v>3405.1048447780595</v>
      </c>
      <c r="O30" s="68">
        <v>3604.1014368439701</v>
      </c>
      <c r="P30" s="68">
        <v>3725.8178937617377</v>
      </c>
      <c r="Q30" s="68">
        <v>3774.0887884253843</v>
      </c>
      <c r="R30" s="68">
        <v>4112.4351521245108</v>
      </c>
      <c r="S30" s="68">
        <v>4375.7022400405676</v>
      </c>
      <c r="T30" s="68">
        <v>4646.6195595151221</v>
      </c>
      <c r="U30" s="68">
        <v>5413.0552939214786</v>
      </c>
      <c r="V30" s="68">
        <v>5392.8774880276133</v>
      </c>
      <c r="W30" s="68">
        <v>4419.6891998722112</v>
      </c>
      <c r="X30" s="68">
        <v>4542.9830776088875</v>
      </c>
      <c r="Y30" s="68">
        <v>4512.7198630294779</v>
      </c>
      <c r="Z30" s="68">
        <v>4537.8641495505572</v>
      </c>
      <c r="AA30" s="67">
        <v>-39.253195543945864</v>
      </c>
      <c r="AB30" s="63"/>
    </row>
    <row r="31" spans="1:28">
      <c r="A31" s="75" t="s">
        <v>72</v>
      </c>
      <c r="B31" s="48" t="s">
        <v>24</v>
      </c>
      <c r="C31" s="69">
        <v>2721.1042224736657</v>
      </c>
      <c r="D31" s="68">
        <v>2721.1042224736657</v>
      </c>
      <c r="E31" s="68">
        <v>3231.597592080801</v>
      </c>
      <c r="F31" s="68">
        <v>3529.7125625856806</v>
      </c>
      <c r="G31" s="68">
        <v>3574.3964943989104</v>
      </c>
      <c r="H31" s="68">
        <v>3637.253067100477</v>
      </c>
      <c r="I31" s="68">
        <v>3452.8279531907065</v>
      </c>
      <c r="J31" s="68">
        <v>3554.3183324982956</v>
      </c>
      <c r="K31" s="68">
        <v>3758.7303488952425</v>
      </c>
      <c r="L31" s="68">
        <v>3921.4820302462972</v>
      </c>
      <c r="M31" s="68">
        <v>4216.4171414957609</v>
      </c>
      <c r="N31" s="68">
        <v>4864.6175549250174</v>
      </c>
      <c r="O31" s="68">
        <v>5082.6163324444869</v>
      </c>
      <c r="P31" s="68">
        <v>5229.0068955271227</v>
      </c>
      <c r="Q31" s="68">
        <v>5666.7925294311699</v>
      </c>
      <c r="R31" s="68">
        <v>6619.7361152548474</v>
      </c>
      <c r="S31" s="68">
        <v>7014.7055099345853</v>
      </c>
      <c r="T31" s="68">
        <v>6705.1696403911883</v>
      </c>
      <c r="U31" s="68">
        <v>6435.6242438252129</v>
      </c>
      <c r="V31" s="68">
        <v>6568.1980181449653</v>
      </c>
      <c r="W31" s="68">
        <v>6069.3815619254001</v>
      </c>
      <c r="X31" s="68">
        <v>6410.7867826136644</v>
      </c>
      <c r="Y31" s="68">
        <v>6830.3860334693227</v>
      </c>
      <c r="Z31" s="68">
        <v>6517.5239517014506</v>
      </c>
      <c r="AA31" s="67">
        <v>139.51761560152906</v>
      </c>
      <c r="AB31" s="63"/>
    </row>
    <row r="32" spans="1:28">
      <c r="A32" s="75" t="s">
        <v>73</v>
      </c>
      <c r="B32" s="48" t="s">
        <v>43</v>
      </c>
      <c r="C32" s="69">
        <v>349.49669574795331</v>
      </c>
      <c r="D32" s="68">
        <v>349.49669574795331</v>
      </c>
      <c r="E32" s="68">
        <v>369.94262812274337</v>
      </c>
      <c r="F32" s="68">
        <v>394.74185401689329</v>
      </c>
      <c r="G32" s="68">
        <v>416.10503421796005</v>
      </c>
      <c r="H32" s="68">
        <v>433.23365104836768</v>
      </c>
      <c r="I32" s="68">
        <v>446.46386067325966</v>
      </c>
      <c r="J32" s="68">
        <v>469.50928893531182</v>
      </c>
      <c r="K32" s="68">
        <v>481.00087195384231</v>
      </c>
      <c r="L32" s="68">
        <v>488.38206137855161</v>
      </c>
      <c r="M32" s="68">
        <v>497.24853766690285</v>
      </c>
      <c r="N32" s="68">
        <v>504.00100415850716</v>
      </c>
      <c r="O32" s="68">
        <v>527.97497093787661</v>
      </c>
      <c r="P32" s="68">
        <v>532.56918674314318</v>
      </c>
      <c r="Q32" s="68">
        <v>533.91829653116793</v>
      </c>
      <c r="R32" s="68">
        <v>510.47866527556675</v>
      </c>
      <c r="S32" s="68">
        <v>566.46153695325665</v>
      </c>
      <c r="T32" s="68">
        <v>532.11827685241678</v>
      </c>
      <c r="U32" s="68">
        <v>561.98053055080106</v>
      </c>
      <c r="V32" s="68">
        <v>560.27399016521281</v>
      </c>
      <c r="W32" s="68">
        <v>574.40378672311908</v>
      </c>
      <c r="X32" s="68">
        <v>590.74168560734404</v>
      </c>
      <c r="Y32" s="68">
        <v>566.75531938136953</v>
      </c>
      <c r="Z32" s="68">
        <v>551.18979778236246</v>
      </c>
      <c r="AA32" s="67">
        <v>57.709587669425133</v>
      </c>
      <c r="AB32" s="63"/>
    </row>
    <row r="33" spans="1:28">
      <c r="A33" s="75" t="s">
        <v>74</v>
      </c>
      <c r="B33" s="48" t="s">
        <v>25</v>
      </c>
      <c r="C33" s="69">
        <v>33.370081126954823</v>
      </c>
      <c r="D33" s="68">
        <v>33.370081126954823</v>
      </c>
      <c r="E33" s="68">
        <v>38.155813202426309</v>
      </c>
      <c r="F33" s="68">
        <v>43.758423277407182</v>
      </c>
      <c r="G33" s="68">
        <v>41.063786141381804</v>
      </c>
      <c r="H33" s="68">
        <v>42.526540289613138</v>
      </c>
      <c r="I33" s="68">
        <v>41.193254851864168</v>
      </c>
      <c r="J33" s="68">
        <v>41.135877780042819</v>
      </c>
      <c r="K33" s="68">
        <v>39.252952960928923</v>
      </c>
      <c r="L33" s="68">
        <v>37.978596399323258</v>
      </c>
      <c r="M33" s="68">
        <v>38.612735805072091</v>
      </c>
      <c r="N33" s="68">
        <v>36.764536276132453</v>
      </c>
      <c r="O33" s="68">
        <v>37.008568461208547</v>
      </c>
      <c r="P33" s="68">
        <v>36.896611731444537</v>
      </c>
      <c r="Q33" s="68">
        <v>36.503037738433946</v>
      </c>
      <c r="R33" s="68">
        <v>35.640998785161663</v>
      </c>
      <c r="S33" s="68">
        <v>34.06072667917465</v>
      </c>
      <c r="T33" s="68">
        <v>33.913255271823402</v>
      </c>
      <c r="U33" s="68">
        <v>34.49702801126729</v>
      </c>
      <c r="V33" s="68">
        <v>32.871451918711841</v>
      </c>
      <c r="W33" s="68">
        <v>30.020340430086712</v>
      </c>
      <c r="X33" s="68">
        <v>26.149993037964911</v>
      </c>
      <c r="Y33" s="68">
        <v>26.606103873008109</v>
      </c>
      <c r="Z33" s="68">
        <v>29.121130211602537</v>
      </c>
      <c r="AA33" s="67">
        <v>-12.732815659594475</v>
      </c>
      <c r="AB33" s="63"/>
    </row>
    <row r="34" spans="1:28">
      <c r="A34" s="75" t="s">
        <v>75</v>
      </c>
      <c r="B34" s="48" t="s">
        <v>26</v>
      </c>
      <c r="C34" s="69">
        <v>26255.249602134983</v>
      </c>
      <c r="D34" s="68">
        <v>26255.249602134983</v>
      </c>
      <c r="E34" s="68">
        <v>26557.248646322467</v>
      </c>
      <c r="F34" s="68">
        <v>27870.862863747727</v>
      </c>
      <c r="G34" s="68">
        <v>28509.164300330416</v>
      </c>
      <c r="H34" s="68">
        <v>29010.655900642734</v>
      </c>
      <c r="I34" s="68">
        <v>29551.366170519505</v>
      </c>
      <c r="J34" s="68">
        <v>30288.53513027653</v>
      </c>
      <c r="K34" s="68">
        <v>30683.894581419823</v>
      </c>
      <c r="L34" s="68">
        <v>31425.030635136958</v>
      </c>
      <c r="M34" s="68">
        <v>32412.995714262994</v>
      </c>
      <c r="N34" s="68">
        <v>32773.514570421888</v>
      </c>
      <c r="O34" s="68">
        <v>33264.67010597574</v>
      </c>
      <c r="P34" s="68">
        <v>33965.928208995938</v>
      </c>
      <c r="Q34" s="68">
        <v>34627.037439259999</v>
      </c>
      <c r="R34" s="68">
        <v>34970.038319351952</v>
      </c>
      <c r="S34" s="68">
        <v>34962.932699559133</v>
      </c>
      <c r="T34" s="68">
        <v>35872.137777285461</v>
      </c>
      <c r="U34" s="68">
        <v>35512.9002123217</v>
      </c>
      <c r="V34" s="68">
        <v>35813.046453060648</v>
      </c>
      <c r="W34" s="68">
        <v>34393.156628646691</v>
      </c>
      <c r="X34" s="68">
        <v>34982.058024184873</v>
      </c>
      <c r="Y34" s="68">
        <v>35224.07675351332</v>
      </c>
      <c r="Z34" s="68">
        <v>33984.826244897478</v>
      </c>
      <c r="AA34" s="67">
        <v>29.440118680623595</v>
      </c>
      <c r="AB34" s="63"/>
    </row>
    <row r="35" spans="1:28">
      <c r="A35" s="75" t="s">
        <v>76</v>
      </c>
      <c r="B35" s="48" t="s">
        <v>27</v>
      </c>
      <c r="C35" s="69">
        <v>8677.7888083193902</v>
      </c>
      <c r="D35" s="68">
        <v>8677.7888083193902</v>
      </c>
      <c r="E35" s="68">
        <v>8673.147389697966</v>
      </c>
      <c r="F35" s="68">
        <v>9039.1200760077845</v>
      </c>
      <c r="G35" s="68">
        <v>9499.9820488076257</v>
      </c>
      <c r="H35" s="68">
        <v>10165.628831950744</v>
      </c>
      <c r="I35" s="68">
        <v>10830.577586808802</v>
      </c>
      <c r="J35" s="68">
        <v>10967.817074524835</v>
      </c>
      <c r="K35" s="68">
        <v>11206.212749731725</v>
      </c>
      <c r="L35" s="68">
        <v>11402.173127396638</v>
      </c>
      <c r="M35" s="68">
        <v>11694.639827593755</v>
      </c>
      <c r="N35" s="68">
        <v>12233.72967010203</v>
      </c>
      <c r="O35" s="68">
        <v>12312.764791985603</v>
      </c>
      <c r="P35" s="68">
        <v>12776.108542504004</v>
      </c>
      <c r="Q35" s="68">
        <v>13319.024701625536</v>
      </c>
      <c r="R35" s="68">
        <v>13627.721429928917</v>
      </c>
      <c r="S35" s="68">
        <v>13709.904301079563</v>
      </c>
      <c r="T35" s="68">
        <v>13841.468163205798</v>
      </c>
      <c r="U35" s="68">
        <v>13952.085641981559</v>
      </c>
      <c r="V35" s="68">
        <v>13942.454089119819</v>
      </c>
      <c r="W35" s="68">
        <v>13748.4766540747</v>
      </c>
      <c r="X35" s="68">
        <v>13847.316882808605</v>
      </c>
      <c r="Y35" s="68">
        <v>14042.888211589774</v>
      </c>
      <c r="Z35" s="68">
        <v>13755.096026701265</v>
      </c>
      <c r="AA35" s="67">
        <v>58.50922775989045</v>
      </c>
      <c r="AB35" s="63"/>
    </row>
    <row r="36" spans="1:28">
      <c r="A36" s="75" t="s">
        <v>77</v>
      </c>
      <c r="B36" s="48" t="s">
        <v>28</v>
      </c>
      <c r="C36" s="69">
        <v>11101.5128970842</v>
      </c>
      <c r="D36" s="68">
        <v>11101.5128970842</v>
      </c>
      <c r="E36" s="68">
        <v>10982.191992148601</v>
      </c>
      <c r="F36" s="68">
        <v>11212.758322325401</v>
      </c>
      <c r="G36" s="68">
        <v>11865.4990132001</v>
      </c>
      <c r="H36" s="68">
        <v>11734.547313841</v>
      </c>
      <c r="I36" s="68">
        <v>12147.5274408238</v>
      </c>
      <c r="J36" s="68">
        <v>12746.5449832021</v>
      </c>
      <c r="K36" s="68">
        <v>12995.9651767288</v>
      </c>
      <c r="L36" s="68">
        <v>13121.988487143</v>
      </c>
      <c r="M36" s="68">
        <v>13757.217229106802</v>
      </c>
      <c r="N36" s="68">
        <v>12900.491395324698</v>
      </c>
      <c r="O36" s="68">
        <v>13198.702734950701</v>
      </c>
      <c r="P36" s="68">
        <v>13033.9556663077</v>
      </c>
      <c r="Q36" s="68">
        <v>13397.051344773401</v>
      </c>
      <c r="R36" s="68">
        <v>13877.2522842323</v>
      </c>
      <c r="S36" s="68">
        <v>13899.703373348799</v>
      </c>
      <c r="T36" s="68">
        <v>14515.494627676901</v>
      </c>
      <c r="U36" s="68">
        <v>15225.9001942636</v>
      </c>
      <c r="V36" s="68">
        <v>14703.188783428001</v>
      </c>
      <c r="W36" s="68">
        <v>14482.137326756399</v>
      </c>
      <c r="X36" s="68">
        <v>15152.011248528101</v>
      </c>
      <c r="Y36" s="68">
        <v>15041.168793541099</v>
      </c>
      <c r="Z36" s="68">
        <v>15163.352327008801</v>
      </c>
      <c r="AA36" s="67">
        <v>36.588161159470786</v>
      </c>
      <c r="AB36" s="63"/>
    </row>
    <row r="37" spans="1:28">
      <c r="A37" s="75" t="s">
        <v>78</v>
      </c>
      <c r="B37" s="48" t="s">
        <v>29</v>
      </c>
      <c r="C37" s="69">
        <v>24220.053360536702</v>
      </c>
      <c r="D37" s="68">
        <v>20575.290936257337</v>
      </c>
      <c r="E37" s="68">
        <v>21638.811487963216</v>
      </c>
      <c r="F37" s="68">
        <v>22090.945318493341</v>
      </c>
      <c r="G37" s="68">
        <v>21627.091777275695</v>
      </c>
      <c r="H37" s="68">
        <v>22731.707081651799</v>
      </c>
      <c r="I37" s="68">
        <v>23495.997718720977</v>
      </c>
      <c r="J37" s="68">
        <v>25979.209840234529</v>
      </c>
      <c r="K37" s="68">
        <v>27448.891347241319</v>
      </c>
      <c r="L37" s="68">
        <v>28882.649752516441</v>
      </c>
      <c r="M37" s="68">
        <v>31480.893612276832</v>
      </c>
      <c r="N37" s="68">
        <v>27676.648782491815</v>
      </c>
      <c r="O37" s="68">
        <v>27452.873280047406</v>
      </c>
      <c r="P37" s="68">
        <v>26489.161720949032</v>
      </c>
      <c r="Q37" s="68">
        <v>28883.186313922604</v>
      </c>
      <c r="R37" s="68">
        <v>32669.773547640874</v>
      </c>
      <c r="S37" s="68">
        <v>35058.266753546552</v>
      </c>
      <c r="T37" s="68">
        <v>38828.845003734008</v>
      </c>
      <c r="U37" s="68">
        <v>42897.110384933505</v>
      </c>
      <c r="V37" s="68">
        <v>44843.88931015649</v>
      </c>
      <c r="W37" s="68">
        <v>45262.195065294014</v>
      </c>
      <c r="X37" s="68">
        <v>47675.895293060319</v>
      </c>
      <c r="Y37" s="68">
        <v>48243.844585858125</v>
      </c>
      <c r="Z37" s="68">
        <v>46824.52848395161</v>
      </c>
      <c r="AA37" s="67">
        <v>93.329584319768017</v>
      </c>
      <c r="AB37" s="63"/>
    </row>
    <row r="38" spans="1:28">
      <c r="A38" s="75" t="s">
        <v>79</v>
      </c>
      <c r="B38" s="48" t="s">
        <v>30</v>
      </c>
      <c r="C38" s="69">
        <v>10308.152492019062</v>
      </c>
      <c r="D38" s="68">
        <v>10308.152492019062</v>
      </c>
      <c r="E38" s="68">
        <v>10919.358558590582</v>
      </c>
      <c r="F38" s="68">
        <v>11836.06395588677</v>
      </c>
      <c r="G38" s="68">
        <v>12348.86828295562</v>
      </c>
      <c r="H38" s="68">
        <v>13034.781053161747</v>
      </c>
      <c r="I38" s="68">
        <v>13747.458017358875</v>
      </c>
      <c r="J38" s="68">
        <v>14475.18814534772</v>
      </c>
      <c r="K38" s="68">
        <v>15260.878276229354</v>
      </c>
      <c r="L38" s="68">
        <v>17051.766205414842</v>
      </c>
      <c r="M38" s="68">
        <v>17901.796489195287</v>
      </c>
      <c r="N38" s="68">
        <v>19458.985391968454</v>
      </c>
      <c r="O38" s="68">
        <v>19751.865626126488</v>
      </c>
      <c r="P38" s="68">
        <v>20257.108632858741</v>
      </c>
      <c r="Q38" s="68">
        <v>20140.689634562739</v>
      </c>
      <c r="R38" s="68">
        <v>20095.355448515744</v>
      </c>
      <c r="S38" s="68">
        <v>19860.397929486619</v>
      </c>
      <c r="T38" s="68">
        <v>19902.830852303519</v>
      </c>
      <c r="U38" s="68">
        <v>19499.242319485809</v>
      </c>
      <c r="V38" s="68">
        <v>19192.098408816961</v>
      </c>
      <c r="W38" s="68">
        <v>19151.963051406336</v>
      </c>
      <c r="X38" s="68">
        <v>18929.416878871634</v>
      </c>
      <c r="Y38" s="68">
        <v>17560.520108144949</v>
      </c>
      <c r="Z38" s="68">
        <v>17004.530062725513</v>
      </c>
      <c r="AA38" s="67">
        <v>64.961956819042243</v>
      </c>
      <c r="AB38" s="63"/>
    </row>
    <row r="39" spans="1:28">
      <c r="A39" s="75" t="s">
        <v>80</v>
      </c>
      <c r="B39" s="48" t="s">
        <v>31</v>
      </c>
      <c r="C39" s="70">
        <v>10981.909572963747</v>
      </c>
      <c r="D39" s="68">
        <v>12739.250380143078</v>
      </c>
      <c r="E39" s="68">
        <v>10683.616736233924</v>
      </c>
      <c r="F39" s="68">
        <v>12005.486375003478</v>
      </c>
      <c r="G39" s="68">
        <v>8635.5465273566824</v>
      </c>
      <c r="H39" s="68">
        <v>9198.3315306648583</v>
      </c>
      <c r="I39" s="68">
        <v>8458.9354970616914</v>
      </c>
      <c r="J39" s="68">
        <v>11882.43861343561</v>
      </c>
      <c r="K39" s="68">
        <v>12116.355397701143</v>
      </c>
      <c r="L39" s="68">
        <v>11442.852777716513</v>
      </c>
      <c r="M39" s="68">
        <v>9474.7818670353172</v>
      </c>
      <c r="N39" s="68">
        <v>9792.0860758645085</v>
      </c>
      <c r="O39" s="68">
        <v>11886.227427832555</v>
      </c>
      <c r="P39" s="68">
        <v>12237.385664129326</v>
      </c>
      <c r="Q39" s="68">
        <v>12926.222318574008</v>
      </c>
      <c r="R39" s="68">
        <v>13671.475396241511</v>
      </c>
      <c r="S39" s="68">
        <v>12698.254815697666</v>
      </c>
      <c r="T39" s="68">
        <v>13263.593794654995</v>
      </c>
      <c r="U39" s="68">
        <v>13698.50395531277</v>
      </c>
      <c r="V39" s="68">
        <v>15305.257451739873</v>
      </c>
      <c r="W39" s="68">
        <v>15108.292873822951</v>
      </c>
      <c r="X39" s="68">
        <v>14297.991464771176</v>
      </c>
      <c r="Y39" s="68">
        <v>14526.031300329403</v>
      </c>
      <c r="Z39" s="68">
        <v>15062.170958151853</v>
      </c>
      <c r="AA39" s="67">
        <v>37.154388843569251</v>
      </c>
      <c r="AB39" s="63"/>
    </row>
    <row r="40" spans="1:28">
      <c r="A40" s="75" t="s">
        <v>81</v>
      </c>
      <c r="B40" s="48" t="s">
        <v>32</v>
      </c>
      <c r="C40" s="69">
        <v>348401.58970767108</v>
      </c>
      <c r="D40" s="68">
        <v>348401.58970767108</v>
      </c>
      <c r="E40" s="68">
        <v>337955.21461600054</v>
      </c>
      <c r="F40" s="68">
        <v>281112.11445995746</v>
      </c>
      <c r="G40" s="68">
        <v>236587.5030214405</v>
      </c>
      <c r="H40" s="68">
        <v>208190.48947615933</v>
      </c>
      <c r="I40" s="68">
        <v>192992.39438019646</v>
      </c>
      <c r="J40" s="68">
        <v>184689.72654877865</v>
      </c>
      <c r="K40" s="68">
        <v>171032.03136628083</v>
      </c>
      <c r="L40" s="68">
        <v>199811.88830773786</v>
      </c>
      <c r="M40" s="68">
        <v>201116.64115264011</v>
      </c>
      <c r="N40" s="68">
        <v>157955.86807680561</v>
      </c>
      <c r="O40" s="68">
        <v>167027.07252442016</v>
      </c>
      <c r="P40" s="68">
        <v>173283.53352051665</v>
      </c>
      <c r="Q40" s="68">
        <v>181976.54814895967</v>
      </c>
      <c r="R40" s="68">
        <v>188966.51095186904</v>
      </c>
      <c r="S40" s="68">
        <v>197320.35759885685</v>
      </c>
      <c r="T40" s="68">
        <v>206540.4048009087</v>
      </c>
      <c r="U40" s="68">
        <v>214223.51862760019</v>
      </c>
      <c r="V40" s="68">
        <v>226500.327449148</v>
      </c>
      <c r="W40" s="68">
        <v>206187.18554974947</v>
      </c>
      <c r="X40" s="68">
        <v>230415.30035783316</v>
      </c>
      <c r="Y40" s="68">
        <v>241989.04213278738</v>
      </c>
      <c r="Z40" s="68">
        <v>241368.2947033926</v>
      </c>
      <c r="AA40" s="67">
        <v>-30.721241856010352</v>
      </c>
      <c r="AB40" s="63"/>
    </row>
    <row r="41" spans="1:28">
      <c r="A41" s="75" t="s">
        <v>82</v>
      </c>
      <c r="B41" s="48" t="s">
        <v>33</v>
      </c>
      <c r="C41" s="69">
        <v>5021.8520094893111</v>
      </c>
      <c r="D41" s="68">
        <v>5021.8520094893111</v>
      </c>
      <c r="E41" s="68">
        <v>4220.2688178574572</v>
      </c>
      <c r="F41" s="68">
        <v>3882.1278889856349</v>
      </c>
      <c r="G41" s="68">
        <v>3853.3973083027213</v>
      </c>
      <c r="H41" s="68">
        <v>4098.0389731925952</v>
      </c>
      <c r="I41" s="68">
        <v>4348.956325209746</v>
      </c>
      <c r="J41" s="68">
        <v>4403.2342666482509</v>
      </c>
      <c r="K41" s="68">
        <v>4572.3984707410891</v>
      </c>
      <c r="L41" s="68">
        <v>4854.505927901705</v>
      </c>
      <c r="M41" s="68">
        <v>4738.4871471136285</v>
      </c>
      <c r="N41" s="68">
        <v>4249.0731188370946</v>
      </c>
      <c r="O41" s="68">
        <v>4809.5810695949394</v>
      </c>
      <c r="P41" s="68">
        <v>4936.5739679247081</v>
      </c>
      <c r="Q41" s="68">
        <v>5046.7450116876662</v>
      </c>
      <c r="R41" s="68">
        <v>5304.6656686710967</v>
      </c>
      <c r="S41" s="68">
        <v>6264.9457812504806</v>
      </c>
      <c r="T41" s="68">
        <v>5858.0246869329931</v>
      </c>
      <c r="U41" s="68">
        <v>6517.5586146437863</v>
      </c>
      <c r="V41" s="68">
        <v>6713.1682359541874</v>
      </c>
      <c r="W41" s="68">
        <v>6173.0093469932026</v>
      </c>
      <c r="X41" s="68">
        <v>6652.4176926508717</v>
      </c>
      <c r="Y41" s="68">
        <v>6396.349368179277</v>
      </c>
      <c r="Z41" s="68">
        <v>6573.5289921726744</v>
      </c>
      <c r="AA41" s="67">
        <v>30.898500787185856</v>
      </c>
      <c r="AB41" s="63"/>
    </row>
    <row r="42" spans="1:28">
      <c r="A42" s="75" t="s">
        <v>83</v>
      </c>
      <c r="B42" s="48" t="s">
        <v>34</v>
      </c>
      <c r="C42" s="70">
        <v>2025.4208224594477</v>
      </c>
      <c r="D42" s="68">
        <v>2729.8123673279883</v>
      </c>
      <c r="E42" s="68">
        <v>2576.8264871015513</v>
      </c>
      <c r="F42" s="68">
        <v>2651.5204252103576</v>
      </c>
      <c r="G42" s="68">
        <v>3095.8222408264928</v>
      </c>
      <c r="H42" s="68">
        <v>3447.6339107124077</v>
      </c>
      <c r="I42" s="68">
        <v>3824.3317450607738</v>
      </c>
      <c r="J42" s="68">
        <v>4462.503863450951</v>
      </c>
      <c r="K42" s="68">
        <v>4530.3466011246883</v>
      </c>
      <c r="L42" s="68">
        <v>3904.5568841175013</v>
      </c>
      <c r="M42" s="68">
        <v>3712.2837331812693</v>
      </c>
      <c r="N42" s="68">
        <v>3861.667012067956</v>
      </c>
      <c r="O42" s="68">
        <v>3984.1064146081417</v>
      </c>
      <c r="P42" s="68">
        <v>3864.2222006804463</v>
      </c>
      <c r="Q42" s="68">
        <v>4003.5047060417455</v>
      </c>
      <c r="R42" s="68">
        <v>4153.4657585335272</v>
      </c>
      <c r="S42" s="68">
        <v>4427.6099492211852</v>
      </c>
      <c r="T42" s="68">
        <v>4647.4276277478493</v>
      </c>
      <c r="U42" s="68">
        <v>5228.8155830404085</v>
      </c>
      <c r="V42" s="68">
        <v>6157.7282450246912</v>
      </c>
      <c r="W42" s="68">
        <v>5325.3777568604146</v>
      </c>
      <c r="X42" s="68">
        <v>5265.1202791886417</v>
      </c>
      <c r="Y42" s="68">
        <v>5698.6894052812768</v>
      </c>
      <c r="Z42" s="68">
        <v>5773.2009513403518</v>
      </c>
      <c r="AA42" s="67">
        <v>185.03710869971277</v>
      </c>
      <c r="AB42" s="63"/>
    </row>
    <row r="43" spans="1:28">
      <c r="A43" s="75" t="s">
        <v>84</v>
      </c>
      <c r="B43" s="48" t="s">
        <v>35</v>
      </c>
      <c r="C43" s="69">
        <v>59110.558958329042</v>
      </c>
      <c r="D43" s="68">
        <v>59110.558958329042</v>
      </c>
      <c r="E43" s="68">
        <v>62424.237998216639</v>
      </c>
      <c r="F43" s="68">
        <v>66550.951731745794</v>
      </c>
      <c r="G43" s="68">
        <v>65937.413123034683</v>
      </c>
      <c r="H43" s="68">
        <v>69473.122591739288</v>
      </c>
      <c r="I43" s="68">
        <v>70253.116099539009</v>
      </c>
      <c r="J43" s="68">
        <v>75177.03153073258</v>
      </c>
      <c r="K43" s="68">
        <v>75031.218450273547</v>
      </c>
      <c r="L43" s="68">
        <v>81750.223615803814</v>
      </c>
      <c r="M43" s="68">
        <v>85708.938980860054</v>
      </c>
      <c r="N43" s="68">
        <v>87283.628886620732</v>
      </c>
      <c r="O43" s="68">
        <v>90787.938512889916</v>
      </c>
      <c r="P43" s="68">
        <v>92383.490869932066</v>
      </c>
      <c r="Q43" s="68">
        <v>96771.488890565597</v>
      </c>
      <c r="R43" s="68">
        <v>100479.2004914843</v>
      </c>
      <c r="S43" s="68">
        <v>103430.10011351376</v>
      </c>
      <c r="T43" s="68">
        <v>106585.0764539111</v>
      </c>
      <c r="U43" s="68">
        <v>108864.37247203388</v>
      </c>
      <c r="V43" s="68">
        <v>102849.69967227239</v>
      </c>
      <c r="W43" s="68">
        <v>95444.267870699274</v>
      </c>
      <c r="X43" s="68">
        <v>92004.238195117578</v>
      </c>
      <c r="Y43" s="68">
        <v>86737.905993315537</v>
      </c>
      <c r="Z43" s="68">
        <v>80670.743337527514</v>
      </c>
      <c r="AA43" s="67">
        <v>36.474336834469256</v>
      </c>
      <c r="AB43" s="63"/>
    </row>
    <row r="44" spans="1:28">
      <c r="A44" s="75" t="s">
        <v>85</v>
      </c>
      <c r="B44" s="48" t="s">
        <v>36</v>
      </c>
      <c r="C44" s="69">
        <v>19271.993442962608</v>
      </c>
      <c r="D44" s="68">
        <v>19271.993442962608</v>
      </c>
      <c r="E44" s="68">
        <v>18828.933883879363</v>
      </c>
      <c r="F44" s="68">
        <v>19962.337018180413</v>
      </c>
      <c r="G44" s="68">
        <v>19051.542996813168</v>
      </c>
      <c r="H44" s="68">
        <v>19688.990651671531</v>
      </c>
      <c r="I44" s="68">
        <v>19601.901782313802</v>
      </c>
      <c r="J44" s="68">
        <v>19338.441365161496</v>
      </c>
      <c r="K44" s="68">
        <v>19577.209966640818</v>
      </c>
      <c r="L44" s="68">
        <v>19865.944651206777</v>
      </c>
      <c r="M44" s="68">
        <v>20166.616523892084</v>
      </c>
      <c r="N44" s="68">
        <v>19842.842598246225</v>
      </c>
      <c r="O44" s="68">
        <v>20035.42725604129</v>
      </c>
      <c r="P44" s="68">
        <v>20592.034070139733</v>
      </c>
      <c r="Q44" s="68">
        <v>20888.429793633924</v>
      </c>
      <c r="R44" s="68">
        <v>21226.087014993362</v>
      </c>
      <c r="S44" s="68">
        <v>21472.942614791209</v>
      </c>
      <c r="T44" s="68">
        <v>21277.454011690974</v>
      </c>
      <c r="U44" s="68">
        <v>21491.931303191301</v>
      </c>
      <c r="V44" s="68">
        <v>20970.405515340422</v>
      </c>
      <c r="W44" s="68">
        <v>20574.786802709063</v>
      </c>
      <c r="X44" s="68">
        <v>20824.956249838524</v>
      </c>
      <c r="Y44" s="68">
        <v>20346.191604030806</v>
      </c>
      <c r="Z44" s="68">
        <v>19105.692610622667</v>
      </c>
      <c r="AA44" s="67">
        <v>-0.86291453363205317</v>
      </c>
      <c r="AB44" s="63"/>
    </row>
    <row r="45" spans="1:28">
      <c r="A45" s="75" t="s">
        <v>86</v>
      </c>
      <c r="B45" s="48" t="s">
        <v>37</v>
      </c>
      <c r="C45" s="69">
        <v>14599.560313692069</v>
      </c>
      <c r="D45" s="68">
        <v>14599.560313692069</v>
      </c>
      <c r="E45" s="68">
        <v>15093.968603437372</v>
      </c>
      <c r="F45" s="68">
        <v>15418.389025693948</v>
      </c>
      <c r="G45" s="68">
        <v>14351.923669691852</v>
      </c>
      <c r="H45" s="68">
        <v>14539.250349860875</v>
      </c>
      <c r="I45" s="68">
        <v>14225.288951554478</v>
      </c>
      <c r="J45" s="68">
        <v>14286.744557038202</v>
      </c>
      <c r="K45" s="68">
        <v>14844.238851348546</v>
      </c>
      <c r="L45" s="68">
        <v>15055.572988131658</v>
      </c>
      <c r="M45" s="68">
        <v>15663.380846477925</v>
      </c>
      <c r="N45" s="68">
        <v>15895.563886254045</v>
      </c>
      <c r="O45" s="68">
        <v>15596.82953211564</v>
      </c>
      <c r="P45" s="68">
        <v>15521.505184913358</v>
      </c>
      <c r="Q45" s="68">
        <v>15689.406912379645</v>
      </c>
      <c r="R45" s="68">
        <v>15766.593751593315</v>
      </c>
      <c r="S45" s="68">
        <v>15826.851083063426</v>
      </c>
      <c r="T45" s="68">
        <v>15939.060928337056</v>
      </c>
      <c r="U45" s="68">
        <v>16257.363980083323</v>
      </c>
      <c r="V45" s="68">
        <v>16624.048760910748</v>
      </c>
      <c r="W45" s="68">
        <v>16426.677766802692</v>
      </c>
      <c r="X45" s="68">
        <v>16321.482486919078</v>
      </c>
      <c r="Y45" s="68">
        <v>16205.174660969549</v>
      </c>
      <c r="Z45" s="68">
        <v>16331.467589115313</v>
      </c>
      <c r="AA45" s="67">
        <v>11.862735851017314</v>
      </c>
      <c r="AB45" s="63"/>
    </row>
    <row r="46" spans="1:28">
      <c r="A46" s="75" t="s">
        <v>87</v>
      </c>
      <c r="B46" s="48" t="s">
        <v>38</v>
      </c>
      <c r="C46" s="69">
        <v>26286.594129199464</v>
      </c>
      <c r="D46" s="68">
        <v>26286.594129199464</v>
      </c>
      <c r="E46" s="68">
        <v>24990.482092293201</v>
      </c>
      <c r="F46" s="68">
        <v>25634.556288988064</v>
      </c>
      <c r="G46" s="68">
        <v>31331.91229880412</v>
      </c>
      <c r="H46" s="68">
        <v>29790.294077697508</v>
      </c>
      <c r="I46" s="68">
        <v>33283.624850678243</v>
      </c>
      <c r="J46" s="68">
        <v>35377.369970829925</v>
      </c>
      <c r="K46" s="68">
        <v>33745.666271966758</v>
      </c>
      <c r="L46" s="68">
        <v>31884.754639621842</v>
      </c>
      <c r="M46" s="68">
        <v>33804.021197994138</v>
      </c>
      <c r="N46" s="68">
        <v>35515.507008822242</v>
      </c>
      <c r="O46" s="68">
        <v>35584.638992060078</v>
      </c>
      <c r="P46" s="68">
        <v>36634.187703259297</v>
      </c>
      <c r="Q46" s="68">
        <v>38413.793610192763</v>
      </c>
      <c r="R46" s="68">
        <v>41227.91221795624</v>
      </c>
      <c r="S46" s="68">
        <v>41306.599855000008</v>
      </c>
      <c r="T46" s="68">
        <v>44394.144559299995</v>
      </c>
      <c r="U46" s="68">
        <v>51789.741999999998</v>
      </c>
      <c r="V46" s="68">
        <v>47804.760176351032</v>
      </c>
      <c r="W46" s="68">
        <v>47439.716606200003</v>
      </c>
      <c r="X46" s="68">
        <v>45142.419764422993</v>
      </c>
      <c r="Y46" s="68">
        <v>47945.818011565279</v>
      </c>
      <c r="Z46" s="68">
        <v>61562.837921376318</v>
      </c>
      <c r="AA46" s="67">
        <v>134.19860944629406</v>
      </c>
      <c r="AB46" s="63"/>
    </row>
    <row r="47" spans="1:28">
      <c r="A47" s="75" t="s">
        <v>88</v>
      </c>
      <c r="B47" s="48" t="s">
        <v>39</v>
      </c>
      <c r="C47" s="69">
        <v>71360.773278644629</v>
      </c>
      <c r="D47" s="68">
        <v>71360.773278644629</v>
      </c>
      <c r="E47" s="68">
        <v>62534.618214712296</v>
      </c>
      <c r="F47" s="68">
        <v>54413.027417110599</v>
      </c>
      <c r="G47" s="68">
        <v>47220.685598104908</v>
      </c>
      <c r="H47" s="68">
        <v>41107.537500529572</v>
      </c>
      <c r="I47" s="68">
        <v>36251.962280612599</v>
      </c>
      <c r="J47" s="68">
        <v>32394.369491801284</v>
      </c>
      <c r="K47" s="68">
        <v>29800.423171923223</v>
      </c>
      <c r="L47" s="68">
        <v>33404.692830372805</v>
      </c>
      <c r="M47" s="68">
        <v>28929.301173103435</v>
      </c>
      <c r="N47" s="68">
        <v>28985.329373471424</v>
      </c>
      <c r="O47" s="68">
        <v>30736.193298188446</v>
      </c>
      <c r="P47" s="68">
        <v>35052.86739080683</v>
      </c>
      <c r="Q47" s="68">
        <v>36536.476060418674</v>
      </c>
      <c r="R47" s="68">
        <v>40258.119180539572</v>
      </c>
      <c r="S47" s="68">
        <v>40566.66584006996</v>
      </c>
      <c r="T47" s="68">
        <v>42113.039320765929</v>
      </c>
      <c r="U47" s="68">
        <v>43211.715397852247</v>
      </c>
      <c r="V47" s="68">
        <v>42917.665862391317</v>
      </c>
      <c r="W47" s="68">
        <v>37186.52091793382</v>
      </c>
      <c r="X47" s="68">
        <v>36284.864374514305</v>
      </c>
      <c r="Y47" s="68">
        <v>36671.597325085459</v>
      </c>
      <c r="Z47" s="68">
        <v>33473.857289542488</v>
      </c>
      <c r="AA47" s="67">
        <v>-53.092076008150755</v>
      </c>
      <c r="AB47" s="63"/>
    </row>
    <row r="48" spans="1:28">
      <c r="A48" s="75" t="s">
        <v>89</v>
      </c>
      <c r="B48" s="48" t="s">
        <v>40</v>
      </c>
      <c r="C48" s="69">
        <v>116336.68097014843</v>
      </c>
      <c r="D48" s="68">
        <v>116336.68097014843</v>
      </c>
      <c r="E48" s="68">
        <v>115516.18588262427</v>
      </c>
      <c r="F48" s="68">
        <v>116989.91684112207</v>
      </c>
      <c r="G48" s="68">
        <v>118280.03367221472</v>
      </c>
      <c r="H48" s="68">
        <v>118869.41172001067</v>
      </c>
      <c r="I48" s="68">
        <v>118176.40656494416</v>
      </c>
      <c r="J48" s="68">
        <v>122566.79573238365</v>
      </c>
      <c r="K48" s="68">
        <v>124043.54397417916</v>
      </c>
      <c r="L48" s="68">
        <v>123560.92950700223</v>
      </c>
      <c r="M48" s="68">
        <v>124577.56846110256</v>
      </c>
      <c r="N48" s="68">
        <v>123802.81984744464</v>
      </c>
      <c r="O48" s="68">
        <v>123842.04823692427</v>
      </c>
      <c r="P48" s="68">
        <v>126206.19126355326</v>
      </c>
      <c r="Q48" s="68">
        <v>125882.39255419455</v>
      </c>
      <c r="R48" s="68">
        <v>127319.12329197464</v>
      </c>
      <c r="S48" s="68">
        <v>128321.94837078033</v>
      </c>
      <c r="T48" s="68">
        <v>128173.5881023189</v>
      </c>
      <c r="U48" s="68">
        <v>130982.73193888545</v>
      </c>
      <c r="V48" s="68">
        <v>123771.86264614724</v>
      </c>
      <c r="W48" s="68">
        <v>119240.48680700127</v>
      </c>
      <c r="X48" s="68">
        <v>117684.73167379126</v>
      </c>
      <c r="Y48" s="68">
        <v>116223.61371831044</v>
      </c>
      <c r="Z48" s="68">
        <v>115724.21817271876</v>
      </c>
      <c r="AA48" s="67">
        <v>-0.5264571692455533</v>
      </c>
      <c r="AB48" s="63"/>
    </row>
    <row r="49" spans="1:28" ht="13.8" thickBot="1">
      <c r="A49" s="76" t="s">
        <v>90</v>
      </c>
      <c r="B49" s="43" t="s">
        <v>41</v>
      </c>
      <c r="C49" s="66">
        <v>1492361.7485186001</v>
      </c>
      <c r="D49" s="65">
        <v>1492361.7485186001</v>
      </c>
      <c r="E49" s="65">
        <v>1450367.2640880244</v>
      </c>
      <c r="F49" s="65">
        <v>1515509.2906667569</v>
      </c>
      <c r="G49" s="65">
        <v>1553112.7242475729</v>
      </c>
      <c r="H49" s="65">
        <v>1599474.8717209764</v>
      </c>
      <c r="I49" s="65">
        <v>1634380.5401133907</v>
      </c>
      <c r="J49" s="65">
        <v>1679006.4414477269</v>
      </c>
      <c r="K49" s="65">
        <v>1695829.1751705317</v>
      </c>
      <c r="L49" s="65">
        <v>1731257.6007288743</v>
      </c>
      <c r="M49" s="65">
        <v>1785936.9845222014</v>
      </c>
      <c r="N49" s="65">
        <v>1829656.4663851331</v>
      </c>
      <c r="O49" s="65">
        <v>1811240.9710697653</v>
      </c>
      <c r="P49" s="65">
        <v>1849503.8762326955</v>
      </c>
      <c r="Q49" s="65">
        <v>1836949.8437982942</v>
      </c>
      <c r="R49" s="65">
        <v>1880413.258798996</v>
      </c>
      <c r="S49" s="65">
        <v>1901429.4098167173</v>
      </c>
      <c r="T49" s="65">
        <v>1900566.4123124022</v>
      </c>
      <c r="U49" s="65">
        <v>1908396.5924937066</v>
      </c>
      <c r="V49" s="65">
        <v>1816802.8041599521</v>
      </c>
      <c r="W49" s="65">
        <v>1747733.7727502664</v>
      </c>
      <c r="X49" s="65">
        <v>1763671.2338957563</v>
      </c>
      <c r="Y49" s="65">
        <v>1747352.6215324732</v>
      </c>
      <c r="Z49" s="65">
        <v>1736638.7578492628</v>
      </c>
      <c r="AA49" s="64">
        <v>16.368485025373069</v>
      </c>
      <c r="AB49" s="63"/>
    </row>
    <row r="51" spans="1:28" hidden="1"/>
    <row r="52" spans="1:28" ht="15.6" hidden="1">
      <c r="A52" s="61" t="s">
        <v>226</v>
      </c>
      <c r="B52" s="61"/>
      <c r="C52" s="62"/>
      <c r="D52" s="61"/>
      <c r="E52" s="61"/>
      <c r="F52" s="61"/>
      <c r="G52" s="61"/>
      <c r="H52" s="61"/>
      <c r="I52" s="61"/>
      <c r="J52" s="61"/>
      <c r="K52" s="61"/>
      <c r="L52" s="61"/>
      <c r="M52" s="61"/>
      <c r="N52" s="61"/>
      <c r="O52" s="61"/>
      <c r="P52" s="61"/>
      <c r="Q52" s="61"/>
      <c r="R52" s="61"/>
      <c r="S52" s="61"/>
      <c r="T52" s="61"/>
      <c r="U52" s="61"/>
      <c r="V52" s="61"/>
      <c r="W52" s="61"/>
      <c r="X52" s="61"/>
      <c r="Y52" s="61"/>
      <c r="Z52" s="61"/>
      <c r="AA52" s="61"/>
    </row>
    <row r="53" spans="1:28" ht="3.75" hidden="1" customHeight="1">
      <c r="A53" s="59"/>
      <c r="B53" s="59"/>
      <c r="C53" s="60"/>
      <c r="D53" s="59"/>
      <c r="E53" s="59"/>
      <c r="F53" s="59"/>
      <c r="G53" s="59"/>
      <c r="H53" s="59"/>
      <c r="I53" s="59"/>
      <c r="J53" s="59"/>
      <c r="K53" s="59"/>
      <c r="L53" s="59"/>
      <c r="M53" s="59"/>
      <c r="N53" s="59"/>
      <c r="O53" s="59"/>
      <c r="P53" s="59"/>
      <c r="Q53" s="59"/>
      <c r="R53" s="59"/>
      <c r="S53" s="59"/>
      <c r="T53" s="59"/>
      <c r="U53" s="59"/>
      <c r="V53" s="59"/>
      <c r="W53" s="59"/>
      <c r="X53" s="59"/>
      <c r="Y53" s="59"/>
      <c r="Z53" s="59"/>
      <c r="AA53" s="59"/>
    </row>
    <row r="54" spans="1:28" ht="13.5" hidden="1" customHeight="1" thickBot="1">
      <c r="B54" s="57"/>
      <c r="C54" s="58"/>
      <c r="D54" s="57"/>
      <c r="E54" s="57"/>
      <c r="F54" s="57"/>
      <c r="G54" s="57"/>
      <c r="H54" s="57"/>
      <c r="I54" s="57"/>
      <c r="J54" s="57"/>
      <c r="K54" s="57"/>
      <c r="L54" s="57"/>
      <c r="M54" s="57"/>
      <c r="N54" s="57"/>
      <c r="O54" s="57"/>
      <c r="P54" s="57"/>
      <c r="Q54" s="57"/>
      <c r="R54" s="57"/>
      <c r="S54" s="57"/>
      <c r="T54" s="57"/>
      <c r="U54" s="57"/>
      <c r="V54" s="57"/>
      <c r="W54" s="57"/>
      <c r="X54" s="57"/>
      <c r="Y54" s="57"/>
      <c r="Z54" s="57"/>
      <c r="AA54" s="57"/>
    </row>
    <row r="55" spans="1:28" s="73" customFormat="1" ht="25.8" hidden="1" thickBot="1">
      <c r="A55" s="74"/>
      <c r="B55" s="74"/>
      <c r="C55" s="77" t="s">
        <v>224</v>
      </c>
      <c r="D55" s="78">
        <v>1990</v>
      </c>
      <c r="E55" s="78">
        <v>1991</v>
      </c>
      <c r="F55" s="78">
        <v>1992</v>
      </c>
      <c r="G55" s="78">
        <v>1993</v>
      </c>
      <c r="H55" s="78">
        <v>1994</v>
      </c>
      <c r="I55" s="78">
        <v>1995</v>
      </c>
      <c r="J55" s="78">
        <v>1996</v>
      </c>
      <c r="K55" s="78">
        <v>1997</v>
      </c>
      <c r="L55" s="78">
        <v>1998</v>
      </c>
      <c r="M55" s="78">
        <v>1999</v>
      </c>
      <c r="N55" s="78">
        <v>2000</v>
      </c>
      <c r="O55" s="78">
        <v>2001</v>
      </c>
      <c r="P55" s="78">
        <v>2002</v>
      </c>
      <c r="Q55" s="78">
        <v>2003</v>
      </c>
      <c r="R55" s="78">
        <v>2004</v>
      </c>
      <c r="S55" s="78">
        <v>2005</v>
      </c>
      <c r="T55" s="78">
        <v>2006</v>
      </c>
      <c r="U55" s="78">
        <v>2007</v>
      </c>
      <c r="V55" s="78">
        <v>2008</v>
      </c>
      <c r="W55" s="78">
        <v>2009</v>
      </c>
      <c r="X55" s="79">
        <v>2010</v>
      </c>
      <c r="Y55" s="79">
        <v>2011</v>
      </c>
      <c r="Z55" s="79">
        <v>2012</v>
      </c>
      <c r="AA55" s="80" t="s">
        <v>225</v>
      </c>
    </row>
    <row r="56" spans="1:28" ht="53.25" hidden="1" customHeight="1" thickBot="1">
      <c r="A56" s="74"/>
      <c r="B56" s="56"/>
      <c r="C56" s="55" t="s">
        <v>0</v>
      </c>
      <c r="D56" s="54">
        <v>1990</v>
      </c>
      <c r="E56" s="54">
        <v>1991</v>
      </c>
      <c r="F56" s="54">
        <v>1992</v>
      </c>
      <c r="G56" s="54">
        <v>1993</v>
      </c>
      <c r="H56" s="54">
        <v>1994</v>
      </c>
      <c r="I56" s="54">
        <v>1995</v>
      </c>
      <c r="J56" s="54">
        <v>1996</v>
      </c>
      <c r="K56" s="54">
        <v>1997</v>
      </c>
      <c r="L56" s="54">
        <v>1998</v>
      </c>
      <c r="M56" s="54">
        <v>1999</v>
      </c>
      <c r="N56" s="54">
        <v>2000</v>
      </c>
      <c r="O56" s="54">
        <v>2001</v>
      </c>
      <c r="P56" s="54">
        <v>2002</v>
      </c>
      <c r="Q56" s="54">
        <v>2003</v>
      </c>
      <c r="R56" s="54">
        <v>2004</v>
      </c>
      <c r="S56" s="54">
        <v>2005</v>
      </c>
      <c r="T56" s="54">
        <v>2006</v>
      </c>
      <c r="U56" s="54">
        <v>2007</v>
      </c>
      <c r="V56" s="54">
        <v>2008</v>
      </c>
      <c r="W56" s="54">
        <v>2009</v>
      </c>
      <c r="X56" s="54">
        <v>2010</v>
      </c>
      <c r="Y56" s="54">
        <v>2011</v>
      </c>
      <c r="Z56" s="54">
        <v>2012</v>
      </c>
      <c r="AA56" s="53" t="s">
        <v>1</v>
      </c>
    </row>
    <row r="57" spans="1:28" hidden="1">
      <c r="A57" s="75" t="s">
        <v>91</v>
      </c>
      <c r="B57" s="48" t="s">
        <v>2</v>
      </c>
      <c r="C57" s="52">
        <f t="shared" ref="C57:Z57" si="0">C6/1000</f>
        <v>60.264965738963873</v>
      </c>
      <c r="D57" s="51">
        <f t="shared" si="0"/>
        <v>60.264965738963873</v>
      </c>
      <c r="E57" s="51">
        <f t="shared" si="0"/>
        <v>59.718869706544261</v>
      </c>
      <c r="F57" s="51">
        <f t="shared" si="0"/>
        <v>60.694246720407428</v>
      </c>
      <c r="G57" s="51">
        <f t="shared" si="0"/>
        <v>62.223913801935744</v>
      </c>
      <c r="H57" s="51">
        <f t="shared" si="0"/>
        <v>63.692240632663157</v>
      </c>
      <c r="I57" s="51">
        <f t="shared" si="0"/>
        <v>66.972719752553374</v>
      </c>
      <c r="J57" s="51">
        <f t="shared" si="0"/>
        <v>68.827047823983406</v>
      </c>
      <c r="K57" s="51">
        <f t="shared" si="0"/>
        <v>70.101352282514952</v>
      </c>
      <c r="L57" s="51">
        <f t="shared" si="0"/>
        <v>70.299653242004567</v>
      </c>
      <c r="M57" s="51">
        <f t="shared" si="0"/>
        <v>71.112299303172392</v>
      </c>
      <c r="N57" s="51">
        <f t="shared" si="0"/>
        <v>72.692107875018124</v>
      </c>
      <c r="O57" s="51">
        <f t="shared" si="0"/>
        <v>72.560431443416945</v>
      </c>
      <c r="P57" s="51">
        <f t="shared" si="0"/>
        <v>73.954360022509775</v>
      </c>
      <c r="Q57" s="51">
        <f t="shared" si="0"/>
        <v>75.637866274065374</v>
      </c>
      <c r="R57" s="51">
        <f t="shared" si="0"/>
        <v>78.671848729890158</v>
      </c>
      <c r="S57" s="51">
        <f t="shared" si="0"/>
        <v>79.847354436953964</v>
      </c>
      <c r="T57" s="51">
        <f t="shared" si="0"/>
        <v>80.43875650992527</v>
      </c>
      <c r="U57" s="51">
        <f t="shared" si="0"/>
        <v>83.022460687539791</v>
      </c>
      <c r="V57" s="51">
        <f t="shared" si="0"/>
        <v>84.793745592583235</v>
      </c>
      <c r="W57" s="51">
        <f t="shared" si="0"/>
        <v>84.587289456093103</v>
      </c>
      <c r="X57" s="51">
        <f t="shared" si="0"/>
        <v>85.886404600409563</v>
      </c>
      <c r="Y57" s="51">
        <f t="shared" si="0"/>
        <v>88.521464342000272</v>
      </c>
      <c r="Z57" s="50">
        <f t="shared" si="0"/>
        <v>90.205740558581525</v>
      </c>
      <c r="AA57" s="49">
        <f t="shared" ref="AA57:AA100" si="1">AA6</f>
        <v>49.681891381645073</v>
      </c>
    </row>
    <row r="58" spans="1:28" hidden="1">
      <c r="A58" s="75" t="s">
        <v>92</v>
      </c>
      <c r="B58" s="48" t="s">
        <v>3</v>
      </c>
      <c r="C58" s="47">
        <f t="shared" ref="C58:Z58" si="2">C7/1000</f>
        <v>14.029125681053923</v>
      </c>
      <c r="D58" s="46">
        <f t="shared" si="2"/>
        <v>14.029125681053923</v>
      </c>
      <c r="E58" s="46">
        <f t="shared" si="2"/>
        <v>15.533144694094494</v>
      </c>
      <c r="F58" s="46">
        <f t="shared" si="2"/>
        <v>15.518278942304331</v>
      </c>
      <c r="G58" s="46">
        <f t="shared" si="2"/>
        <v>15.662773676289284</v>
      </c>
      <c r="H58" s="46">
        <f t="shared" si="2"/>
        <v>15.726559150493038</v>
      </c>
      <c r="I58" s="46">
        <f t="shared" si="2"/>
        <v>16.010357832267577</v>
      </c>
      <c r="J58" s="46">
        <f t="shared" si="2"/>
        <v>17.569298576707485</v>
      </c>
      <c r="K58" s="46">
        <f t="shared" si="2"/>
        <v>16.577114312442646</v>
      </c>
      <c r="L58" s="46">
        <f t="shared" si="2"/>
        <v>18.705722834040341</v>
      </c>
      <c r="M58" s="46">
        <f t="shared" si="2"/>
        <v>18.165274871948014</v>
      </c>
      <c r="N58" s="46">
        <f t="shared" si="2"/>
        <v>18.965488397339541</v>
      </c>
      <c r="O58" s="46">
        <f t="shared" si="2"/>
        <v>20.459358187155555</v>
      </c>
      <c r="P58" s="46">
        <f t="shared" si="2"/>
        <v>22.38291120379758</v>
      </c>
      <c r="Q58" s="46">
        <f t="shared" si="2"/>
        <v>24.242825567259718</v>
      </c>
      <c r="R58" s="46">
        <f t="shared" si="2"/>
        <v>24.752830986072386</v>
      </c>
      <c r="S58" s="46">
        <f t="shared" si="2"/>
        <v>25.038948119030024</v>
      </c>
      <c r="T58" s="46">
        <f t="shared" si="2"/>
        <v>23.733168074982714</v>
      </c>
      <c r="U58" s="46">
        <f t="shared" si="2"/>
        <v>23.888459662659191</v>
      </c>
      <c r="V58" s="46">
        <f t="shared" si="2"/>
        <v>22.599017825726772</v>
      </c>
      <c r="W58" s="46">
        <f t="shared" si="2"/>
        <v>21.786357023031997</v>
      </c>
      <c r="X58" s="46">
        <f t="shared" si="2"/>
        <v>22.438551744300312</v>
      </c>
      <c r="Y58" s="46">
        <f t="shared" si="2"/>
        <v>21.738773423274587</v>
      </c>
      <c r="Z58" s="45">
        <f t="shared" si="2"/>
        <v>21.635825514994099</v>
      </c>
      <c r="AA58" s="44">
        <f t="shared" si="1"/>
        <v>54.220769040603045</v>
      </c>
    </row>
    <row r="59" spans="1:28" hidden="1">
      <c r="A59" s="75" t="s">
        <v>93</v>
      </c>
      <c r="B59" s="48" t="s">
        <v>4</v>
      </c>
      <c r="C59" s="47">
        <f t="shared" ref="C59:Z59" si="3">C8/1000</f>
        <v>13.074048162166328</v>
      </c>
      <c r="D59" s="46">
        <f t="shared" si="3"/>
        <v>13.074048162166328</v>
      </c>
      <c r="E59" s="46">
        <f t="shared" si="3"/>
        <v>12.818186264383433</v>
      </c>
      <c r="F59" s="46">
        <f t="shared" si="3"/>
        <v>10.583567119947583</v>
      </c>
      <c r="G59" s="46">
        <f t="shared" si="3"/>
        <v>8.5473531241522736</v>
      </c>
      <c r="H59" s="46">
        <f t="shared" si="3"/>
        <v>5.3680500369573876</v>
      </c>
      <c r="I59" s="46">
        <f t="shared" si="3"/>
        <v>4.8409996054074185</v>
      </c>
      <c r="J59" s="46">
        <f t="shared" si="3"/>
        <v>4.8158227522543715</v>
      </c>
      <c r="K59" s="46">
        <f t="shared" si="3"/>
        <v>4.3869073262275933</v>
      </c>
      <c r="L59" s="46">
        <f t="shared" si="3"/>
        <v>4.0850181522355564</v>
      </c>
      <c r="M59" s="46">
        <f t="shared" si="3"/>
        <v>3.3647507848913429</v>
      </c>
      <c r="N59" s="46">
        <f t="shared" si="3"/>
        <v>3.1326392370764435</v>
      </c>
      <c r="O59" s="46">
        <f t="shared" si="3"/>
        <v>3.1301306951358874</v>
      </c>
      <c r="P59" s="46">
        <f t="shared" si="3"/>
        <v>4.1246143181424593</v>
      </c>
      <c r="Q59" s="46">
        <f t="shared" si="3"/>
        <v>3.9803842007990045</v>
      </c>
      <c r="R59" s="46">
        <f t="shared" si="3"/>
        <v>4.4288395822447928</v>
      </c>
      <c r="S59" s="46">
        <f t="shared" si="3"/>
        <v>4.4882417104687748</v>
      </c>
      <c r="T59" s="46">
        <f t="shared" si="3"/>
        <v>5.6821858122834499</v>
      </c>
      <c r="U59" s="46">
        <f t="shared" si="3"/>
        <v>5.6736891793759794</v>
      </c>
      <c r="V59" s="46">
        <f t="shared" si="3"/>
        <v>6.4008885061618441</v>
      </c>
      <c r="W59" s="46">
        <f t="shared" si="3"/>
        <v>5.346736654080507</v>
      </c>
      <c r="X59" s="46">
        <f t="shared" si="3"/>
        <v>5.2838793241649258</v>
      </c>
      <c r="Y59" s="46">
        <f t="shared" si="3"/>
        <v>6.6181312907779271</v>
      </c>
      <c r="Z59" s="45">
        <f t="shared" si="3"/>
        <v>7.217239454714683</v>
      </c>
      <c r="AA59" s="44">
        <f t="shared" si="1"/>
        <v>-44.797209210228196</v>
      </c>
    </row>
    <row r="60" spans="1:28" hidden="1">
      <c r="A60" s="75" t="s">
        <v>94</v>
      </c>
      <c r="B60" s="48" t="s">
        <v>5</v>
      </c>
      <c r="C60" s="47">
        <f t="shared" ref="C60:Z60" si="4">C9/1000</f>
        <v>20.688132755994616</v>
      </c>
      <c r="D60" s="46">
        <f t="shared" si="4"/>
        <v>20.688132755994616</v>
      </c>
      <c r="E60" s="46">
        <f t="shared" si="4"/>
        <v>20.885742028039115</v>
      </c>
      <c r="F60" s="46">
        <f t="shared" si="4"/>
        <v>21.650587371100187</v>
      </c>
      <c r="G60" s="46">
        <f t="shared" si="4"/>
        <v>22.152005222480376</v>
      </c>
      <c r="H60" s="46">
        <f t="shared" si="4"/>
        <v>22.640895737962072</v>
      </c>
      <c r="I60" s="46">
        <f t="shared" si="4"/>
        <v>22.725604003763191</v>
      </c>
      <c r="J60" s="46">
        <f t="shared" si="4"/>
        <v>23.142578116250149</v>
      </c>
      <c r="K60" s="46">
        <f t="shared" si="4"/>
        <v>23.32209557453448</v>
      </c>
      <c r="L60" s="46">
        <f t="shared" si="4"/>
        <v>23.983205360723133</v>
      </c>
      <c r="M60" s="46">
        <f t="shared" si="4"/>
        <v>24.310296290670127</v>
      </c>
      <c r="N60" s="46">
        <f t="shared" si="4"/>
        <v>24.746463345361722</v>
      </c>
      <c r="O60" s="46">
        <f t="shared" si="4"/>
        <v>25.356458738384511</v>
      </c>
      <c r="P60" s="46">
        <f t="shared" si="4"/>
        <v>25.662852045049839</v>
      </c>
      <c r="Q60" s="46">
        <f t="shared" si="4"/>
        <v>26.221842485574115</v>
      </c>
      <c r="R60" s="46">
        <f t="shared" si="4"/>
        <v>27.219777226646375</v>
      </c>
      <c r="S60" s="46">
        <f t="shared" si="4"/>
        <v>26.248100863594416</v>
      </c>
      <c r="T60" s="46">
        <f t="shared" si="4"/>
        <v>25.675405503275488</v>
      </c>
      <c r="U60" s="46">
        <f t="shared" si="4"/>
        <v>25.575056864481141</v>
      </c>
      <c r="V60" s="46">
        <f t="shared" si="4"/>
        <v>27.906398135995197</v>
      </c>
      <c r="W60" s="46">
        <f t="shared" si="4"/>
        <v>27.078238566206888</v>
      </c>
      <c r="X60" s="46">
        <f t="shared" si="4"/>
        <v>27.160195834681964</v>
      </c>
      <c r="Y60" s="46">
        <f t="shared" si="4"/>
        <v>26.99162812008284</v>
      </c>
      <c r="Z60" s="45">
        <f t="shared" si="4"/>
        <v>24.947846063564025</v>
      </c>
      <c r="AA60" s="44">
        <f t="shared" si="1"/>
        <v>20.590129412888224</v>
      </c>
    </row>
    <row r="61" spans="1:28" hidden="1">
      <c r="A61" s="75" t="s">
        <v>95</v>
      </c>
      <c r="B61" s="48" t="s">
        <v>6</v>
      </c>
      <c r="C61" s="47">
        <f t="shared" ref="C61:Z61" si="5">C10/1000</f>
        <v>7.3804632561967995</v>
      </c>
      <c r="D61" s="46">
        <f t="shared" si="5"/>
        <v>6.7940136306029855</v>
      </c>
      <c r="E61" s="46">
        <f t="shared" si="5"/>
        <v>3.8865577463945007</v>
      </c>
      <c r="F61" s="46">
        <f t="shared" si="5"/>
        <v>4.0756504449867421</v>
      </c>
      <c r="G61" s="46">
        <f t="shared" si="5"/>
        <v>4.6781973654278808</v>
      </c>
      <c r="H61" s="46">
        <f t="shared" si="5"/>
        <v>4.3447500675486435</v>
      </c>
      <c r="I61" s="46">
        <f t="shared" si="5"/>
        <v>4.7045748000367578</v>
      </c>
      <c r="J61" s="46">
        <f t="shared" si="5"/>
        <v>4.6154706860158026</v>
      </c>
      <c r="K61" s="46">
        <f t="shared" si="5"/>
        <v>4.576115718816637</v>
      </c>
      <c r="L61" s="46">
        <f t="shared" si="5"/>
        <v>5.7843681688743169</v>
      </c>
      <c r="M61" s="46">
        <f t="shared" si="5"/>
        <v>6.0129564374816376</v>
      </c>
      <c r="N61" s="46">
        <f t="shared" si="5"/>
        <v>5.7395518875752902</v>
      </c>
      <c r="O61" s="46">
        <f t="shared" si="5"/>
        <v>5.8782138206153203</v>
      </c>
      <c r="P61" s="46">
        <f t="shared" si="5"/>
        <v>6.1220409655551826</v>
      </c>
      <c r="Q61" s="46">
        <f t="shared" si="5"/>
        <v>6.7073476344352994</v>
      </c>
      <c r="R61" s="46">
        <f t="shared" si="5"/>
        <v>7.0067798234197065</v>
      </c>
      <c r="S61" s="46">
        <f t="shared" si="5"/>
        <v>7.696635293115115</v>
      </c>
      <c r="T61" s="46">
        <f t="shared" si="5"/>
        <v>8.2895146607305978</v>
      </c>
      <c r="U61" s="46">
        <f t="shared" si="5"/>
        <v>8.1267937398705801</v>
      </c>
      <c r="V61" s="46">
        <f t="shared" si="5"/>
        <v>8.5169942514147099</v>
      </c>
      <c r="W61" s="46">
        <f t="shared" si="5"/>
        <v>8.1807191428238202</v>
      </c>
      <c r="X61" s="46">
        <f t="shared" si="5"/>
        <v>7.936959077985807</v>
      </c>
      <c r="Y61" s="46">
        <f t="shared" si="5"/>
        <v>8.1278574506636296</v>
      </c>
      <c r="Z61" s="45">
        <f t="shared" si="5"/>
        <v>8.4200866149067402</v>
      </c>
      <c r="AA61" s="44">
        <f t="shared" si="1"/>
        <v>14.086153167107106</v>
      </c>
    </row>
    <row r="62" spans="1:28" hidden="1">
      <c r="A62" s="75" t="s">
        <v>96</v>
      </c>
      <c r="B62" s="48" t="s">
        <v>7</v>
      </c>
      <c r="C62" s="47">
        <f t="shared" ref="C62:Z62" si="6">C11/1000</f>
        <v>146.34541184870119</v>
      </c>
      <c r="D62" s="46">
        <f t="shared" si="6"/>
        <v>146.34541184870119</v>
      </c>
      <c r="E62" s="46">
        <f t="shared" si="6"/>
        <v>141.61928562323101</v>
      </c>
      <c r="F62" s="46">
        <f t="shared" si="6"/>
        <v>145.42402664779519</v>
      </c>
      <c r="G62" s="46">
        <f t="shared" si="6"/>
        <v>149.15863785909733</v>
      </c>
      <c r="H62" s="46">
        <f t="shared" si="6"/>
        <v>156.47142662791276</v>
      </c>
      <c r="I62" s="46">
        <f t="shared" si="6"/>
        <v>160.54904632439502</v>
      </c>
      <c r="J62" s="46">
        <f t="shared" si="6"/>
        <v>165.00485082466068</v>
      </c>
      <c r="K62" s="46">
        <f t="shared" si="6"/>
        <v>171.11513610304553</v>
      </c>
      <c r="L62" s="46">
        <f t="shared" si="6"/>
        <v>174.45270343931497</v>
      </c>
      <c r="M62" s="46">
        <f t="shared" si="6"/>
        <v>178.88816646568847</v>
      </c>
      <c r="N62" s="46">
        <f t="shared" si="6"/>
        <v>180.18241123901123</v>
      </c>
      <c r="O62" s="46">
        <f t="shared" si="6"/>
        <v>178.42640825294296</v>
      </c>
      <c r="P62" s="46">
        <f t="shared" si="6"/>
        <v>179.72185947754502</v>
      </c>
      <c r="Q62" s="46">
        <f t="shared" si="6"/>
        <v>184.97366697848634</v>
      </c>
      <c r="R62" s="46">
        <f t="shared" si="6"/>
        <v>189.6180082268657</v>
      </c>
      <c r="S62" s="46">
        <f t="shared" si="6"/>
        <v>193.44400954673742</v>
      </c>
      <c r="T62" s="46">
        <f t="shared" si="6"/>
        <v>192.70233282878306</v>
      </c>
      <c r="U62" s="46">
        <f t="shared" si="6"/>
        <v>196.26559914510477</v>
      </c>
      <c r="V62" s="46">
        <f t="shared" si="6"/>
        <v>195.46210243024382</v>
      </c>
      <c r="W62" s="46">
        <f t="shared" si="6"/>
        <v>188.13052451544303</v>
      </c>
      <c r="X62" s="46">
        <f t="shared" si="6"/>
        <v>197.77469455097631</v>
      </c>
      <c r="Y62" s="46">
        <f t="shared" si="6"/>
        <v>197.47934715138661</v>
      </c>
      <c r="Z62" s="45">
        <f t="shared" si="6"/>
        <v>195.11170180527597</v>
      </c>
      <c r="AA62" s="44">
        <f t="shared" si="1"/>
        <v>33.322732390812291</v>
      </c>
    </row>
    <row r="63" spans="1:28" hidden="1">
      <c r="A63" s="75" t="s">
        <v>97</v>
      </c>
      <c r="B63" s="48" t="s">
        <v>8</v>
      </c>
      <c r="C63" s="47">
        <f t="shared" ref="C63:Z63" si="7">C12/1000</f>
        <v>4.0960314189792868</v>
      </c>
      <c r="D63" s="46">
        <f t="shared" si="7"/>
        <v>4.0960314189792868</v>
      </c>
      <c r="E63" s="46">
        <f t="shared" si="7"/>
        <v>3.0113751779048896</v>
      </c>
      <c r="F63" s="46">
        <f t="shared" si="7"/>
        <v>2.8957487339964518</v>
      </c>
      <c r="G63" s="46">
        <f t="shared" si="7"/>
        <v>3.075323684027524</v>
      </c>
      <c r="H63" s="46">
        <f t="shared" si="7"/>
        <v>3.2969022675161943</v>
      </c>
      <c r="I63" s="46">
        <f t="shared" si="7"/>
        <v>3.4671522931053329</v>
      </c>
      <c r="J63" s="46">
        <f t="shared" si="7"/>
        <v>3.8187584038436873</v>
      </c>
      <c r="K63" s="46">
        <f t="shared" si="7"/>
        <v>4.1777162351509487</v>
      </c>
      <c r="L63" s="46">
        <f t="shared" si="7"/>
        <v>4.2988044137529187</v>
      </c>
      <c r="M63" s="46">
        <f t="shared" si="7"/>
        <v>4.5810756069967278</v>
      </c>
      <c r="N63" s="46">
        <f t="shared" si="7"/>
        <v>4.5972209886989308</v>
      </c>
      <c r="O63" s="46">
        <f t="shared" si="7"/>
        <v>4.6453177786494546</v>
      </c>
      <c r="P63" s="46">
        <f t="shared" si="7"/>
        <v>4.903648364695826</v>
      </c>
      <c r="Q63" s="46">
        <f t="shared" si="7"/>
        <v>5.2928807516060665</v>
      </c>
      <c r="R63" s="46">
        <f t="shared" si="7"/>
        <v>5.4759064643820166</v>
      </c>
      <c r="S63" s="46">
        <f t="shared" si="7"/>
        <v>5.6844761880457328</v>
      </c>
      <c r="T63" s="46">
        <f t="shared" si="7"/>
        <v>5.9920322001766628</v>
      </c>
      <c r="U63" s="46">
        <f t="shared" si="7"/>
        <v>6.4180219568181611</v>
      </c>
      <c r="V63" s="46">
        <f t="shared" si="7"/>
        <v>6.2613045863651191</v>
      </c>
      <c r="W63" s="46">
        <f t="shared" si="7"/>
        <v>6.2641493341126377</v>
      </c>
      <c r="X63" s="46">
        <f t="shared" si="7"/>
        <v>6.0370774752293475</v>
      </c>
      <c r="Y63" s="46">
        <f t="shared" si="7"/>
        <v>5.8877258030459974</v>
      </c>
      <c r="Z63" s="45">
        <f t="shared" si="7"/>
        <v>5.7091896326739162</v>
      </c>
      <c r="AA63" s="44">
        <f t="shared" si="1"/>
        <v>39.383443354949186</v>
      </c>
    </row>
    <row r="64" spans="1:28" hidden="1">
      <c r="A64" s="75" t="s">
        <v>98</v>
      </c>
      <c r="B64" s="48" t="s">
        <v>44</v>
      </c>
      <c r="C64" s="47">
        <f t="shared" ref="C64:Z64" si="8">C13/1000</f>
        <v>1.1949918795599996</v>
      </c>
      <c r="D64" s="46">
        <f t="shared" si="8"/>
        <v>1.1949918795599996</v>
      </c>
      <c r="E64" s="46">
        <f t="shared" si="8"/>
        <v>1.1881883311199997</v>
      </c>
      <c r="F64" s="46">
        <f t="shared" si="8"/>
        <v>1.3382757189599996</v>
      </c>
      <c r="G64" s="46">
        <f t="shared" si="8"/>
        <v>1.3583254428899998</v>
      </c>
      <c r="H64" s="46">
        <f t="shared" si="8"/>
        <v>1.41284645073</v>
      </c>
      <c r="I64" s="46">
        <f t="shared" si="8"/>
        <v>1.4998498670699998</v>
      </c>
      <c r="J64" s="46">
        <f t="shared" si="8"/>
        <v>1.5502232693399998</v>
      </c>
      <c r="K64" s="46">
        <f t="shared" si="8"/>
        <v>1.6178969347199998</v>
      </c>
      <c r="L64" s="46">
        <f t="shared" si="8"/>
        <v>1.6948894862399999</v>
      </c>
      <c r="M64" s="46">
        <f t="shared" si="8"/>
        <v>1.7401667216999996</v>
      </c>
      <c r="N64" s="46">
        <f t="shared" si="8"/>
        <v>1.7831466439799999</v>
      </c>
      <c r="O64" s="46">
        <f t="shared" si="8"/>
        <v>1.8421965042300001</v>
      </c>
      <c r="P64" s="46">
        <f t="shared" si="8"/>
        <v>1.8250306647299994</v>
      </c>
      <c r="Q64" s="46">
        <f t="shared" si="8"/>
        <v>1.9317480128699998</v>
      </c>
      <c r="R64" s="46">
        <f t="shared" si="8"/>
        <v>2.0353619281199995</v>
      </c>
      <c r="S64" s="46">
        <f t="shared" si="8"/>
        <v>2.0754908078400005</v>
      </c>
      <c r="T64" s="46">
        <f t="shared" si="8"/>
        <v>2.0641544351699999</v>
      </c>
      <c r="U64" s="46">
        <f t="shared" si="8"/>
        <v>2.1991226269756798</v>
      </c>
      <c r="V64" s="46">
        <f t="shared" si="8"/>
        <v>2.2449177340708801</v>
      </c>
      <c r="W64" s="46">
        <f t="shared" si="8"/>
        <v>2.2481935621665596</v>
      </c>
      <c r="X64" s="46">
        <f t="shared" si="8"/>
        <v>2.2925709747465599</v>
      </c>
      <c r="Y64" s="46">
        <f t="shared" si="8"/>
        <v>2.2265882316722396</v>
      </c>
      <c r="Z64" s="45">
        <f t="shared" si="8"/>
        <v>2.0666789835122401</v>
      </c>
      <c r="AA64" s="44">
        <f t="shared" si="1"/>
        <v>72.945023214149259</v>
      </c>
    </row>
    <row r="65" spans="1:27" hidden="1">
      <c r="A65" s="75" t="s">
        <v>99</v>
      </c>
      <c r="B65" s="48" t="s">
        <v>9</v>
      </c>
      <c r="C65" s="47">
        <f t="shared" ref="C65:Z65" si="9">C14/1000</f>
        <v>7.7558926040917617</v>
      </c>
      <c r="D65" s="46">
        <f t="shared" si="9"/>
        <v>7.7558926040917617</v>
      </c>
      <c r="E65" s="46">
        <f t="shared" si="9"/>
        <v>6.9383180710766394</v>
      </c>
      <c r="F65" s="46">
        <f t="shared" si="9"/>
        <v>7.8077378617665696</v>
      </c>
      <c r="G65" s="46">
        <f t="shared" si="9"/>
        <v>7.7366957739675541</v>
      </c>
      <c r="H65" s="46">
        <f t="shared" si="9"/>
        <v>8.0914678121378305</v>
      </c>
      <c r="I65" s="46">
        <f t="shared" si="9"/>
        <v>9.8948870601620378</v>
      </c>
      <c r="J65" s="46">
        <f t="shared" si="9"/>
        <v>11.020553126170928</v>
      </c>
      <c r="K65" s="46">
        <f t="shared" si="9"/>
        <v>11.744751851354199</v>
      </c>
      <c r="L65" s="46">
        <f t="shared" si="9"/>
        <v>11.999511433219494</v>
      </c>
      <c r="M65" s="46">
        <f t="shared" si="9"/>
        <v>12.223172237621384</v>
      </c>
      <c r="N65" s="46">
        <f t="shared" si="9"/>
        <v>12.387572203008252</v>
      </c>
      <c r="O65" s="46">
        <f t="shared" si="9"/>
        <v>13.280274979677309</v>
      </c>
      <c r="P65" s="46">
        <f t="shared" si="9"/>
        <v>13.892620589601151</v>
      </c>
      <c r="Q65" s="46">
        <f t="shared" si="9"/>
        <v>15.76734668635623</v>
      </c>
      <c r="R65" s="46">
        <f t="shared" si="9"/>
        <v>16.571973146723472</v>
      </c>
      <c r="S65" s="46">
        <f t="shared" si="9"/>
        <v>17.95126623500521</v>
      </c>
      <c r="T65" s="46">
        <f t="shared" si="9"/>
        <v>18.2795794717631</v>
      </c>
      <c r="U65" s="46">
        <f t="shared" si="9"/>
        <v>19.236864406331854</v>
      </c>
      <c r="V65" s="46">
        <f t="shared" si="9"/>
        <v>19.075896483570549</v>
      </c>
      <c r="W65" s="46">
        <f t="shared" si="9"/>
        <v>18.510482804229415</v>
      </c>
      <c r="X65" s="46">
        <f t="shared" si="9"/>
        <v>17.433561683083045</v>
      </c>
      <c r="Y65" s="46">
        <f t="shared" si="9"/>
        <v>17.262519216224366</v>
      </c>
      <c r="Z65" s="45">
        <f t="shared" si="9"/>
        <v>16.908609929844527</v>
      </c>
      <c r="AA65" s="44">
        <f t="shared" si="1"/>
        <v>118.00985125714716</v>
      </c>
    </row>
    <row r="66" spans="1:27" hidden="1">
      <c r="A66" s="75" t="s">
        <v>100</v>
      </c>
      <c r="B66" s="48" t="s">
        <v>10</v>
      </c>
      <c r="C66" s="47">
        <f t="shared" ref="C66:Z66" si="10">C15/1000</f>
        <v>10.981015700052394</v>
      </c>
      <c r="D66" s="46">
        <f t="shared" si="10"/>
        <v>10.981015700052394</v>
      </c>
      <c r="E66" s="46">
        <f t="shared" si="10"/>
        <v>11.369179840285799</v>
      </c>
      <c r="F66" s="46">
        <f t="shared" si="10"/>
        <v>11.582241483052247</v>
      </c>
      <c r="G66" s="46">
        <f t="shared" si="10"/>
        <v>11.682463404663995</v>
      </c>
      <c r="H66" s="46">
        <f t="shared" si="10"/>
        <v>12.156416149655598</v>
      </c>
      <c r="I66" s="46">
        <f t="shared" si="10"/>
        <v>12.31227701622133</v>
      </c>
      <c r="J66" s="46">
        <f t="shared" si="10"/>
        <v>12.564741906673571</v>
      </c>
      <c r="K66" s="46">
        <f t="shared" si="10"/>
        <v>12.774222777647983</v>
      </c>
      <c r="L66" s="46">
        <f t="shared" si="10"/>
        <v>12.740658166290057</v>
      </c>
      <c r="M66" s="46">
        <f t="shared" si="10"/>
        <v>12.779133048650127</v>
      </c>
      <c r="N66" s="46">
        <f t="shared" si="10"/>
        <v>12.562023821504503</v>
      </c>
      <c r="O66" s="46">
        <f t="shared" si="10"/>
        <v>12.556760562444101</v>
      </c>
      <c r="P66" s="46">
        <f t="shared" si="10"/>
        <v>12.652330900570346</v>
      </c>
      <c r="Q66" s="46">
        <f t="shared" si="10"/>
        <v>13.115310391128144</v>
      </c>
      <c r="R66" s="46">
        <f t="shared" si="10"/>
        <v>13.44046362887304</v>
      </c>
      <c r="S66" s="46">
        <f t="shared" si="10"/>
        <v>13.562110252005766</v>
      </c>
      <c r="T66" s="46">
        <f t="shared" si="10"/>
        <v>13.949189625867739</v>
      </c>
      <c r="U66" s="46">
        <f t="shared" si="10"/>
        <v>14.578319482420177</v>
      </c>
      <c r="V66" s="46">
        <f t="shared" si="10"/>
        <v>14.280393948395853</v>
      </c>
      <c r="W66" s="46">
        <f t="shared" si="10"/>
        <v>13.52823892475987</v>
      </c>
      <c r="X66" s="46">
        <f t="shared" si="10"/>
        <v>13.456053060731591</v>
      </c>
      <c r="Y66" s="46">
        <f t="shared" si="10"/>
        <v>13.100514045005907</v>
      </c>
      <c r="Z66" s="45">
        <f t="shared" si="10"/>
        <v>12.487967139624429</v>
      </c>
      <c r="AA66" s="44">
        <f t="shared" si="1"/>
        <v>13.723242737598884</v>
      </c>
    </row>
    <row r="67" spans="1:27" hidden="1">
      <c r="A67" s="75" t="s">
        <v>101</v>
      </c>
      <c r="B67" s="48" t="s">
        <v>11</v>
      </c>
      <c r="C67" s="47">
        <f t="shared" ref="C67:Z67" si="11">C16/1000</f>
        <v>2.4599221347531155</v>
      </c>
      <c r="D67" s="46">
        <f t="shared" si="11"/>
        <v>2.4599221347531155</v>
      </c>
      <c r="E67" s="46">
        <f t="shared" si="11"/>
        <v>2.2395452817746517</v>
      </c>
      <c r="F67" s="46">
        <f t="shared" si="11"/>
        <v>1.1553130501191273</v>
      </c>
      <c r="G67" s="46">
        <f t="shared" si="11"/>
        <v>1.2788883085913869</v>
      </c>
      <c r="H67" s="46">
        <f t="shared" si="11"/>
        <v>1.6055238872125241</v>
      </c>
      <c r="I67" s="46">
        <f t="shared" si="11"/>
        <v>1.5749314691153964</v>
      </c>
      <c r="J67" s="46">
        <f t="shared" si="11"/>
        <v>1.6399948645076596</v>
      </c>
      <c r="K67" s="46">
        <f t="shared" si="11"/>
        <v>1.7470292826094596</v>
      </c>
      <c r="L67" s="46">
        <f t="shared" si="11"/>
        <v>1.798501669438981</v>
      </c>
      <c r="M67" s="46">
        <f t="shared" si="11"/>
        <v>1.6790505734010177</v>
      </c>
      <c r="N67" s="46">
        <f t="shared" si="11"/>
        <v>1.6671971723492709</v>
      </c>
      <c r="O67" s="46">
        <f t="shared" si="11"/>
        <v>1.9961283030475905</v>
      </c>
      <c r="P67" s="46">
        <f t="shared" si="11"/>
        <v>2.1248552286434919</v>
      </c>
      <c r="Q67" s="46">
        <f t="shared" si="11"/>
        <v>2.0191056594186025</v>
      </c>
      <c r="R67" s="46">
        <f t="shared" si="11"/>
        <v>2.0658201644627385</v>
      </c>
      <c r="S67" s="46">
        <f t="shared" si="11"/>
        <v>2.1369458654488431</v>
      </c>
      <c r="T67" s="46">
        <f t="shared" si="11"/>
        <v>2.2957654232550255</v>
      </c>
      <c r="U67" s="46">
        <f t="shared" si="11"/>
        <v>2.4204459288280282</v>
      </c>
      <c r="V67" s="46">
        <f t="shared" si="11"/>
        <v>2.3036876722040183</v>
      </c>
      <c r="W67" s="46">
        <f t="shared" si="11"/>
        <v>2.1260796681887442</v>
      </c>
      <c r="X67" s="46">
        <f t="shared" si="11"/>
        <v>2.2480969418706542</v>
      </c>
      <c r="Y67" s="46">
        <f t="shared" si="11"/>
        <v>2.2595976109815656</v>
      </c>
      <c r="Z67" s="45">
        <f t="shared" si="11"/>
        <v>2.278973871860416</v>
      </c>
      <c r="AA67" s="44">
        <f t="shared" si="1"/>
        <v>-7.3558532742281413</v>
      </c>
    </row>
    <row r="68" spans="1:27" hidden="1">
      <c r="A68" s="75" t="s">
        <v>59</v>
      </c>
      <c r="B68" s="48" t="s">
        <v>42</v>
      </c>
      <c r="C68" s="47">
        <f t="shared" ref="C68:Z68" si="12">C17/1000</f>
        <v>699.87388500017357</v>
      </c>
      <c r="D68" s="46">
        <f t="shared" si="12"/>
        <v>699.87388500017357</v>
      </c>
      <c r="E68" s="46">
        <f t="shared" si="12"/>
        <v>714.81039690745592</v>
      </c>
      <c r="F68" s="46">
        <f t="shared" si="12"/>
        <v>740.255362092577</v>
      </c>
      <c r="G68" s="46">
        <f t="shared" si="12"/>
        <v>747.91958016612841</v>
      </c>
      <c r="H68" s="46">
        <f t="shared" si="12"/>
        <v>753.14186611398236</v>
      </c>
      <c r="I68" s="46">
        <f t="shared" si="12"/>
        <v>763.34694838216717</v>
      </c>
      <c r="J68" s="46">
        <f t="shared" si="12"/>
        <v>781.05474542018169</v>
      </c>
      <c r="K68" s="46">
        <f t="shared" si="12"/>
        <v>790.1828342383169</v>
      </c>
      <c r="L68" s="46">
        <f t="shared" si="12"/>
        <v>814.76420472853226</v>
      </c>
      <c r="M68" s="46">
        <f t="shared" si="12"/>
        <v>832.56929767450151</v>
      </c>
      <c r="N68" s="46">
        <f t="shared" si="12"/>
        <v>831.05183185384487</v>
      </c>
      <c r="O68" s="46">
        <f t="shared" si="12"/>
        <v>840.22758371293719</v>
      </c>
      <c r="P68" s="46">
        <f t="shared" si="12"/>
        <v>849.60469515330283</v>
      </c>
      <c r="Q68" s="46">
        <f t="shared" si="12"/>
        <v>853.094783723555</v>
      </c>
      <c r="R68" s="46">
        <f t="shared" si="12"/>
        <v>865.08391529737094</v>
      </c>
      <c r="S68" s="46">
        <f t="shared" si="12"/>
        <v>857.34836170128108</v>
      </c>
      <c r="T68" s="46">
        <f t="shared" si="12"/>
        <v>857.80357925874682</v>
      </c>
      <c r="U68" s="46">
        <f t="shared" si="12"/>
        <v>859.63919409533446</v>
      </c>
      <c r="V68" s="46">
        <f t="shared" si="12"/>
        <v>832.84446909844678</v>
      </c>
      <c r="W68" s="46">
        <f t="shared" si="12"/>
        <v>810.59008299036532</v>
      </c>
      <c r="X68" s="46">
        <f t="shared" si="12"/>
        <v>806.31287087723206</v>
      </c>
      <c r="Y68" s="46">
        <f t="shared" si="12"/>
        <v>796.20107476751309</v>
      </c>
      <c r="Z68" s="45">
        <f t="shared" si="12"/>
        <v>764.71111143630822</v>
      </c>
      <c r="AA68" s="44">
        <f t="shared" si="1"/>
        <v>9.2641299848069902</v>
      </c>
    </row>
    <row r="69" spans="1:27" hidden="1">
      <c r="A69" s="75" t="s">
        <v>321</v>
      </c>
      <c r="B69" s="48" t="s">
        <v>45</v>
      </c>
      <c r="C69" s="47">
        <f t="shared" ref="C69:Z69" si="13">C18/1000</f>
        <v>782.58001543945056</v>
      </c>
      <c r="D69" s="46">
        <f t="shared" si="13"/>
        <v>782.58001543945056</v>
      </c>
      <c r="E69" s="46">
        <f t="shared" si="13"/>
        <v>789.49686892453383</v>
      </c>
      <c r="F69" s="46">
        <f t="shared" si="13"/>
        <v>813.44760246964836</v>
      </c>
      <c r="G69" s="46">
        <f t="shared" si="13"/>
        <v>817.22949638775719</v>
      </c>
      <c r="H69" s="46">
        <f t="shared" si="13"/>
        <v>824.30712657646859</v>
      </c>
      <c r="I69" s="46">
        <f t="shared" si="13"/>
        <v>838.26137775285792</v>
      </c>
      <c r="J69" s="46">
        <f t="shared" si="13"/>
        <v>864.11811653231052</v>
      </c>
      <c r="K69" s="46">
        <f t="shared" si="13"/>
        <v>877.19033644423189</v>
      </c>
      <c r="L69" s="46">
        <f t="shared" si="13"/>
        <v>904.90829129470444</v>
      </c>
      <c r="M69" s="46">
        <f t="shared" si="13"/>
        <v>923.66235178940906</v>
      </c>
      <c r="N69" s="46">
        <f t="shared" si="13"/>
        <v>917.99170744815513</v>
      </c>
      <c r="O69" s="46">
        <f t="shared" si="13"/>
        <v>932.27437734704654</v>
      </c>
      <c r="P69" s="46">
        <f t="shared" si="13"/>
        <v>943.10474167271707</v>
      </c>
      <c r="Q69" s="46">
        <f t="shared" si="13"/>
        <v>953.47420183986446</v>
      </c>
      <c r="R69" s="46">
        <f t="shared" si="13"/>
        <v>972.78217185264111</v>
      </c>
      <c r="S69" s="46">
        <f t="shared" si="13"/>
        <v>971.2271997214649</v>
      </c>
      <c r="T69" s="46">
        <f t="shared" si="13"/>
        <v>978.58549405940323</v>
      </c>
      <c r="U69" s="46">
        <f t="shared" si="13"/>
        <v>989.25451108238281</v>
      </c>
      <c r="V69" s="46">
        <f t="shared" si="13"/>
        <v>966.80146498437011</v>
      </c>
      <c r="W69" s="46">
        <f t="shared" si="13"/>
        <v>940.85914772134106</v>
      </c>
      <c r="X69" s="46">
        <f t="shared" si="13"/>
        <v>936.27461788830249</v>
      </c>
      <c r="Y69" s="46">
        <f t="shared" si="13"/>
        <v>926.19949723963452</v>
      </c>
      <c r="Z69" s="45">
        <f t="shared" si="13"/>
        <v>893.06003705850719</v>
      </c>
      <c r="AA69" s="44">
        <f t="shared" si="1"/>
        <v>14.117409011143444</v>
      </c>
    </row>
    <row r="70" spans="1:27" hidden="1">
      <c r="A70" s="75" t="s">
        <v>102</v>
      </c>
      <c r="B70" s="48" t="s">
        <v>12</v>
      </c>
      <c r="C70" s="47">
        <f t="shared" ref="C70:Z70" si="14">C19/1000</f>
        <v>12.75672411</v>
      </c>
      <c r="D70" s="46">
        <f t="shared" si="14"/>
        <v>12.75672411</v>
      </c>
      <c r="E70" s="46">
        <f t="shared" si="14"/>
        <v>12.399333560000001</v>
      </c>
      <c r="F70" s="46">
        <f t="shared" si="14"/>
        <v>12.316490439999999</v>
      </c>
      <c r="G70" s="46">
        <f t="shared" si="14"/>
        <v>11.850314790000001</v>
      </c>
      <c r="H70" s="46">
        <f t="shared" si="14"/>
        <v>12.197409560000002</v>
      </c>
      <c r="I70" s="46">
        <f t="shared" si="14"/>
        <v>11.99380846</v>
      </c>
      <c r="J70" s="46">
        <f t="shared" si="14"/>
        <v>11.980326961999999</v>
      </c>
      <c r="K70" s="46">
        <f t="shared" si="14"/>
        <v>12.554448476000001</v>
      </c>
      <c r="L70" s="46">
        <f t="shared" si="14"/>
        <v>12.702889952999998</v>
      </c>
      <c r="M70" s="46">
        <f t="shared" si="14"/>
        <v>12.939127360000001</v>
      </c>
      <c r="N70" s="46">
        <f t="shared" si="14"/>
        <v>12.841999319999999</v>
      </c>
      <c r="O70" s="46">
        <f t="shared" si="14"/>
        <v>12.962725130000003</v>
      </c>
      <c r="P70" s="46">
        <f t="shared" si="14"/>
        <v>13.155622774310002</v>
      </c>
      <c r="Q70" s="46">
        <f t="shared" si="14"/>
        <v>13.341659862169999</v>
      </c>
      <c r="R70" s="46">
        <f t="shared" si="14"/>
        <v>13.691179572170002</v>
      </c>
      <c r="S70" s="46">
        <f t="shared" si="14"/>
        <v>13.704635742170003</v>
      </c>
      <c r="T70" s="46">
        <f t="shared" si="14"/>
        <v>13.883890443409999</v>
      </c>
      <c r="U70" s="46">
        <f t="shared" si="14"/>
        <v>14.239176189200002</v>
      </c>
      <c r="V70" s="46">
        <f t="shared" si="14"/>
        <v>13.577944279300002</v>
      </c>
      <c r="W70" s="46">
        <f t="shared" si="14"/>
        <v>12.900935585500001</v>
      </c>
      <c r="X70" s="46">
        <f t="shared" si="14"/>
        <v>13.4129795584</v>
      </c>
      <c r="Y70" s="46">
        <f t="shared" si="14"/>
        <v>13.228402544499996</v>
      </c>
      <c r="Z70" s="45">
        <f t="shared" si="14"/>
        <v>12.678030147499998</v>
      </c>
      <c r="AA70" s="44">
        <f t="shared" si="1"/>
        <v>-0.61688221695030965</v>
      </c>
    </row>
    <row r="71" spans="1:27" hidden="1">
      <c r="A71" s="75" t="s">
        <v>103</v>
      </c>
      <c r="B71" s="48" t="s">
        <v>13</v>
      </c>
      <c r="C71" s="47">
        <f t="shared" ref="C71:Z71" si="15">C20/1000</f>
        <v>122.17608818941946</v>
      </c>
      <c r="D71" s="46">
        <f t="shared" si="15"/>
        <v>122.17608818941946</v>
      </c>
      <c r="E71" s="46">
        <f t="shared" si="15"/>
        <v>124.93431723467376</v>
      </c>
      <c r="F71" s="46">
        <f t="shared" si="15"/>
        <v>129.66334610705115</v>
      </c>
      <c r="G71" s="46">
        <f t="shared" si="15"/>
        <v>129.53090343270551</v>
      </c>
      <c r="H71" s="46">
        <f t="shared" si="15"/>
        <v>130.68022850679526</v>
      </c>
      <c r="I71" s="46">
        <f t="shared" si="15"/>
        <v>132.55514982311152</v>
      </c>
      <c r="J71" s="46">
        <f t="shared" si="15"/>
        <v>134.42889537457285</v>
      </c>
      <c r="K71" s="46">
        <f t="shared" si="15"/>
        <v>137.05869714491303</v>
      </c>
      <c r="L71" s="46">
        <f t="shared" si="15"/>
        <v>139.29719605722426</v>
      </c>
      <c r="M71" s="46">
        <f t="shared" si="15"/>
        <v>141.61268752051748</v>
      </c>
      <c r="N71" s="46">
        <f t="shared" si="15"/>
        <v>141.19876333655085</v>
      </c>
      <c r="O71" s="46">
        <f t="shared" si="15"/>
        <v>143.9824455730041</v>
      </c>
      <c r="P71" s="46">
        <f t="shared" si="15"/>
        <v>144.88868674053262</v>
      </c>
      <c r="Q71" s="46">
        <f t="shared" si="15"/>
        <v>144.35365288636171</v>
      </c>
      <c r="R71" s="46">
        <f t="shared" si="15"/>
        <v>144.84487761497004</v>
      </c>
      <c r="S71" s="46">
        <f t="shared" si="15"/>
        <v>142.49144234448627</v>
      </c>
      <c r="T71" s="46">
        <f t="shared" si="15"/>
        <v>141.72469113517766</v>
      </c>
      <c r="U71" s="46">
        <f t="shared" si="15"/>
        <v>140.25898254930397</v>
      </c>
      <c r="V71" s="46">
        <f t="shared" si="15"/>
        <v>133.92787499659519</v>
      </c>
      <c r="W71" s="46">
        <f t="shared" si="15"/>
        <v>132.31156053844376</v>
      </c>
      <c r="X71" s="46">
        <f t="shared" si="15"/>
        <v>134.36245015282736</v>
      </c>
      <c r="Y71" s="46">
        <f t="shared" si="15"/>
        <v>135.30614605286115</v>
      </c>
      <c r="Z71" s="45">
        <f t="shared" si="15"/>
        <v>133.92672081614583</v>
      </c>
      <c r="AA71" s="44">
        <f t="shared" si="1"/>
        <v>9.6177842987642528</v>
      </c>
    </row>
    <row r="72" spans="1:27" hidden="1">
      <c r="A72" s="75" t="s">
        <v>104</v>
      </c>
      <c r="B72" s="48" t="s">
        <v>14</v>
      </c>
      <c r="C72" s="47">
        <f t="shared" ref="C72:Z72" si="16">C21/1000</f>
        <v>164.72707226083523</v>
      </c>
      <c r="D72" s="46">
        <f t="shared" si="16"/>
        <v>164.72707226083523</v>
      </c>
      <c r="E72" s="46">
        <f t="shared" si="16"/>
        <v>168.03523557100721</v>
      </c>
      <c r="F72" s="46">
        <f t="shared" si="16"/>
        <v>173.43980207268834</v>
      </c>
      <c r="G72" s="46">
        <f t="shared" si="16"/>
        <v>178.10418626393792</v>
      </c>
      <c r="H72" s="46">
        <f t="shared" si="16"/>
        <v>174.37272125903243</v>
      </c>
      <c r="I72" s="46">
        <f t="shared" si="16"/>
        <v>178.15037024777143</v>
      </c>
      <c r="J72" s="46">
        <f t="shared" si="16"/>
        <v>178.2191199207212</v>
      </c>
      <c r="K72" s="46">
        <f t="shared" si="16"/>
        <v>178.6927005847426</v>
      </c>
      <c r="L72" s="46">
        <f t="shared" si="16"/>
        <v>181.81066635526352</v>
      </c>
      <c r="M72" s="46">
        <f t="shared" si="16"/>
        <v>187.0621114125841</v>
      </c>
      <c r="N72" s="46">
        <f t="shared" si="16"/>
        <v>183.04248874039095</v>
      </c>
      <c r="O72" s="46">
        <f t="shared" si="16"/>
        <v>179.08110693480623</v>
      </c>
      <c r="P72" s="46">
        <f t="shared" si="16"/>
        <v>176.76355610490506</v>
      </c>
      <c r="Q72" s="46">
        <f t="shared" si="16"/>
        <v>170.26235665885929</v>
      </c>
      <c r="R72" s="46">
        <f t="shared" si="16"/>
        <v>169.97834034217664</v>
      </c>
      <c r="S72" s="46">
        <f t="shared" si="16"/>
        <v>161.76146773878605</v>
      </c>
      <c r="T72" s="46">
        <f t="shared" si="16"/>
        <v>157.92539178020502</v>
      </c>
      <c r="U72" s="46">
        <f t="shared" si="16"/>
        <v>154.68266279682689</v>
      </c>
      <c r="V72" s="46">
        <f t="shared" si="16"/>
        <v>154.5624362358277</v>
      </c>
      <c r="W72" s="46">
        <f t="shared" si="16"/>
        <v>154.1330670809659</v>
      </c>
      <c r="X72" s="46">
        <f t="shared" si="16"/>
        <v>154.96284182298783</v>
      </c>
      <c r="Y72" s="46">
        <f t="shared" si="16"/>
        <v>157.0297009308191</v>
      </c>
      <c r="Z72" s="45">
        <f t="shared" si="16"/>
        <v>155.48639812915309</v>
      </c>
      <c r="AA72" s="44">
        <f t="shared" si="1"/>
        <v>-5.6096875910294219</v>
      </c>
    </row>
    <row r="73" spans="1:27" hidden="1">
      <c r="A73" s="75" t="s">
        <v>105</v>
      </c>
      <c r="B73" s="48" t="s">
        <v>15</v>
      </c>
      <c r="C73" s="47">
        <f t="shared" ref="C73:Z73" si="17">C22/1000</f>
        <v>14.493453522025934</v>
      </c>
      <c r="D73" s="46">
        <f t="shared" si="17"/>
        <v>14.493453522025934</v>
      </c>
      <c r="E73" s="46">
        <f t="shared" si="17"/>
        <v>15.298121977973793</v>
      </c>
      <c r="F73" s="46">
        <f t="shared" si="17"/>
        <v>15.691913251177239</v>
      </c>
      <c r="G73" s="46">
        <f t="shared" si="17"/>
        <v>15.896350278372857</v>
      </c>
      <c r="H73" s="46">
        <f t="shared" si="17"/>
        <v>16.215699416083805</v>
      </c>
      <c r="I73" s="46">
        <f t="shared" si="17"/>
        <v>16.568369058960947</v>
      </c>
      <c r="J73" s="46">
        <f t="shared" si="17"/>
        <v>17.009518916478918</v>
      </c>
      <c r="K73" s="46">
        <f t="shared" si="17"/>
        <v>17.74520523727028</v>
      </c>
      <c r="L73" s="46">
        <f t="shared" si="17"/>
        <v>19.583388612737515</v>
      </c>
      <c r="M73" s="46">
        <f t="shared" si="17"/>
        <v>19.920815822793717</v>
      </c>
      <c r="N73" s="46">
        <f t="shared" si="17"/>
        <v>18.826855834336381</v>
      </c>
      <c r="O73" s="46">
        <f t="shared" si="17"/>
        <v>19.721903552107417</v>
      </c>
      <c r="P73" s="46">
        <f t="shared" si="17"/>
        <v>20.036958573007219</v>
      </c>
      <c r="Q73" s="46">
        <f t="shared" si="17"/>
        <v>21.116972657616454</v>
      </c>
      <c r="R73" s="46">
        <f t="shared" si="17"/>
        <v>21.55129800936496</v>
      </c>
      <c r="S73" s="46">
        <f t="shared" si="17"/>
        <v>21.602270529156204</v>
      </c>
      <c r="T73" s="46">
        <f t="shared" si="17"/>
        <v>22.466579804923448</v>
      </c>
      <c r="U73" s="46">
        <f t="shared" si="17"/>
        <v>23.195537692202752</v>
      </c>
      <c r="V73" s="46">
        <f t="shared" si="17"/>
        <v>22.21455705147563</v>
      </c>
      <c r="W73" s="46">
        <f t="shared" si="17"/>
        <v>25.063345341674186</v>
      </c>
      <c r="X73" s="46">
        <f t="shared" si="17"/>
        <v>22.272452851919496</v>
      </c>
      <c r="Y73" s="46">
        <f t="shared" si="17"/>
        <v>19.803090500571567</v>
      </c>
      <c r="Z73" s="45">
        <f t="shared" si="17"/>
        <v>16.097843527947163</v>
      </c>
      <c r="AA73" s="44">
        <f t="shared" si="1"/>
        <v>11.069756448889233</v>
      </c>
    </row>
    <row r="74" spans="1:27" hidden="1">
      <c r="A74" s="75" t="s">
        <v>106</v>
      </c>
      <c r="B74" s="48" t="s">
        <v>16</v>
      </c>
      <c r="C74" s="47">
        <f t="shared" ref="C74:Z74" si="18">C23/1000</f>
        <v>8.050259819703637</v>
      </c>
      <c r="D74" s="46">
        <f t="shared" si="18"/>
        <v>8.5204047569170154</v>
      </c>
      <c r="E74" s="46">
        <f t="shared" si="18"/>
        <v>7.4665239429098502</v>
      </c>
      <c r="F74" s="46">
        <f t="shared" si="18"/>
        <v>7.2300221630650316</v>
      </c>
      <c r="G74" s="46">
        <f t="shared" si="18"/>
        <v>7.2225638871548155</v>
      </c>
      <c r="H74" s="46">
        <f t="shared" si="18"/>
        <v>7.0541009762957758</v>
      </c>
      <c r="I74" s="46">
        <f t="shared" si="18"/>
        <v>7.2633519234518387</v>
      </c>
      <c r="J74" s="46">
        <f t="shared" si="18"/>
        <v>7.264426311368104</v>
      </c>
      <c r="K74" s="46">
        <f t="shared" si="18"/>
        <v>7.7041141406741724</v>
      </c>
      <c r="L74" s="46">
        <f t="shared" si="18"/>
        <v>8.6035135645845067</v>
      </c>
      <c r="M74" s="46">
        <f t="shared" si="18"/>
        <v>9.1494415739869996</v>
      </c>
      <c r="N74" s="46">
        <f t="shared" si="18"/>
        <v>9.1083673605746078</v>
      </c>
      <c r="O74" s="46">
        <f t="shared" si="18"/>
        <v>9.5759767696608868</v>
      </c>
      <c r="P74" s="46">
        <f t="shared" si="18"/>
        <v>10.201580282163004</v>
      </c>
      <c r="Q74" s="46">
        <f t="shared" si="18"/>
        <v>10.699355002895059</v>
      </c>
      <c r="R74" s="46">
        <f t="shared" si="18"/>
        <v>11.185222674008219</v>
      </c>
      <c r="S74" s="46">
        <f t="shared" si="18"/>
        <v>11.882533807535468</v>
      </c>
      <c r="T74" s="46">
        <f t="shared" si="18"/>
        <v>12.719161014316667</v>
      </c>
      <c r="U74" s="46">
        <f t="shared" si="18"/>
        <v>13.091563764756012</v>
      </c>
      <c r="V74" s="46">
        <f t="shared" si="18"/>
        <v>12.987065878464604</v>
      </c>
      <c r="W74" s="46">
        <f t="shared" si="18"/>
        <v>12.889310543345504</v>
      </c>
      <c r="X74" s="46">
        <f t="shared" si="18"/>
        <v>11.72607932854342</v>
      </c>
      <c r="Y74" s="46">
        <f t="shared" si="18"/>
        <v>11.39409411952639</v>
      </c>
      <c r="Z74" s="45">
        <f t="shared" si="18"/>
        <v>10.848909995063094</v>
      </c>
      <c r="AA74" s="44">
        <f t="shared" si="1"/>
        <v>34.764718630689948</v>
      </c>
    </row>
    <row r="75" spans="1:27" hidden="1">
      <c r="A75" s="75" t="s">
        <v>107</v>
      </c>
      <c r="B75" s="48" t="s">
        <v>17</v>
      </c>
      <c r="C75" s="47">
        <f t="shared" ref="C75:Z75" si="19">C24/1000</f>
        <v>0.62076754081417485</v>
      </c>
      <c r="D75" s="46">
        <f t="shared" si="19"/>
        <v>0.62076754081417485</v>
      </c>
      <c r="E75" s="46">
        <f t="shared" si="19"/>
        <v>0.6328300371462644</v>
      </c>
      <c r="F75" s="46">
        <f t="shared" si="19"/>
        <v>0.64344438572996432</v>
      </c>
      <c r="G75" s="46">
        <f t="shared" si="19"/>
        <v>0.64391450122771021</v>
      </c>
      <c r="H75" s="46">
        <f t="shared" si="19"/>
        <v>0.64674634749321014</v>
      </c>
      <c r="I75" s="46">
        <f t="shared" si="19"/>
        <v>0.62843340205735498</v>
      </c>
      <c r="J75" s="46">
        <f t="shared" si="19"/>
        <v>0.61929070129474995</v>
      </c>
      <c r="K75" s="46">
        <f t="shared" si="19"/>
        <v>0.63736252466961008</v>
      </c>
      <c r="L75" s="46">
        <f t="shared" si="19"/>
        <v>0.64113391443352497</v>
      </c>
      <c r="M75" s="46">
        <f t="shared" si="19"/>
        <v>0.67184478613883003</v>
      </c>
      <c r="N75" s="46">
        <f t="shared" si="19"/>
        <v>0.67376504984560981</v>
      </c>
      <c r="O75" s="46">
        <f t="shared" si="19"/>
        <v>0.68479372121240012</v>
      </c>
      <c r="P75" s="46">
        <f t="shared" si="19"/>
        <v>0.68879892857596514</v>
      </c>
      <c r="Q75" s="46">
        <f t="shared" si="19"/>
        <v>0.78442877070764006</v>
      </c>
      <c r="R75" s="46">
        <f t="shared" si="19"/>
        <v>0.8379299435077302</v>
      </c>
      <c r="S75" s="46">
        <f t="shared" si="19"/>
        <v>0.84893204478025996</v>
      </c>
      <c r="T75" s="46">
        <f t="shared" si="19"/>
        <v>0.99336592531107493</v>
      </c>
      <c r="U75" s="46">
        <f t="shared" si="19"/>
        <v>1.0283011573843079</v>
      </c>
      <c r="V75" s="46">
        <f t="shared" si="19"/>
        <v>0.97285538629599932</v>
      </c>
      <c r="W75" s="46">
        <f t="shared" si="19"/>
        <v>0.94583741659751641</v>
      </c>
      <c r="X75" s="46">
        <f t="shared" si="19"/>
        <v>0.90034164576022646</v>
      </c>
      <c r="Y75" s="46">
        <f t="shared" si="19"/>
        <v>0.86368932350537853</v>
      </c>
      <c r="Z75" s="45">
        <f t="shared" si="19"/>
        <v>0.85297941805796051</v>
      </c>
      <c r="AA75" s="44">
        <f t="shared" si="1"/>
        <v>37.407219607395305</v>
      </c>
    </row>
    <row r="76" spans="1:27" hidden="1">
      <c r="A76" s="75" t="s">
        <v>108</v>
      </c>
      <c r="B76" s="48" t="s">
        <v>18</v>
      </c>
      <c r="C76" s="47">
        <f t="shared" ref="C76:Z76" si="20">C25/1000</f>
        <v>5.1214496969196954</v>
      </c>
      <c r="D76" s="46">
        <f t="shared" si="20"/>
        <v>5.1214496969196954</v>
      </c>
      <c r="E76" s="46">
        <f t="shared" si="20"/>
        <v>5.3005447886688932</v>
      </c>
      <c r="F76" s="46">
        <f t="shared" si="20"/>
        <v>5.7218285617403</v>
      </c>
      <c r="G76" s="46">
        <f t="shared" si="20"/>
        <v>5.7036195639344411</v>
      </c>
      <c r="H76" s="46">
        <f t="shared" si="20"/>
        <v>5.9572037991244606</v>
      </c>
      <c r="I76" s="46">
        <f t="shared" si="20"/>
        <v>6.2389669284632543</v>
      </c>
      <c r="J76" s="46">
        <f t="shared" si="20"/>
        <v>7.2750959817815124</v>
      </c>
      <c r="K76" s="46">
        <f t="shared" si="20"/>
        <v>7.6804443466052899</v>
      </c>
      <c r="L76" s="46">
        <f t="shared" si="20"/>
        <v>9.0818849930567911</v>
      </c>
      <c r="M76" s="46">
        <f t="shared" si="20"/>
        <v>9.7293541674704382</v>
      </c>
      <c r="N76" s="46">
        <f t="shared" si="20"/>
        <v>10.77172464278916</v>
      </c>
      <c r="O76" s="46">
        <f t="shared" si="20"/>
        <v>11.299913749940245</v>
      </c>
      <c r="P76" s="46">
        <f t="shared" si="20"/>
        <v>11.496533929136179</v>
      </c>
      <c r="Q76" s="46">
        <f t="shared" si="20"/>
        <v>11.703053414311423</v>
      </c>
      <c r="R76" s="46">
        <f t="shared" si="20"/>
        <v>12.425383143368474</v>
      </c>
      <c r="S76" s="46">
        <f t="shared" si="20"/>
        <v>13.116930967351832</v>
      </c>
      <c r="T76" s="46">
        <f t="shared" si="20"/>
        <v>13.901114771923766</v>
      </c>
      <c r="U76" s="46">
        <f t="shared" si="20"/>
        <v>14.490857606136997</v>
      </c>
      <c r="V76" s="46">
        <f t="shared" si="20"/>
        <v>13.747506855209718</v>
      </c>
      <c r="W76" s="46">
        <f t="shared" si="20"/>
        <v>12.527453030952726</v>
      </c>
      <c r="X76" s="46">
        <f t="shared" si="20"/>
        <v>11.605300448940218</v>
      </c>
      <c r="Y76" s="46">
        <f t="shared" si="20"/>
        <v>11.292869890950215</v>
      </c>
      <c r="Z76" s="45">
        <f t="shared" si="20"/>
        <v>10.900420407109486</v>
      </c>
      <c r="AA76" s="44">
        <f t="shared" si="1"/>
        <v>112.83857212666879</v>
      </c>
    </row>
    <row r="77" spans="1:27" hidden="1">
      <c r="A77" s="75" t="s">
        <v>109</v>
      </c>
      <c r="B77" s="48" t="s">
        <v>19</v>
      </c>
      <c r="C77" s="47">
        <f t="shared" ref="C77:Z77" si="21">C26/1000</f>
        <v>103.08513027655047</v>
      </c>
      <c r="D77" s="46">
        <f t="shared" si="21"/>
        <v>103.08513027655047</v>
      </c>
      <c r="E77" s="46">
        <f t="shared" si="21"/>
        <v>105.7227564783141</v>
      </c>
      <c r="F77" s="46">
        <f t="shared" si="21"/>
        <v>110.08637082290218</v>
      </c>
      <c r="G77" s="46">
        <f t="shared" si="21"/>
        <v>111.77740069355032</v>
      </c>
      <c r="H77" s="46">
        <f t="shared" si="21"/>
        <v>111.57168205820287</v>
      </c>
      <c r="I77" s="46">
        <f t="shared" si="21"/>
        <v>114.10270362855387</v>
      </c>
      <c r="J77" s="46">
        <f t="shared" si="21"/>
        <v>115.69323528907397</v>
      </c>
      <c r="K77" s="46">
        <f t="shared" si="21"/>
        <v>117.63641807394654</v>
      </c>
      <c r="L77" s="46">
        <f t="shared" si="21"/>
        <v>121.64323511514148</v>
      </c>
      <c r="M77" s="46">
        <f t="shared" si="21"/>
        <v>123.3789240703354</v>
      </c>
      <c r="N77" s="46">
        <f t="shared" si="21"/>
        <v>122.44343060435992</v>
      </c>
      <c r="O77" s="46">
        <f t="shared" si="21"/>
        <v>124.47802826338014</v>
      </c>
      <c r="P77" s="46">
        <f t="shared" si="21"/>
        <v>126.38399203580693</v>
      </c>
      <c r="Q77" s="46">
        <f t="shared" si="21"/>
        <v>127.22712496156294</v>
      </c>
      <c r="R77" s="46">
        <f t="shared" si="21"/>
        <v>129.14034858614269</v>
      </c>
      <c r="S77" s="46">
        <f t="shared" si="21"/>
        <v>127.44124211147383</v>
      </c>
      <c r="T77" s="46">
        <f t="shared" si="21"/>
        <v>128.7320112800856</v>
      </c>
      <c r="U77" s="46">
        <f t="shared" si="21"/>
        <v>128.73327754892296</v>
      </c>
      <c r="V77" s="46">
        <f t="shared" si="21"/>
        <v>123.50724647866187</v>
      </c>
      <c r="W77" s="46">
        <f t="shared" si="21"/>
        <v>119.01190876935324</v>
      </c>
      <c r="X77" s="46">
        <f t="shared" si="21"/>
        <v>118.43532459747911</v>
      </c>
      <c r="Y77" s="46">
        <f t="shared" si="21"/>
        <v>117.41815451661047</v>
      </c>
      <c r="Z77" s="45">
        <f t="shared" si="21"/>
        <v>106.05680831288217</v>
      </c>
      <c r="AA77" s="44">
        <f t="shared" si="1"/>
        <v>2.8827416993697064</v>
      </c>
    </row>
    <row r="78" spans="1:27" hidden="1">
      <c r="A78" s="75" t="s">
        <v>68</v>
      </c>
      <c r="B78" s="48" t="s">
        <v>20</v>
      </c>
      <c r="C78" s="47">
        <f t="shared" ref="C78:Z78" si="22">C27/1000</f>
        <v>215.56937443001004</v>
      </c>
      <c r="D78" s="46">
        <f t="shared" si="22"/>
        <v>215.56937443001004</v>
      </c>
      <c r="E78" s="46">
        <f t="shared" si="22"/>
        <v>227.14623345372695</v>
      </c>
      <c r="F78" s="46">
        <f t="shared" si="22"/>
        <v>231.6321225419548</v>
      </c>
      <c r="G78" s="46">
        <f t="shared" si="22"/>
        <v>236.46576473795736</v>
      </c>
      <c r="H78" s="46">
        <f t="shared" si="22"/>
        <v>248.50147540267756</v>
      </c>
      <c r="I78" s="46">
        <f t="shared" si="22"/>
        <v>256.13795694594194</v>
      </c>
      <c r="J78" s="46">
        <f t="shared" si="22"/>
        <v>261.81836014377296</v>
      </c>
      <c r="K78" s="46">
        <f t="shared" si="22"/>
        <v>263.85415755467187</v>
      </c>
      <c r="L78" s="46">
        <f t="shared" si="22"/>
        <v>262.86917574499631</v>
      </c>
      <c r="M78" s="46">
        <f t="shared" si="22"/>
        <v>265.03051565757227</v>
      </c>
      <c r="N78" s="46">
        <f t="shared" si="22"/>
        <v>264.00484617606963</v>
      </c>
      <c r="O78" s="46">
        <f t="shared" si="22"/>
        <v>265.89483510235357</v>
      </c>
      <c r="P78" s="46">
        <f t="shared" si="22"/>
        <v>260.01334439069984</v>
      </c>
      <c r="Q78" s="46">
        <f t="shared" si="22"/>
        <v>257.2284416347203</v>
      </c>
      <c r="R78" s="46">
        <f t="shared" si="22"/>
        <v>256.380379763272</v>
      </c>
      <c r="S78" s="46">
        <f t="shared" si="22"/>
        <v>250.74088561090281</v>
      </c>
      <c r="T78" s="46">
        <f t="shared" si="22"/>
        <v>247.18893249352897</v>
      </c>
      <c r="U78" s="46">
        <f t="shared" si="22"/>
        <v>241.24882230602964</v>
      </c>
      <c r="V78" s="46">
        <f t="shared" si="22"/>
        <v>231.35944471885747</v>
      </c>
      <c r="W78" s="46">
        <f t="shared" si="22"/>
        <v>225.87174930569864</v>
      </c>
      <c r="X78" s="46">
        <f t="shared" si="22"/>
        <v>228.16549764543248</v>
      </c>
      <c r="Y78" s="46">
        <f t="shared" si="22"/>
        <v>224.08395389069315</v>
      </c>
      <c r="Z78" s="45">
        <f t="shared" si="22"/>
        <v>219.75527522116278</v>
      </c>
      <c r="AA78" s="44">
        <f t="shared" si="1"/>
        <v>1.9417882536518549</v>
      </c>
    </row>
    <row r="79" spans="1:27" hidden="1">
      <c r="A79" s="75" t="s">
        <v>69</v>
      </c>
      <c r="B79" s="48" t="s">
        <v>21</v>
      </c>
      <c r="C79" s="47">
        <f t="shared" ref="C79:Z79" si="23">C28/1000</f>
        <v>2.999043459516161</v>
      </c>
      <c r="D79" s="46">
        <f t="shared" si="23"/>
        <v>2.999043459516161</v>
      </c>
      <c r="E79" s="46">
        <f t="shared" si="23"/>
        <v>2.8110719190912419</v>
      </c>
      <c r="F79" s="46">
        <f t="shared" si="23"/>
        <v>2.5033743590530984</v>
      </c>
      <c r="G79" s="46">
        <f t="shared" si="23"/>
        <v>2.294106587374201</v>
      </c>
      <c r="H79" s="46">
        <f t="shared" si="23"/>
        <v>2.1747418026004852</v>
      </c>
      <c r="I79" s="46">
        <f t="shared" si="23"/>
        <v>2.072859514773612</v>
      </c>
      <c r="J79" s="46">
        <f t="shared" si="23"/>
        <v>2.0386779203807088</v>
      </c>
      <c r="K79" s="46">
        <f t="shared" si="23"/>
        <v>2.031803622746859</v>
      </c>
      <c r="L79" s="46">
        <f t="shared" si="23"/>
        <v>2.0049768799927725</v>
      </c>
      <c r="M79" s="46">
        <f t="shared" si="23"/>
        <v>1.9548767719914786</v>
      </c>
      <c r="N79" s="46">
        <f t="shared" si="23"/>
        <v>2.1682384999259763</v>
      </c>
      <c r="O79" s="46">
        <f t="shared" si="23"/>
        <v>2.5638208783640106</v>
      </c>
      <c r="P79" s="46">
        <f t="shared" si="23"/>
        <v>2.6445397898371157</v>
      </c>
      <c r="Q79" s="46">
        <f t="shared" si="23"/>
        <v>2.7939689335457518</v>
      </c>
      <c r="R79" s="46">
        <f t="shared" si="23"/>
        <v>2.9348981656666573</v>
      </c>
      <c r="S79" s="46">
        <f t="shared" si="23"/>
        <v>3.0602487464836874</v>
      </c>
      <c r="T79" s="46">
        <f t="shared" si="23"/>
        <v>3.3650786458071584</v>
      </c>
      <c r="U79" s="46">
        <f t="shared" si="23"/>
        <v>3.8054802010651096</v>
      </c>
      <c r="V79" s="46">
        <f t="shared" si="23"/>
        <v>3.5939345587654388</v>
      </c>
      <c r="W79" s="46">
        <f t="shared" si="23"/>
        <v>3.1871616465428003</v>
      </c>
      <c r="X79" s="46">
        <f t="shared" si="23"/>
        <v>3.2622520367243997</v>
      </c>
      <c r="Y79" s="46">
        <f t="shared" si="23"/>
        <v>2.8956501979481</v>
      </c>
      <c r="Z79" s="45">
        <f t="shared" si="23"/>
        <v>2.7939932613887004</v>
      </c>
      <c r="AA79" s="44">
        <f t="shared" si="1"/>
        <v>-6.8371866195143909</v>
      </c>
    </row>
    <row r="80" spans="1:27" hidden="1">
      <c r="A80" s="75" t="s">
        <v>70</v>
      </c>
      <c r="B80" s="48" t="s">
        <v>22</v>
      </c>
      <c r="C80" s="47">
        <f t="shared" ref="C80:Z80" si="24">C29/1000</f>
        <v>7.6688748029531906E-2</v>
      </c>
      <c r="D80" s="46">
        <f t="shared" si="24"/>
        <v>7.6688748029531906E-2</v>
      </c>
      <c r="E80" s="46">
        <f t="shared" si="24"/>
        <v>9.0030522701744983E-2</v>
      </c>
      <c r="F80" s="46">
        <f t="shared" si="24"/>
        <v>8.9320524090992753E-2</v>
      </c>
      <c r="G80" s="46">
        <f t="shared" si="24"/>
        <v>8.7213133436963547E-2</v>
      </c>
      <c r="H80" s="46">
        <f t="shared" si="24"/>
        <v>7.9831501403592506E-2</v>
      </c>
      <c r="I80" s="46">
        <f t="shared" si="24"/>
        <v>8.1846992274187236E-2</v>
      </c>
      <c r="J80" s="46">
        <f t="shared" si="24"/>
        <v>8.3147089886836376E-2</v>
      </c>
      <c r="K80" s="46">
        <f t="shared" si="24"/>
        <v>8.6786535793691763E-2</v>
      </c>
      <c r="L80" s="46">
        <f t="shared" si="24"/>
        <v>8.6408469094534465E-2</v>
      </c>
      <c r="M80" s="46">
        <f t="shared" si="24"/>
        <v>9.2129672296556206E-2</v>
      </c>
      <c r="N80" s="46">
        <f t="shared" si="24"/>
        <v>9.6106280892010953E-2</v>
      </c>
      <c r="O80" s="46">
        <f t="shared" si="24"/>
        <v>9.2447828846716651E-2</v>
      </c>
      <c r="P80" s="46">
        <f t="shared" si="24"/>
        <v>8.7855836922349842E-2</v>
      </c>
      <c r="Q80" s="46">
        <f t="shared" si="24"/>
        <v>8.7424784118820917E-2</v>
      </c>
      <c r="R80" s="46">
        <f t="shared" si="24"/>
        <v>8.5894293184617776E-2</v>
      </c>
      <c r="S80" s="46">
        <f t="shared" si="24"/>
        <v>8.539507838845993E-2</v>
      </c>
      <c r="T80" s="46">
        <f t="shared" si="24"/>
        <v>8.2420949814237962E-2</v>
      </c>
      <c r="U80" s="46">
        <f t="shared" si="24"/>
        <v>8.6581452648631582E-2</v>
      </c>
      <c r="V80" s="46">
        <f t="shared" si="24"/>
        <v>9.1000104627905518E-2</v>
      </c>
      <c r="W80" s="46">
        <f t="shared" si="24"/>
        <v>8.4838543864873189E-2</v>
      </c>
      <c r="X80" s="46">
        <f t="shared" si="24"/>
        <v>8.0373523292691623E-2</v>
      </c>
      <c r="Y80" s="46">
        <f t="shared" si="24"/>
        <v>7.9450715941519798E-2</v>
      </c>
      <c r="Z80" s="45">
        <f t="shared" si="24"/>
        <v>8.2491916114825523E-2</v>
      </c>
      <c r="AA80" s="44">
        <f t="shared" si="1"/>
        <v>7.5671701969354022</v>
      </c>
    </row>
    <row r="81" spans="1:27" hidden="1">
      <c r="A81" s="75" t="s">
        <v>71</v>
      </c>
      <c r="B81" s="48" t="s">
        <v>23</v>
      </c>
      <c r="C81" s="47">
        <f t="shared" ref="C81:Z81" si="25">C30/1000</f>
        <v>7.47012816589121</v>
      </c>
      <c r="D81" s="46">
        <f t="shared" si="25"/>
        <v>7.47012816589121</v>
      </c>
      <c r="E81" s="46">
        <f t="shared" si="25"/>
        <v>7.655425389527295</v>
      </c>
      <c r="F81" s="46">
        <f t="shared" si="25"/>
        <v>5.1612961834146738</v>
      </c>
      <c r="G81" s="46">
        <f t="shared" si="25"/>
        <v>4.0378522842156945</v>
      </c>
      <c r="H81" s="46">
        <f t="shared" si="25"/>
        <v>3.2759820511749256</v>
      </c>
      <c r="I81" s="46">
        <f t="shared" si="25"/>
        <v>3.8621372962493483</v>
      </c>
      <c r="J81" s="46">
        <f t="shared" si="25"/>
        <v>3.9183706577974498</v>
      </c>
      <c r="K81" s="46">
        <f t="shared" si="25"/>
        <v>4.2590817310805926</v>
      </c>
      <c r="L81" s="46">
        <f t="shared" si="25"/>
        <v>4.3865735464383011</v>
      </c>
      <c r="M81" s="46">
        <f t="shared" si="25"/>
        <v>3.8486192944541808</v>
      </c>
      <c r="N81" s="46">
        <f t="shared" si="25"/>
        <v>3.4051048447780596</v>
      </c>
      <c r="O81" s="46">
        <f t="shared" si="25"/>
        <v>3.6041014368439699</v>
      </c>
      <c r="P81" s="46">
        <f t="shared" si="25"/>
        <v>3.7258178937617377</v>
      </c>
      <c r="Q81" s="46">
        <f t="shared" si="25"/>
        <v>3.7740887884253844</v>
      </c>
      <c r="R81" s="46">
        <f t="shared" si="25"/>
        <v>4.1124351521245108</v>
      </c>
      <c r="S81" s="46">
        <f t="shared" si="25"/>
        <v>4.3757022400405674</v>
      </c>
      <c r="T81" s="46">
        <f t="shared" si="25"/>
        <v>4.6466195595151225</v>
      </c>
      <c r="U81" s="46">
        <f t="shared" si="25"/>
        <v>5.4130552939214782</v>
      </c>
      <c r="V81" s="46">
        <f t="shared" si="25"/>
        <v>5.3928774880276134</v>
      </c>
      <c r="W81" s="46">
        <f t="shared" si="25"/>
        <v>4.4196891998722112</v>
      </c>
      <c r="X81" s="46">
        <f t="shared" si="25"/>
        <v>4.5429830776088878</v>
      </c>
      <c r="Y81" s="46">
        <f t="shared" si="25"/>
        <v>4.5127198630294778</v>
      </c>
      <c r="Z81" s="45">
        <f t="shared" si="25"/>
        <v>4.5378641495505567</v>
      </c>
      <c r="AA81" s="44">
        <f t="shared" si="1"/>
        <v>-39.253195543945864</v>
      </c>
    </row>
    <row r="82" spans="1:27" hidden="1">
      <c r="A82" s="75" t="s">
        <v>72</v>
      </c>
      <c r="B82" s="48" t="s">
        <v>24</v>
      </c>
      <c r="C82" s="47">
        <f t="shared" ref="C82:Z82" si="26">C31/1000</f>
        <v>2.7211042224736657</v>
      </c>
      <c r="D82" s="46">
        <f t="shared" si="26"/>
        <v>2.7211042224736657</v>
      </c>
      <c r="E82" s="46">
        <f t="shared" si="26"/>
        <v>3.2315975920808011</v>
      </c>
      <c r="F82" s="46">
        <f t="shared" si="26"/>
        <v>3.5297125625856807</v>
      </c>
      <c r="G82" s="46">
        <f t="shared" si="26"/>
        <v>3.5743964943989104</v>
      </c>
      <c r="H82" s="46">
        <f t="shared" si="26"/>
        <v>3.637253067100477</v>
      </c>
      <c r="I82" s="46">
        <f t="shared" si="26"/>
        <v>3.4528279531907065</v>
      </c>
      <c r="J82" s="46">
        <f t="shared" si="26"/>
        <v>3.5543183324982954</v>
      </c>
      <c r="K82" s="46">
        <f t="shared" si="26"/>
        <v>3.7587303488952424</v>
      </c>
      <c r="L82" s="46">
        <f t="shared" si="26"/>
        <v>3.9214820302462972</v>
      </c>
      <c r="M82" s="46">
        <f t="shared" si="26"/>
        <v>4.2164171414957607</v>
      </c>
      <c r="N82" s="46">
        <f t="shared" si="26"/>
        <v>4.864617554925017</v>
      </c>
      <c r="O82" s="46">
        <f t="shared" si="26"/>
        <v>5.0826163324444869</v>
      </c>
      <c r="P82" s="46">
        <f t="shared" si="26"/>
        <v>5.2290068955271227</v>
      </c>
      <c r="Q82" s="46">
        <f t="shared" si="26"/>
        <v>5.6667925294311701</v>
      </c>
      <c r="R82" s="46">
        <f t="shared" si="26"/>
        <v>6.6197361152548471</v>
      </c>
      <c r="S82" s="46">
        <f t="shared" si="26"/>
        <v>7.0147055099345854</v>
      </c>
      <c r="T82" s="46">
        <f t="shared" si="26"/>
        <v>6.7051696403911887</v>
      </c>
      <c r="U82" s="46">
        <f t="shared" si="26"/>
        <v>6.4356242438252131</v>
      </c>
      <c r="V82" s="46">
        <f t="shared" si="26"/>
        <v>6.5681980181449653</v>
      </c>
      <c r="W82" s="46">
        <f t="shared" si="26"/>
        <v>6.0693815619254003</v>
      </c>
      <c r="X82" s="46">
        <f t="shared" si="26"/>
        <v>6.4107867826136644</v>
      </c>
      <c r="Y82" s="46">
        <f t="shared" si="26"/>
        <v>6.8303860334693223</v>
      </c>
      <c r="Z82" s="45">
        <f t="shared" si="26"/>
        <v>6.5175239517014507</v>
      </c>
      <c r="AA82" s="44">
        <f t="shared" si="1"/>
        <v>139.51761560152906</v>
      </c>
    </row>
    <row r="83" spans="1:27" hidden="1">
      <c r="A83" s="75" t="s">
        <v>73</v>
      </c>
      <c r="B83" s="48" t="s">
        <v>43</v>
      </c>
      <c r="C83" s="47">
        <f t="shared" ref="C83:Z83" si="27">C32/1000</f>
        <v>0.34949669574795333</v>
      </c>
      <c r="D83" s="46">
        <f t="shared" si="27"/>
        <v>0.34949669574795333</v>
      </c>
      <c r="E83" s="46">
        <f t="shared" si="27"/>
        <v>0.36994262812274337</v>
      </c>
      <c r="F83" s="46">
        <f t="shared" si="27"/>
        <v>0.39474185401689327</v>
      </c>
      <c r="G83" s="46">
        <f t="shared" si="27"/>
        <v>0.41610503421796008</v>
      </c>
      <c r="H83" s="46">
        <f t="shared" si="27"/>
        <v>0.4332336510483677</v>
      </c>
      <c r="I83" s="46">
        <f t="shared" si="27"/>
        <v>0.44646386067325966</v>
      </c>
      <c r="J83" s="46">
        <f t="shared" si="27"/>
        <v>0.4695092889353118</v>
      </c>
      <c r="K83" s="46">
        <f t="shared" si="27"/>
        <v>0.48100087195384228</v>
      </c>
      <c r="L83" s="46">
        <f t="shared" si="27"/>
        <v>0.48838206137855161</v>
      </c>
      <c r="M83" s="46">
        <f t="shared" si="27"/>
        <v>0.49724853766690286</v>
      </c>
      <c r="N83" s="46">
        <f t="shared" si="27"/>
        <v>0.50400100415850713</v>
      </c>
      <c r="O83" s="46">
        <f t="shared" si="27"/>
        <v>0.5279749709378766</v>
      </c>
      <c r="P83" s="46">
        <f t="shared" si="27"/>
        <v>0.53256918674314313</v>
      </c>
      <c r="Q83" s="46">
        <f t="shared" si="27"/>
        <v>0.53391829653116796</v>
      </c>
      <c r="R83" s="46">
        <f t="shared" si="27"/>
        <v>0.51047866527556673</v>
      </c>
      <c r="S83" s="46">
        <f t="shared" si="27"/>
        <v>0.56646153695325663</v>
      </c>
      <c r="T83" s="46">
        <f t="shared" si="27"/>
        <v>0.53211827685241675</v>
      </c>
      <c r="U83" s="46">
        <f t="shared" si="27"/>
        <v>0.56198053055080111</v>
      </c>
      <c r="V83" s="46">
        <f t="shared" si="27"/>
        <v>0.56027399016521284</v>
      </c>
      <c r="W83" s="46">
        <f t="shared" si="27"/>
        <v>0.57440378672311909</v>
      </c>
      <c r="X83" s="46">
        <f t="shared" si="27"/>
        <v>0.59074168560734408</v>
      </c>
      <c r="Y83" s="46">
        <f t="shared" si="27"/>
        <v>0.56675531938136958</v>
      </c>
      <c r="Z83" s="45">
        <f t="shared" si="27"/>
        <v>0.55118979778236243</v>
      </c>
      <c r="AA83" s="44">
        <f t="shared" si="1"/>
        <v>57.709587669425133</v>
      </c>
    </row>
    <row r="84" spans="1:27" hidden="1">
      <c r="A84" s="75" t="s">
        <v>74</v>
      </c>
      <c r="B84" s="48" t="s">
        <v>25</v>
      </c>
      <c r="C84" s="47">
        <f t="shared" ref="C84:Z84" si="28">C33/1000</f>
        <v>3.3370081126954824E-2</v>
      </c>
      <c r="D84" s="46">
        <f t="shared" si="28"/>
        <v>3.3370081126954824E-2</v>
      </c>
      <c r="E84" s="46">
        <f t="shared" si="28"/>
        <v>3.8155813202426309E-2</v>
      </c>
      <c r="F84" s="46">
        <f t="shared" si="28"/>
        <v>4.3758423277407185E-2</v>
      </c>
      <c r="G84" s="46">
        <f t="shared" si="28"/>
        <v>4.1063786141381807E-2</v>
      </c>
      <c r="H84" s="46">
        <f t="shared" si="28"/>
        <v>4.2526540289613141E-2</v>
      </c>
      <c r="I84" s="46">
        <f t="shared" si="28"/>
        <v>4.1193254851864168E-2</v>
      </c>
      <c r="J84" s="46">
        <f t="shared" si="28"/>
        <v>4.1135877780042816E-2</v>
      </c>
      <c r="K84" s="46">
        <f t="shared" si="28"/>
        <v>3.925295296092892E-2</v>
      </c>
      <c r="L84" s="46">
        <f t="shared" si="28"/>
        <v>3.7978596399323258E-2</v>
      </c>
      <c r="M84" s="46">
        <f t="shared" si="28"/>
        <v>3.8612735805072095E-2</v>
      </c>
      <c r="N84" s="46">
        <f t="shared" si="28"/>
        <v>3.6764536276132451E-2</v>
      </c>
      <c r="O84" s="46">
        <f t="shared" si="28"/>
        <v>3.7008568461208549E-2</v>
      </c>
      <c r="P84" s="46">
        <f t="shared" si="28"/>
        <v>3.689661173144454E-2</v>
      </c>
      <c r="Q84" s="46">
        <f t="shared" si="28"/>
        <v>3.6503037738433948E-2</v>
      </c>
      <c r="R84" s="46">
        <f t="shared" si="28"/>
        <v>3.5640998785161665E-2</v>
      </c>
      <c r="S84" s="46">
        <f t="shared" si="28"/>
        <v>3.4060726679174647E-2</v>
      </c>
      <c r="T84" s="46">
        <f t="shared" si="28"/>
        <v>3.39132552718234E-2</v>
      </c>
      <c r="U84" s="46">
        <f t="shared" si="28"/>
        <v>3.4497028011267292E-2</v>
      </c>
      <c r="V84" s="46">
        <f t="shared" si="28"/>
        <v>3.2871451918711839E-2</v>
      </c>
      <c r="W84" s="46">
        <f t="shared" si="28"/>
        <v>3.0020340430086712E-2</v>
      </c>
      <c r="X84" s="46">
        <f t="shared" si="28"/>
        <v>2.6149993037964912E-2</v>
      </c>
      <c r="Y84" s="46">
        <f t="shared" si="28"/>
        <v>2.6606103873008109E-2</v>
      </c>
      <c r="Z84" s="45">
        <f t="shared" si="28"/>
        <v>2.9121130211602536E-2</v>
      </c>
      <c r="AA84" s="44">
        <f t="shared" si="1"/>
        <v>-12.732815659594475</v>
      </c>
    </row>
    <row r="85" spans="1:27" hidden="1">
      <c r="A85" s="75" t="s">
        <v>75</v>
      </c>
      <c r="B85" s="48" t="s">
        <v>26</v>
      </c>
      <c r="C85" s="47">
        <f t="shared" ref="C85:Z85" si="29">C34/1000</f>
        <v>26.255249602134985</v>
      </c>
      <c r="D85" s="46">
        <f t="shared" si="29"/>
        <v>26.255249602134985</v>
      </c>
      <c r="E85" s="46">
        <f t="shared" si="29"/>
        <v>26.557248646322467</v>
      </c>
      <c r="F85" s="46">
        <f t="shared" si="29"/>
        <v>27.870862863747728</v>
      </c>
      <c r="G85" s="46">
        <f t="shared" si="29"/>
        <v>28.509164300330415</v>
      </c>
      <c r="H85" s="46">
        <f t="shared" si="29"/>
        <v>29.010655900642735</v>
      </c>
      <c r="I85" s="46">
        <f t="shared" si="29"/>
        <v>29.551366170519504</v>
      </c>
      <c r="J85" s="46">
        <f t="shared" si="29"/>
        <v>30.288535130276529</v>
      </c>
      <c r="K85" s="46">
        <f t="shared" si="29"/>
        <v>30.683894581419825</v>
      </c>
      <c r="L85" s="46">
        <f t="shared" si="29"/>
        <v>31.425030635136959</v>
      </c>
      <c r="M85" s="46">
        <f t="shared" si="29"/>
        <v>32.412995714262991</v>
      </c>
      <c r="N85" s="46">
        <f t="shared" si="29"/>
        <v>32.773514570421888</v>
      </c>
      <c r="O85" s="46">
        <f t="shared" si="29"/>
        <v>33.264670105975739</v>
      </c>
      <c r="P85" s="46">
        <f t="shared" si="29"/>
        <v>33.96592820899594</v>
      </c>
      <c r="Q85" s="46">
        <f t="shared" si="29"/>
        <v>34.62703743926</v>
      </c>
      <c r="R85" s="46">
        <f t="shared" si="29"/>
        <v>34.97003831935195</v>
      </c>
      <c r="S85" s="46">
        <f t="shared" si="29"/>
        <v>34.962932699559133</v>
      </c>
      <c r="T85" s="46">
        <f t="shared" si="29"/>
        <v>35.872137777285459</v>
      </c>
      <c r="U85" s="46">
        <f t="shared" si="29"/>
        <v>35.512900212321696</v>
      </c>
      <c r="V85" s="46">
        <f t="shared" si="29"/>
        <v>35.81304645306065</v>
      </c>
      <c r="W85" s="46">
        <f t="shared" si="29"/>
        <v>34.393156628646693</v>
      </c>
      <c r="X85" s="46">
        <f t="shared" si="29"/>
        <v>34.982058024184873</v>
      </c>
      <c r="Y85" s="46">
        <f t="shared" si="29"/>
        <v>35.224076753513323</v>
      </c>
      <c r="Z85" s="45">
        <f t="shared" si="29"/>
        <v>33.984826244897476</v>
      </c>
      <c r="AA85" s="44">
        <f t="shared" si="1"/>
        <v>29.440118680623595</v>
      </c>
    </row>
    <row r="86" spans="1:27" hidden="1">
      <c r="A86" s="75" t="s">
        <v>76</v>
      </c>
      <c r="B86" s="48" t="s">
        <v>27</v>
      </c>
      <c r="C86" s="47">
        <f t="shared" ref="C86:Z86" si="30">C35/1000</f>
        <v>8.6777888083193897</v>
      </c>
      <c r="D86" s="46">
        <f t="shared" si="30"/>
        <v>8.6777888083193897</v>
      </c>
      <c r="E86" s="46">
        <f t="shared" si="30"/>
        <v>8.6731473896979665</v>
      </c>
      <c r="F86" s="46">
        <f t="shared" si="30"/>
        <v>9.0391200760077837</v>
      </c>
      <c r="G86" s="46">
        <f t="shared" si="30"/>
        <v>9.4999820488076256</v>
      </c>
      <c r="H86" s="46">
        <f t="shared" si="30"/>
        <v>10.165628831950745</v>
      </c>
      <c r="I86" s="46">
        <f t="shared" si="30"/>
        <v>10.830577586808802</v>
      </c>
      <c r="J86" s="46">
        <f t="shared" si="30"/>
        <v>10.967817074524834</v>
      </c>
      <c r="K86" s="46">
        <f t="shared" si="30"/>
        <v>11.206212749731725</v>
      </c>
      <c r="L86" s="46">
        <f t="shared" si="30"/>
        <v>11.402173127396638</v>
      </c>
      <c r="M86" s="46">
        <f t="shared" si="30"/>
        <v>11.694639827593756</v>
      </c>
      <c r="N86" s="46">
        <f t="shared" si="30"/>
        <v>12.233729670102029</v>
      </c>
      <c r="O86" s="46">
        <f t="shared" si="30"/>
        <v>12.312764791985602</v>
      </c>
      <c r="P86" s="46">
        <f t="shared" si="30"/>
        <v>12.776108542504003</v>
      </c>
      <c r="Q86" s="46">
        <f t="shared" si="30"/>
        <v>13.319024701625537</v>
      </c>
      <c r="R86" s="46">
        <f t="shared" si="30"/>
        <v>13.627721429928917</v>
      </c>
      <c r="S86" s="46">
        <f t="shared" si="30"/>
        <v>13.709904301079563</v>
      </c>
      <c r="T86" s="46">
        <f t="shared" si="30"/>
        <v>13.841468163205798</v>
      </c>
      <c r="U86" s="46">
        <f t="shared" si="30"/>
        <v>13.95208564198156</v>
      </c>
      <c r="V86" s="46">
        <f t="shared" si="30"/>
        <v>13.942454089119819</v>
      </c>
      <c r="W86" s="46">
        <f t="shared" si="30"/>
        <v>13.7484766540747</v>
      </c>
      <c r="X86" s="46">
        <f t="shared" si="30"/>
        <v>13.847316882808606</v>
      </c>
      <c r="Y86" s="46">
        <f t="shared" si="30"/>
        <v>14.042888211589775</v>
      </c>
      <c r="Z86" s="45">
        <f t="shared" si="30"/>
        <v>13.755096026701265</v>
      </c>
      <c r="AA86" s="44">
        <f t="shared" si="1"/>
        <v>58.50922775989045</v>
      </c>
    </row>
    <row r="87" spans="1:27" hidden="1">
      <c r="A87" s="75" t="s">
        <v>77</v>
      </c>
      <c r="B87" s="48" t="s">
        <v>28</v>
      </c>
      <c r="C87" s="47">
        <f t="shared" ref="C87:Z87" si="31">C36/1000</f>
        <v>11.1015128970842</v>
      </c>
      <c r="D87" s="46">
        <f t="shared" si="31"/>
        <v>11.1015128970842</v>
      </c>
      <c r="E87" s="46">
        <f t="shared" si="31"/>
        <v>10.9821919921486</v>
      </c>
      <c r="F87" s="46">
        <f t="shared" si="31"/>
        <v>11.212758322325401</v>
      </c>
      <c r="G87" s="46">
        <f t="shared" si="31"/>
        <v>11.8654990132001</v>
      </c>
      <c r="H87" s="46">
        <f t="shared" si="31"/>
        <v>11.734547313841</v>
      </c>
      <c r="I87" s="46">
        <f t="shared" si="31"/>
        <v>12.147527440823801</v>
      </c>
      <c r="J87" s="46">
        <f t="shared" si="31"/>
        <v>12.746544983202101</v>
      </c>
      <c r="K87" s="46">
        <f t="shared" si="31"/>
        <v>12.9959651767288</v>
      </c>
      <c r="L87" s="46">
        <f t="shared" si="31"/>
        <v>13.121988487143</v>
      </c>
      <c r="M87" s="46">
        <f t="shared" si="31"/>
        <v>13.757217229106802</v>
      </c>
      <c r="N87" s="46">
        <f t="shared" si="31"/>
        <v>12.900491395324698</v>
      </c>
      <c r="O87" s="46">
        <f t="shared" si="31"/>
        <v>13.1987027349507</v>
      </c>
      <c r="P87" s="46">
        <f t="shared" si="31"/>
        <v>13.033955666307699</v>
      </c>
      <c r="Q87" s="46">
        <f t="shared" si="31"/>
        <v>13.3970513447734</v>
      </c>
      <c r="R87" s="46">
        <f t="shared" si="31"/>
        <v>13.8772522842323</v>
      </c>
      <c r="S87" s="46">
        <f t="shared" si="31"/>
        <v>13.8997033733488</v>
      </c>
      <c r="T87" s="46">
        <f t="shared" si="31"/>
        <v>14.515494627676901</v>
      </c>
      <c r="U87" s="46">
        <f t="shared" si="31"/>
        <v>15.2259001942636</v>
      </c>
      <c r="V87" s="46">
        <f t="shared" si="31"/>
        <v>14.703188783428001</v>
      </c>
      <c r="W87" s="46">
        <f t="shared" si="31"/>
        <v>14.4821373267564</v>
      </c>
      <c r="X87" s="46">
        <f t="shared" si="31"/>
        <v>15.152011248528101</v>
      </c>
      <c r="Y87" s="46">
        <f t="shared" si="31"/>
        <v>15.041168793541098</v>
      </c>
      <c r="Z87" s="45">
        <f t="shared" si="31"/>
        <v>15.1633523270088</v>
      </c>
      <c r="AA87" s="44">
        <f t="shared" si="1"/>
        <v>36.588161159470786</v>
      </c>
    </row>
    <row r="88" spans="1:27" hidden="1">
      <c r="A88" s="75" t="s">
        <v>78</v>
      </c>
      <c r="B88" s="48" t="s">
        <v>29</v>
      </c>
      <c r="C88" s="47">
        <f t="shared" ref="C88:Z88" si="32">C37/1000</f>
        <v>24.220053360536703</v>
      </c>
      <c r="D88" s="46">
        <f t="shared" si="32"/>
        <v>20.575290936257339</v>
      </c>
      <c r="E88" s="46">
        <f t="shared" si="32"/>
        <v>21.638811487963217</v>
      </c>
      <c r="F88" s="46">
        <f t="shared" si="32"/>
        <v>22.09094531849334</v>
      </c>
      <c r="G88" s="46">
        <f t="shared" si="32"/>
        <v>21.627091777275695</v>
      </c>
      <c r="H88" s="46">
        <f t="shared" si="32"/>
        <v>22.731707081651798</v>
      </c>
      <c r="I88" s="46">
        <f t="shared" si="32"/>
        <v>23.495997718720979</v>
      </c>
      <c r="J88" s="46">
        <f t="shared" si="32"/>
        <v>25.979209840234528</v>
      </c>
      <c r="K88" s="46">
        <f t="shared" si="32"/>
        <v>27.448891347241318</v>
      </c>
      <c r="L88" s="46">
        <f t="shared" si="32"/>
        <v>28.882649752516443</v>
      </c>
      <c r="M88" s="46">
        <f t="shared" si="32"/>
        <v>31.48089361227683</v>
      </c>
      <c r="N88" s="46">
        <f t="shared" si="32"/>
        <v>27.676648782491814</v>
      </c>
      <c r="O88" s="46">
        <f t="shared" si="32"/>
        <v>27.452873280047406</v>
      </c>
      <c r="P88" s="46">
        <f t="shared" si="32"/>
        <v>26.489161720949031</v>
      </c>
      <c r="Q88" s="46">
        <f t="shared" si="32"/>
        <v>28.883186313922604</v>
      </c>
      <c r="R88" s="46">
        <f t="shared" si="32"/>
        <v>32.669773547640872</v>
      </c>
      <c r="S88" s="46">
        <f t="shared" si="32"/>
        <v>35.058266753546555</v>
      </c>
      <c r="T88" s="46">
        <f t="shared" si="32"/>
        <v>38.82884500373401</v>
      </c>
      <c r="U88" s="46">
        <f t="shared" si="32"/>
        <v>42.897110384933505</v>
      </c>
      <c r="V88" s="46">
        <f t="shared" si="32"/>
        <v>44.843889310156491</v>
      </c>
      <c r="W88" s="46">
        <f t="shared" si="32"/>
        <v>45.262195065294016</v>
      </c>
      <c r="X88" s="46">
        <f t="shared" si="32"/>
        <v>47.675895293060321</v>
      </c>
      <c r="Y88" s="46">
        <f t="shared" si="32"/>
        <v>48.243844585858128</v>
      </c>
      <c r="Z88" s="45">
        <f t="shared" si="32"/>
        <v>46.82452848395161</v>
      </c>
      <c r="AA88" s="44">
        <f t="shared" si="1"/>
        <v>93.329584319768017</v>
      </c>
    </row>
    <row r="89" spans="1:27" hidden="1">
      <c r="A89" s="75" t="s">
        <v>79</v>
      </c>
      <c r="B89" s="48" t="s">
        <v>30</v>
      </c>
      <c r="C89" s="47">
        <f t="shared" ref="C89:Z89" si="33">C38/1000</f>
        <v>10.308152492019062</v>
      </c>
      <c r="D89" s="46">
        <f t="shared" si="33"/>
        <v>10.308152492019062</v>
      </c>
      <c r="E89" s="46">
        <f t="shared" si="33"/>
        <v>10.919358558590583</v>
      </c>
      <c r="F89" s="46">
        <f t="shared" si="33"/>
        <v>11.83606395588677</v>
      </c>
      <c r="G89" s="46">
        <f t="shared" si="33"/>
        <v>12.348868282955619</v>
      </c>
      <c r="H89" s="46">
        <f t="shared" si="33"/>
        <v>13.034781053161748</v>
      </c>
      <c r="I89" s="46">
        <f t="shared" si="33"/>
        <v>13.747458017358875</v>
      </c>
      <c r="J89" s="46">
        <f t="shared" si="33"/>
        <v>14.475188145347721</v>
      </c>
      <c r="K89" s="46">
        <f t="shared" si="33"/>
        <v>15.260878276229354</v>
      </c>
      <c r="L89" s="46">
        <f t="shared" si="33"/>
        <v>17.051766205414843</v>
      </c>
      <c r="M89" s="46">
        <f t="shared" si="33"/>
        <v>17.901796489195288</v>
      </c>
      <c r="N89" s="46">
        <f t="shared" si="33"/>
        <v>19.458985391968454</v>
      </c>
      <c r="O89" s="46">
        <f t="shared" si="33"/>
        <v>19.751865626126488</v>
      </c>
      <c r="P89" s="46">
        <f t="shared" si="33"/>
        <v>20.257108632858742</v>
      </c>
      <c r="Q89" s="46">
        <f t="shared" si="33"/>
        <v>20.14068963456274</v>
      </c>
      <c r="R89" s="46">
        <f t="shared" si="33"/>
        <v>20.095355448515743</v>
      </c>
      <c r="S89" s="46">
        <f t="shared" si="33"/>
        <v>19.86039792948662</v>
      </c>
      <c r="T89" s="46">
        <f t="shared" si="33"/>
        <v>19.90283085230352</v>
      </c>
      <c r="U89" s="46">
        <f t="shared" si="33"/>
        <v>19.499242319485809</v>
      </c>
      <c r="V89" s="46">
        <f t="shared" si="33"/>
        <v>19.19209840881696</v>
      </c>
      <c r="W89" s="46">
        <f t="shared" si="33"/>
        <v>19.151963051406337</v>
      </c>
      <c r="X89" s="46">
        <f t="shared" si="33"/>
        <v>18.929416878871635</v>
      </c>
      <c r="Y89" s="46">
        <f t="shared" si="33"/>
        <v>17.560520108144949</v>
      </c>
      <c r="Z89" s="45">
        <f t="shared" si="33"/>
        <v>17.004530062725514</v>
      </c>
      <c r="AA89" s="44">
        <f t="shared" si="1"/>
        <v>64.961956819042243</v>
      </c>
    </row>
    <row r="90" spans="1:27" hidden="1">
      <c r="A90" s="75" t="s">
        <v>80</v>
      </c>
      <c r="B90" s="48" t="s">
        <v>31</v>
      </c>
      <c r="C90" s="47">
        <f t="shared" ref="C90:Z90" si="34">C39/1000</f>
        <v>10.981909572963746</v>
      </c>
      <c r="D90" s="46">
        <f t="shared" si="34"/>
        <v>12.739250380143078</v>
      </c>
      <c r="E90" s="46">
        <f t="shared" si="34"/>
        <v>10.683616736233924</v>
      </c>
      <c r="F90" s="46">
        <f t="shared" si="34"/>
        <v>12.005486375003478</v>
      </c>
      <c r="G90" s="46">
        <f t="shared" si="34"/>
        <v>8.6355465273566825</v>
      </c>
      <c r="H90" s="46">
        <f t="shared" si="34"/>
        <v>9.1983315306648574</v>
      </c>
      <c r="I90" s="46">
        <f t="shared" si="34"/>
        <v>8.4589354970616917</v>
      </c>
      <c r="J90" s="46">
        <f t="shared" si="34"/>
        <v>11.88243861343561</v>
      </c>
      <c r="K90" s="46">
        <f t="shared" si="34"/>
        <v>12.116355397701144</v>
      </c>
      <c r="L90" s="46">
        <f t="shared" si="34"/>
        <v>11.442852777716512</v>
      </c>
      <c r="M90" s="46">
        <f t="shared" si="34"/>
        <v>9.4747818670353166</v>
      </c>
      <c r="N90" s="46">
        <f t="shared" si="34"/>
        <v>9.7920860758645087</v>
      </c>
      <c r="O90" s="46">
        <f t="shared" si="34"/>
        <v>11.886227427832555</v>
      </c>
      <c r="P90" s="46">
        <f t="shared" si="34"/>
        <v>12.237385664129325</v>
      </c>
      <c r="Q90" s="46">
        <f t="shared" si="34"/>
        <v>12.926222318574007</v>
      </c>
      <c r="R90" s="46">
        <f t="shared" si="34"/>
        <v>13.67147539624151</v>
      </c>
      <c r="S90" s="46">
        <f t="shared" si="34"/>
        <v>12.698254815697666</v>
      </c>
      <c r="T90" s="46">
        <f t="shared" si="34"/>
        <v>13.263593794654994</v>
      </c>
      <c r="U90" s="46">
        <f t="shared" si="34"/>
        <v>13.69850395531277</v>
      </c>
      <c r="V90" s="46">
        <f t="shared" si="34"/>
        <v>15.305257451739873</v>
      </c>
      <c r="W90" s="46">
        <f t="shared" si="34"/>
        <v>15.10829287382295</v>
      </c>
      <c r="X90" s="46">
        <f t="shared" si="34"/>
        <v>14.297991464771176</v>
      </c>
      <c r="Y90" s="46">
        <f t="shared" si="34"/>
        <v>14.526031300329404</v>
      </c>
      <c r="Z90" s="45">
        <f t="shared" si="34"/>
        <v>15.062170958151853</v>
      </c>
      <c r="AA90" s="44">
        <f t="shared" si="1"/>
        <v>37.154388843569251</v>
      </c>
    </row>
    <row r="91" spans="1:27" hidden="1">
      <c r="A91" s="75" t="s">
        <v>81</v>
      </c>
      <c r="B91" s="48" t="s">
        <v>32</v>
      </c>
      <c r="C91" s="47">
        <f t="shared" ref="C91:Z91" si="35">C40/1000</f>
        <v>348.40158970767106</v>
      </c>
      <c r="D91" s="46">
        <f t="shared" si="35"/>
        <v>348.40158970767106</v>
      </c>
      <c r="E91" s="46">
        <f t="shared" si="35"/>
        <v>337.95521461600055</v>
      </c>
      <c r="F91" s="46">
        <f t="shared" si="35"/>
        <v>281.11211445995747</v>
      </c>
      <c r="G91" s="46">
        <f t="shared" si="35"/>
        <v>236.58750302144051</v>
      </c>
      <c r="H91" s="46">
        <f t="shared" si="35"/>
        <v>208.19048947615934</v>
      </c>
      <c r="I91" s="46">
        <f t="shared" si="35"/>
        <v>192.99239438019646</v>
      </c>
      <c r="J91" s="46">
        <f t="shared" si="35"/>
        <v>184.68972654877865</v>
      </c>
      <c r="K91" s="46">
        <f t="shared" si="35"/>
        <v>171.03203136628082</v>
      </c>
      <c r="L91" s="46">
        <f t="shared" si="35"/>
        <v>199.81188830773786</v>
      </c>
      <c r="M91" s="46">
        <f t="shared" si="35"/>
        <v>201.11664115264011</v>
      </c>
      <c r="N91" s="46">
        <f t="shared" si="35"/>
        <v>157.95586807680561</v>
      </c>
      <c r="O91" s="46">
        <f t="shared" si="35"/>
        <v>167.02707252442016</v>
      </c>
      <c r="P91" s="46">
        <f t="shared" si="35"/>
        <v>173.28353352051664</v>
      </c>
      <c r="Q91" s="46">
        <f t="shared" si="35"/>
        <v>181.97654814895967</v>
      </c>
      <c r="R91" s="46">
        <f t="shared" si="35"/>
        <v>188.96651095186905</v>
      </c>
      <c r="S91" s="46">
        <f t="shared" si="35"/>
        <v>197.32035759885684</v>
      </c>
      <c r="T91" s="46">
        <f t="shared" si="35"/>
        <v>206.5404048009087</v>
      </c>
      <c r="U91" s="46">
        <f t="shared" si="35"/>
        <v>214.22351862760019</v>
      </c>
      <c r="V91" s="46">
        <f t="shared" si="35"/>
        <v>226.50032744914799</v>
      </c>
      <c r="W91" s="46">
        <f t="shared" si="35"/>
        <v>206.18718554974947</v>
      </c>
      <c r="X91" s="46">
        <f t="shared" si="35"/>
        <v>230.41530035783316</v>
      </c>
      <c r="Y91" s="46">
        <f t="shared" si="35"/>
        <v>241.98904213278738</v>
      </c>
      <c r="Z91" s="45">
        <f t="shared" si="35"/>
        <v>241.36829470339259</v>
      </c>
      <c r="AA91" s="44">
        <f t="shared" si="1"/>
        <v>-30.721241856010352</v>
      </c>
    </row>
    <row r="92" spans="1:27" hidden="1">
      <c r="A92" s="75" t="s">
        <v>82</v>
      </c>
      <c r="B92" s="48" t="s">
        <v>33</v>
      </c>
      <c r="C92" s="47">
        <f t="shared" ref="C92:Z92" si="36">C41/1000</f>
        <v>5.0218520094893107</v>
      </c>
      <c r="D92" s="46">
        <f t="shared" si="36"/>
        <v>5.0218520094893107</v>
      </c>
      <c r="E92" s="46">
        <f t="shared" si="36"/>
        <v>4.2202688178574572</v>
      </c>
      <c r="F92" s="46">
        <f t="shared" si="36"/>
        <v>3.882127888985635</v>
      </c>
      <c r="G92" s="46">
        <f t="shared" si="36"/>
        <v>3.8533973083027213</v>
      </c>
      <c r="H92" s="46">
        <f t="shared" si="36"/>
        <v>4.0980389731925948</v>
      </c>
      <c r="I92" s="46">
        <f t="shared" si="36"/>
        <v>4.3489563252097456</v>
      </c>
      <c r="J92" s="46">
        <f t="shared" si="36"/>
        <v>4.4032342666482513</v>
      </c>
      <c r="K92" s="46">
        <f t="shared" si="36"/>
        <v>4.5723984707410894</v>
      </c>
      <c r="L92" s="46">
        <f t="shared" si="36"/>
        <v>4.8545059279017053</v>
      </c>
      <c r="M92" s="46">
        <f t="shared" si="36"/>
        <v>4.7384871471136281</v>
      </c>
      <c r="N92" s="46">
        <f t="shared" si="36"/>
        <v>4.2490731188370949</v>
      </c>
      <c r="O92" s="46">
        <f t="shared" si="36"/>
        <v>4.8095810695949393</v>
      </c>
      <c r="P92" s="46">
        <f t="shared" si="36"/>
        <v>4.9365739679247085</v>
      </c>
      <c r="Q92" s="46">
        <f t="shared" si="36"/>
        <v>5.0467450116876664</v>
      </c>
      <c r="R92" s="46">
        <f t="shared" si="36"/>
        <v>5.3046656686710971</v>
      </c>
      <c r="S92" s="46">
        <f t="shared" si="36"/>
        <v>6.2649457812504803</v>
      </c>
      <c r="T92" s="46">
        <f t="shared" si="36"/>
        <v>5.8580246869329935</v>
      </c>
      <c r="U92" s="46">
        <f t="shared" si="36"/>
        <v>6.5175586146437867</v>
      </c>
      <c r="V92" s="46">
        <f t="shared" si="36"/>
        <v>6.7131682359541873</v>
      </c>
      <c r="W92" s="46">
        <f t="shared" si="36"/>
        <v>6.1730093469932026</v>
      </c>
      <c r="X92" s="46">
        <f t="shared" si="36"/>
        <v>6.6524176926508716</v>
      </c>
      <c r="Y92" s="46">
        <f t="shared" si="36"/>
        <v>6.3963493681792771</v>
      </c>
      <c r="Z92" s="45">
        <f t="shared" si="36"/>
        <v>6.5735289921726743</v>
      </c>
      <c r="AA92" s="44">
        <f t="shared" si="1"/>
        <v>30.898500787185856</v>
      </c>
    </row>
    <row r="93" spans="1:27" hidden="1">
      <c r="A93" s="75" t="s">
        <v>83</v>
      </c>
      <c r="B93" s="48" t="s">
        <v>34</v>
      </c>
      <c r="C93" s="47">
        <f t="shared" ref="C93:Z93" si="37">C42/1000</f>
        <v>2.0254208224594477</v>
      </c>
      <c r="D93" s="46">
        <f t="shared" si="37"/>
        <v>2.7298123673279884</v>
      </c>
      <c r="E93" s="46">
        <f t="shared" si="37"/>
        <v>2.5768264871015512</v>
      </c>
      <c r="F93" s="46">
        <f t="shared" si="37"/>
        <v>2.6515204252103577</v>
      </c>
      <c r="G93" s="46">
        <f t="shared" si="37"/>
        <v>3.0958222408264926</v>
      </c>
      <c r="H93" s="46">
        <f t="shared" si="37"/>
        <v>3.4476339107124079</v>
      </c>
      <c r="I93" s="46">
        <f t="shared" si="37"/>
        <v>3.8243317450607739</v>
      </c>
      <c r="J93" s="46">
        <f t="shared" si="37"/>
        <v>4.4625038634509506</v>
      </c>
      <c r="K93" s="46">
        <f t="shared" si="37"/>
        <v>4.5303466011246885</v>
      </c>
      <c r="L93" s="46">
        <f t="shared" si="37"/>
        <v>3.9045568841175013</v>
      </c>
      <c r="M93" s="46">
        <f t="shared" si="37"/>
        <v>3.7122837331812693</v>
      </c>
      <c r="N93" s="46">
        <f t="shared" si="37"/>
        <v>3.8616670120679562</v>
      </c>
      <c r="O93" s="46">
        <f t="shared" si="37"/>
        <v>3.9841064146081417</v>
      </c>
      <c r="P93" s="46">
        <f t="shared" si="37"/>
        <v>3.8642222006804463</v>
      </c>
      <c r="Q93" s="46">
        <f t="shared" si="37"/>
        <v>4.0035047060417455</v>
      </c>
      <c r="R93" s="46">
        <f t="shared" si="37"/>
        <v>4.1534657585335273</v>
      </c>
      <c r="S93" s="46">
        <f t="shared" si="37"/>
        <v>4.4276099492211856</v>
      </c>
      <c r="T93" s="46">
        <f t="shared" si="37"/>
        <v>4.6474276277478497</v>
      </c>
      <c r="U93" s="46">
        <f t="shared" si="37"/>
        <v>5.2288155830404088</v>
      </c>
      <c r="V93" s="46">
        <f t="shared" si="37"/>
        <v>6.1577282450246908</v>
      </c>
      <c r="W93" s="46">
        <f t="shared" si="37"/>
        <v>5.3253777568604148</v>
      </c>
      <c r="X93" s="46">
        <f t="shared" si="37"/>
        <v>5.2651202791886416</v>
      </c>
      <c r="Y93" s="46">
        <f t="shared" si="37"/>
        <v>5.6986894052812769</v>
      </c>
      <c r="Z93" s="45">
        <f t="shared" si="37"/>
        <v>5.7732009513403515</v>
      </c>
      <c r="AA93" s="44">
        <f t="shared" si="1"/>
        <v>185.03710869971277</v>
      </c>
    </row>
    <row r="94" spans="1:27" hidden="1">
      <c r="A94" s="75" t="s">
        <v>84</v>
      </c>
      <c r="B94" s="48" t="s">
        <v>35</v>
      </c>
      <c r="C94" s="47">
        <f t="shared" ref="C94:Z94" si="38">C43/1000</f>
        <v>59.110558958329044</v>
      </c>
      <c r="D94" s="46">
        <f t="shared" si="38"/>
        <v>59.110558958329044</v>
      </c>
      <c r="E94" s="46">
        <f t="shared" si="38"/>
        <v>62.42423799821664</v>
      </c>
      <c r="F94" s="46">
        <f t="shared" si="38"/>
        <v>66.550951731745798</v>
      </c>
      <c r="G94" s="46">
        <f t="shared" si="38"/>
        <v>65.937413123034688</v>
      </c>
      <c r="H94" s="46">
        <f t="shared" si="38"/>
        <v>69.473122591739283</v>
      </c>
      <c r="I94" s="46">
        <f t="shared" si="38"/>
        <v>70.253116099539014</v>
      </c>
      <c r="J94" s="46">
        <f t="shared" si="38"/>
        <v>75.177031530732577</v>
      </c>
      <c r="K94" s="46">
        <f t="shared" si="38"/>
        <v>75.031218450273542</v>
      </c>
      <c r="L94" s="46">
        <f t="shared" si="38"/>
        <v>81.750223615803819</v>
      </c>
      <c r="M94" s="46">
        <f t="shared" si="38"/>
        <v>85.708938980860054</v>
      </c>
      <c r="N94" s="46">
        <f t="shared" si="38"/>
        <v>87.283628886620733</v>
      </c>
      <c r="O94" s="46">
        <f t="shared" si="38"/>
        <v>90.787938512889909</v>
      </c>
      <c r="P94" s="46">
        <f t="shared" si="38"/>
        <v>92.383490869932061</v>
      </c>
      <c r="Q94" s="46">
        <f t="shared" si="38"/>
        <v>96.771488890565593</v>
      </c>
      <c r="R94" s="46">
        <f t="shared" si="38"/>
        <v>100.47920049148429</v>
      </c>
      <c r="S94" s="46">
        <f t="shared" si="38"/>
        <v>103.43010011351376</v>
      </c>
      <c r="T94" s="46">
        <f t="shared" si="38"/>
        <v>106.5850764539111</v>
      </c>
      <c r="U94" s="46">
        <f t="shared" si="38"/>
        <v>108.86437247203388</v>
      </c>
      <c r="V94" s="46">
        <f t="shared" si="38"/>
        <v>102.84969967227238</v>
      </c>
      <c r="W94" s="46">
        <f t="shared" si="38"/>
        <v>95.444267870699278</v>
      </c>
      <c r="X94" s="46">
        <f t="shared" si="38"/>
        <v>92.00423819511758</v>
      </c>
      <c r="Y94" s="46">
        <f t="shared" si="38"/>
        <v>86.737905993315536</v>
      </c>
      <c r="Z94" s="45">
        <f t="shared" si="38"/>
        <v>80.670743337527512</v>
      </c>
      <c r="AA94" s="44">
        <f t="shared" si="1"/>
        <v>36.474336834469256</v>
      </c>
    </row>
    <row r="95" spans="1:27" hidden="1">
      <c r="A95" s="75" t="s">
        <v>85</v>
      </c>
      <c r="B95" s="48" t="s">
        <v>36</v>
      </c>
      <c r="C95" s="47">
        <f t="shared" ref="C95:Z95" si="39">C44/1000</f>
        <v>19.271993442962607</v>
      </c>
      <c r="D95" s="46">
        <f t="shared" si="39"/>
        <v>19.271993442962607</v>
      </c>
      <c r="E95" s="46">
        <f t="shared" si="39"/>
        <v>18.828933883879362</v>
      </c>
      <c r="F95" s="46">
        <f t="shared" si="39"/>
        <v>19.962337018180413</v>
      </c>
      <c r="G95" s="46">
        <f t="shared" si="39"/>
        <v>19.051542996813168</v>
      </c>
      <c r="H95" s="46">
        <f t="shared" si="39"/>
        <v>19.688990651671531</v>
      </c>
      <c r="I95" s="46">
        <f t="shared" si="39"/>
        <v>19.601901782313803</v>
      </c>
      <c r="J95" s="46">
        <f t="shared" si="39"/>
        <v>19.338441365161497</v>
      </c>
      <c r="K95" s="46">
        <f t="shared" si="39"/>
        <v>19.577209966640819</v>
      </c>
      <c r="L95" s="46">
        <f t="shared" si="39"/>
        <v>19.865944651206778</v>
      </c>
      <c r="M95" s="46">
        <f t="shared" si="39"/>
        <v>20.166616523892085</v>
      </c>
      <c r="N95" s="46">
        <f t="shared" si="39"/>
        <v>19.842842598246225</v>
      </c>
      <c r="O95" s="46">
        <f t="shared" si="39"/>
        <v>20.035427256041292</v>
      </c>
      <c r="P95" s="46">
        <f t="shared" si="39"/>
        <v>20.592034070139732</v>
      </c>
      <c r="Q95" s="46">
        <f t="shared" si="39"/>
        <v>20.888429793633925</v>
      </c>
      <c r="R95" s="46">
        <f t="shared" si="39"/>
        <v>21.226087014993361</v>
      </c>
      <c r="S95" s="46">
        <f t="shared" si="39"/>
        <v>21.472942614791208</v>
      </c>
      <c r="T95" s="46">
        <f t="shared" si="39"/>
        <v>21.277454011690974</v>
      </c>
      <c r="U95" s="46">
        <f t="shared" si="39"/>
        <v>21.491931303191301</v>
      </c>
      <c r="V95" s="46">
        <f t="shared" si="39"/>
        <v>20.970405515340424</v>
      </c>
      <c r="W95" s="46">
        <f t="shared" si="39"/>
        <v>20.574786802709063</v>
      </c>
      <c r="X95" s="46">
        <f t="shared" si="39"/>
        <v>20.824956249838525</v>
      </c>
      <c r="Y95" s="46">
        <f t="shared" si="39"/>
        <v>20.346191604030807</v>
      </c>
      <c r="Z95" s="45">
        <f t="shared" si="39"/>
        <v>19.105692610622668</v>
      </c>
      <c r="AA95" s="44">
        <f t="shared" si="1"/>
        <v>-0.86291453363205317</v>
      </c>
    </row>
    <row r="96" spans="1:27" hidden="1">
      <c r="A96" s="75" t="s">
        <v>86</v>
      </c>
      <c r="B96" s="48" t="s">
        <v>37</v>
      </c>
      <c r="C96" s="47">
        <f t="shared" ref="C96:Z96" si="40">C45/1000</f>
        <v>14.599560313692068</v>
      </c>
      <c r="D96" s="46">
        <f t="shared" si="40"/>
        <v>14.599560313692068</v>
      </c>
      <c r="E96" s="46">
        <f t="shared" si="40"/>
        <v>15.093968603437371</v>
      </c>
      <c r="F96" s="46">
        <f t="shared" si="40"/>
        <v>15.418389025693948</v>
      </c>
      <c r="G96" s="46">
        <f t="shared" si="40"/>
        <v>14.351923669691853</v>
      </c>
      <c r="H96" s="46">
        <f t="shared" si="40"/>
        <v>14.539250349860875</v>
      </c>
      <c r="I96" s="46">
        <f t="shared" si="40"/>
        <v>14.225288951554477</v>
      </c>
      <c r="J96" s="46">
        <f t="shared" si="40"/>
        <v>14.286744557038203</v>
      </c>
      <c r="K96" s="46">
        <f t="shared" si="40"/>
        <v>14.844238851348546</v>
      </c>
      <c r="L96" s="46">
        <f t="shared" si="40"/>
        <v>15.055572988131658</v>
      </c>
      <c r="M96" s="46">
        <f t="shared" si="40"/>
        <v>15.663380846477924</v>
      </c>
      <c r="N96" s="46">
        <f t="shared" si="40"/>
        <v>15.895563886254045</v>
      </c>
      <c r="O96" s="46">
        <f t="shared" si="40"/>
        <v>15.59682953211564</v>
      </c>
      <c r="P96" s="46">
        <f t="shared" si="40"/>
        <v>15.521505184913359</v>
      </c>
      <c r="Q96" s="46">
        <f t="shared" si="40"/>
        <v>15.689406912379646</v>
      </c>
      <c r="R96" s="46">
        <f t="shared" si="40"/>
        <v>15.766593751593314</v>
      </c>
      <c r="S96" s="46">
        <f t="shared" si="40"/>
        <v>15.826851083063426</v>
      </c>
      <c r="T96" s="46">
        <f t="shared" si="40"/>
        <v>15.939060928337057</v>
      </c>
      <c r="U96" s="46">
        <f t="shared" si="40"/>
        <v>16.257363980083323</v>
      </c>
      <c r="V96" s="46">
        <f t="shared" si="40"/>
        <v>16.624048760910746</v>
      </c>
      <c r="W96" s="46">
        <f t="shared" si="40"/>
        <v>16.42667776680269</v>
      </c>
      <c r="X96" s="46">
        <f t="shared" si="40"/>
        <v>16.321482486919077</v>
      </c>
      <c r="Y96" s="46">
        <f t="shared" si="40"/>
        <v>16.205174660969551</v>
      </c>
      <c r="Z96" s="45">
        <f t="shared" si="40"/>
        <v>16.331467589115313</v>
      </c>
      <c r="AA96" s="44">
        <f t="shared" si="1"/>
        <v>11.862735851017314</v>
      </c>
    </row>
    <row r="97" spans="1:27" hidden="1">
      <c r="A97" s="75" t="s">
        <v>87</v>
      </c>
      <c r="B97" s="48" t="s">
        <v>38</v>
      </c>
      <c r="C97" s="47">
        <f t="shared" ref="C97:Z97" si="41">C46/1000</f>
        <v>26.286594129199464</v>
      </c>
      <c r="D97" s="46">
        <f t="shared" si="41"/>
        <v>26.286594129199464</v>
      </c>
      <c r="E97" s="46">
        <f t="shared" si="41"/>
        <v>24.990482092293202</v>
      </c>
      <c r="F97" s="46">
        <f t="shared" si="41"/>
        <v>25.634556288988065</v>
      </c>
      <c r="G97" s="46">
        <f t="shared" si="41"/>
        <v>31.33191229880412</v>
      </c>
      <c r="H97" s="46">
        <f t="shared" si="41"/>
        <v>29.79029407769751</v>
      </c>
      <c r="I97" s="46">
        <f t="shared" si="41"/>
        <v>33.283624850678244</v>
      </c>
      <c r="J97" s="46">
        <f t="shared" si="41"/>
        <v>35.377369970829925</v>
      </c>
      <c r="K97" s="46">
        <f t="shared" si="41"/>
        <v>33.745666271966755</v>
      </c>
      <c r="L97" s="46">
        <f t="shared" si="41"/>
        <v>31.884754639621843</v>
      </c>
      <c r="M97" s="46">
        <f t="shared" si="41"/>
        <v>33.804021197994139</v>
      </c>
      <c r="N97" s="46">
        <f t="shared" si="41"/>
        <v>35.51550700882224</v>
      </c>
      <c r="O97" s="46">
        <f t="shared" si="41"/>
        <v>35.584638992060079</v>
      </c>
      <c r="P97" s="46">
        <f t="shared" si="41"/>
        <v>36.634187703259293</v>
      </c>
      <c r="Q97" s="46">
        <f t="shared" si="41"/>
        <v>38.413793610192762</v>
      </c>
      <c r="R97" s="46">
        <f t="shared" si="41"/>
        <v>41.227912217956238</v>
      </c>
      <c r="S97" s="46">
        <f t="shared" si="41"/>
        <v>41.306599855000009</v>
      </c>
      <c r="T97" s="46">
        <f t="shared" si="41"/>
        <v>44.394144559299995</v>
      </c>
      <c r="U97" s="46">
        <f t="shared" si="41"/>
        <v>51.789741999999997</v>
      </c>
      <c r="V97" s="46">
        <f t="shared" si="41"/>
        <v>47.804760176351031</v>
      </c>
      <c r="W97" s="46">
        <f t="shared" si="41"/>
        <v>47.439716606200001</v>
      </c>
      <c r="X97" s="46">
        <f t="shared" si="41"/>
        <v>45.142419764422996</v>
      </c>
      <c r="Y97" s="46">
        <f t="shared" si="41"/>
        <v>47.945818011565279</v>
      </c>
      <c r="Z97" s="45">
        <f t="shared" si="41"/>
        <v>61.562837921376321</v>
      </c>
      <c r="AA97" s="44">
        <f t="shared" si="1"/>
        <v>134.19860944629406</v>
      </c>
    </row>
    <row r="98" spans="1:27" hidden="1">
      <c r="A98" s="75" t="s">
        <v>88</v>
      </c>
      <c r="B98" s="48" t="s">
        <v>39</v>
      </c>
      <c r="C98" s="47">
        <f t="shared" ref="C98:Z98" si="42">C47/1000</f>
        <v>71.360773278644629</v>
      </c>
      <c r="D98" s="46">
        <f t="shared" si="42"/>
        <v>71.360773278644629</v>
      </c>
      <c r="E98" s="46">
        <f t="shared" si="42"/>
        <v>62.534618214712296</v>
      </c>
      <c r="F98" s="46">
        <f t="shared" si="42"/>
        <v>54.413027417110598</v>
      </c>
      <c r="G98" s="46">
        <f t="shared" si="42"/>
        <v>47.220685598104907</v>
      </c>
      <c r="H98" s="46">
        <f t="shared" si="42"/>
        <v>41.107537500529574</v>
      </c>
      <c r="I98" s="46">
        <f t="shared" si="42"/>
        <v>36.251962280612602</v>
      </c>
      <c r="J98" s="46">
        <f t="shared" si="42"/>
        <v>32.394369491801285</v>
      </c>
      <c r="K98" s="46">
        <f t="shared" si="42"/>
        <v>29.800423171923224</v>
      </c>
      <c r="L98" s="46">
        <f t="shared" si="42"/>
        <v>33.404692830372802</v>
      </c>
      <c r="M98" s="46">
        <f t="shared" si="42"/>
        <v>28.929301173103436</v>
      </c>
      <c r="N98" s="46">
        <f t="shared" si="42"/>
        <v>28.985329373471423</v>
      </c>
      <c r="O98" s="46">
        <f t="shared" si="42"/>
        <v>30.736193298188446</v>
      </c>
      <c r="P98" s="46">
        <f t="shared" si="42"/>
        <v>35.052867390806831</v>
      </c>
      <c r="Q98" s="46">
        <f t="shared" si="42"/>
        <v>36.536476060418671</v>
      </c>
      <c r="R98" s="46">
        <f t="shared" si="42"/>
        <v>40.258119180539573</v>
      </c>
      <c r="S98" s="46">
        <f t="shared" si="42"/>
        <v>40.566665840069959</v>
      </c>
      <c r="T98" s="46">
        <f t="shared" si="42"/>
        <v>42.113039320765928</v>
      </c>
      <c r="U98" s="46">
        <f t="shared" si="42"/>
        <v>43.211715397852245</v>
      </c>
      <c r="V98" s="46">
        <f t="shared" si="42"/>
        <v>42.917665862391317</v>
      </c>
      <c r="W98" s="46">
        <f t="shared" si="42"/>
        <v>37.186520917933819</v>
      </c>
      <c r="X98" s="46">
        <f t="shared" si="42"/>
        <v>36.284864374514306</v>
      </c>
      <c r="Y98" s="46">
        <f t="shared" si="42"/>
        <v>36.671597325085457</v>
      </c>
      <c r="Z98" s="45">
        <f t="shared" si="42"/>
        <v>33.473857289542487</v>
      </c>
      <c r="AA98" s="44">
        <f t="shared" si="1"/>
        <v>-53.092076008150755</v>
      </c>
    </row>
    <row r="99" spans="1:27" hidden="1">
      <c r="A99" s="75" t="s">
        <v>89</v>
      </c>
      <c r="B99" s="48" t="s">
        <v>40</v>
      </c>
      <c r="C99" s="47">
        <f t="shared" ref="C99:Z99" si="43">C48/1000</f>
        <v>116.33668097014844</v>
      </c>
      <c r="D99" s="46">
        <f t="shared" si="43"/>
        <v>116.33668097014844</v>
      </c>
      <c r="E99" s="46">
        <f t="shared" si="43"/>
        <v>115.51618588262427</v>
      </c>
      <c r="F99" s="46">
        <f t="shared" si="43"/>
        <v>116.98991684112208</v>
      </c>
      <c r="G99" s="46">
        <f t="shared" si="43"/>
        <v>118.28003367221471</v>
      </c>
      <c r="H99" s="46">
        <f t="shared" si="43"/>
        <v>118.86941172001067</v>
      </c>
      <c r="I99" s="46">
        <f t="shared" si="43"/>
        <v>118.17640656494416</v>
      </c>
      <c r="J99" s="46">
        <f t="shared" si="43"/>
        <v>122.56679573238364</v>
      </c>
      <c r="K99" s="46">
        <f t="shared" si="43"/>
        <v>124.04354397417916</v>
      </c>
      <c r="L99" s="46">
        <f t="shared" si="43"/>
        <v>123.56092950700223</v>
      </c>
      <c r="M99" s="46">
        <f t="shared" si="43"/>
        <v>124.57756846110256</v>
      </c>
      <c r="N99" s="46">
        <f t="shared" si="43"/>
        <v>123.80281984744464</v>
      </c>
      <c r="O99" s="46">
        <f t="shared" si="43"/>
        <v>123.84204823692427</v>
      </c>
      <c r="P99" s="46">
        <f t="shared" si="43"/>
        <v>126.20619126355327</v>
      </c>
      <c r="Q99" s="46">
        <f t="shared" si="43"/>
        <v>125.88239255419455</v>
      </c>
      <c r="R99" s="46">
        <f t="shared" si="43"/>
        <v>127.31912329197463</v>
      </c>
      <c r="S99" s="46">
        <f t="shared" si="43"/>
        <v>128.32194837078032</v>
      </c>
      <c r="T99" s="46">
        <f t="shared" si="43"/>
        <v>128.17358810231889</v>
      </c>
      <c r="U99" s="46">
        <f t="shared" si="43"/>
        <v>130.98273193888545</v>
      </c>
      <c r="V99" s="46">
        <f t="shared" si="43"/>
        <v>123.77186264614724</v>
      </c>
      <c r="W99" s="46">
        <f t="shared" si="43"/>
        <v>119.24048680700128</v>
      </c>
      <c r="X99" s="46">
        <f t="shared" si="43"/>
        <v>117.68473167379126</v>
      </c>
      <c r="Y99" s="46">
        <f t="shared" si="43"/>
        <v>116.22361371831045</v>
      </c>
      <c r="Z99" s="45">
        <f t="shared" si="43"/>
        <v>115.72421817271875</v>
      </c>
      <c r="AA99" s="44">
        <f t="shared" si="1"/>
        <v>-0.5264571692455533</v>
      </c>
    </row>
    <row r="100" spans="1:27" ht="13.8" hidden="1" thickBot="1">
      <c r="A100" s="76" t="s">
        <v>90</v>
      </c>
      <c r="B100" s="43" t="s">
        <v>41</v>
      </c>
      <c r="C100" s="42">
        <f t="shared" ref="C100:Z100" si="44">C49/1000</f>
        <v>1492.3617485186001</v>
      </c>
      <c r="D100" s="41">
        <f t="shared" si="44"/>
        <v>1492.3617485186001</v>
      </c>
      <c r="E100" s="41">
        <f t="shared" si="44"/>
        <v>1450.3672640880243</v>
      </c>
      <c r="F100" s="41">
        <f t="shared" si="44"/>
        <v>1515.5092906667569</v>
      </c>
      <c r="G100" s="41">
        <f t="shared" si="44"/>
        <v>1553.1127242475729</v>
      </c>
      <c r="H100" s="41">
        <f t="shared" si="44"/>
        <v>1599.4748717209764</v>
      </c>
      <c r="I100" s="41">
        <f t="shared" si="44"/>
        <v>1634.3805401133907</v>
      </c>
      <c r="J100" s="41">
        <f t="shared" si="44"/>
        <v>1679.006441447727</v>
      </c>
      <c r="K100" s="41">
        <f t="shared" si="44"/>
        <v>1695.8291751705317</v>
      </c>
      <c r="L100" s="41">
        <f t="shared" si="44"/>
        <v>1731.2576007288744</v>
      </c>
      <c r="M100" s="41">
        <f t="shared" si="44"/>
        <v>1785.9369845222013</v>
      </c>
      <c r="N100" s="41">
        <f t="shared" si="44"/>
        <v>1829.6564663851332</v>
      </c>
      <c r="O100" s="41">
        <f t="shared" si="44"/>
        <v>1811.2409710697652</v>
      </c>
      <c r="P100" s="41">
        <f t="shared" si="44"/>
        <v>1849.5038762326956</v>
      </c>
      <c r="Q100" s="41">
        <f t="shared" si="44"/>
        <v>1836.9498437982943</v>
      </c>
      <c r="R100" s="41">
        <f t="shared" si="44"/>
        <v>1880.4132587989959</v>
      </c>
      <c r="S100" s="41">
        <f t="shared" si="44"/>
        <v>1901.4294098167172</v>
      </c>
      <c r="T100" s="41">
        <f t="shared" si="44"/>
        <v>1900.5664123124022</v>
      </c>
      <c r="U100" s="41">
        <f t="shared" si="44"/>
        <v>1908.3965924937065</v>
      </c>
      <c r="V100" s="41">
        <f t="shared" si="44"/>
        <v>1816.8028041599521</v>
      </c>
      <c r="W100" s="41">
        <f t="shared" si="44"/>
        <v>1747.7337727502663</v>
      </c>
      <c r="X100" s="41">
        <f t="shared" si="44"/>
        <v>1763.6712338957564</v>
      </c>
      <c r="Y100" s="41">
        <f t="shared" si="44"/>
        <v>1747.3526215324732</v>
      </c>
      <c r="Z100" s="40">
        <f t="shared" si="44"/>
        <v>1736.6387578492629</v>
      </c>
      <c r="AA100" s="39">
        <f t="shared" si="1"/>
        <v>16.368485025373069</v>
      </c>
    </row>
    <row r="101" spans="1:27" hidden="1">
      <c r="A101"/>
    </row>
    <row r="102" spans="1:27">
      <c r="A102"/>
    </row>
    <row r="103" spans="1:27" s="73" customFormat="1">
      <c r="C103" s="81" t="s">
        <v>227</v>
      </c>
      <c r="Y103" s="82"/>
    </row>
    <row r="104" spans="1:27" s="73" customFormat="1">
      <c r="C104" s="82"/>
      <c r="D104" s="83" t="s">
        <v>228</v>
      </c>
      <c r="Y104" s="82"/>
    </row>
  </sheetData>
  <phoneticPr fontId="15"/>
  <printOptions gridLines="1"/>
  <pageMargins left="0.75" right="0.75" top="1" bottom="1" header="0.5" footer="0.5"/>
  <pageSetup paperSize="9" scale="55" orientation="landscape" r:id="rId1"/>
  <headerFooter alignWithMargins="0">
    <oddHeader>&amp;A</oddHeader>
    <oddFooter>&amp;F</oddFooter>
  </headerFooter>
</worksheet>
</file>

<file path=xl/worksheets/sheet19.xml><?xml version="1.0" encoding="utf-8"?>
<worksheet xmlns="http://schemas.openxmlformats.org/spreadsheetml/2006/main" xmlns:r="http://schemas.openxmlformats.org/officeDocument/2006/relationships">
  <sheetPr codeName="Sheet28"/>
  <dimension ref="A1:AB104"/>
  <sheetViews>
    <sheetView showZeros="0" zoomScaleNormal="100" workbookViewId="0">
      <selection activeCell="C27" sqref="C27"/>
    </sheetView>
  </sheetViews>
  <sheetFormatPr defaultColWidth="9.33203125" defaultRowHeight="13.2"/>
  <cols>
    <col min="1" max="1" width="20.77734375" style="73" bestFit="1" customWidth="1"/>
    <col min="2" max="2" width="24.33203125" style="37" hidden="1" customWidth="1"/>
    <col min="3" max="3" width="18" style="38" customWidth="1"/>
    <col min="4" max="5" width="10.77734375" style="37" customWidth="1"/>
    <col min="6" max="6" width="10.77734375" style="37" hidden="1" customWidth="1"/>
    <col min="7" max="26" width="10.77734375" style="37" customWidth="1"/>
    <col min="27" max="27" width="25.6640625" style="38" customWidth="1"/>
    <col min="28" max="28" width="10.33203125" style="37" bestFit="1" customWidth="1"/>
    <col min="29" max="16384" width="9.33203125" style="37"/>
  </cols>
  <sheetData>
    <row r="1" spans="1:28" ht="15.6">
      <c r="A1" s="61" t="s">
        <v>245</v>
      </c>
      <c r="B1" s="61"/>
      <c r="C1" s="62"/>
      <c r="D1" s="61"/>
      <c r="E1" s="61"/>
      <c r="F1" s="61"/>
      <c r="G1" s="61"/>
      <c r="H1" s="61"/>
      <c r="I1" s="61"/>
      <c r="J1" s="61"/>
      <c r="K1" s="61"/>
      <c r="L1" s="61"/>
      <c r="M1" s="61"/>
      <c r="N1" s="61"/>
      <c r="O1" s="61"/>
      <c r="P1" s="61"/>
      <c r="Q1" s="61"/>
      <c r="R1" s="61"/>
      <c r="S1" s="61"/>
      <c r="T1" s="61"/>
      <c r="U1" s="61"/>
      <c r="V1" s="61"/>
      <c r="W1" s="61"/>
      <c r="X1" s="61"/>
      <c r="Y1" s="61"/>
      <c r="Z1" s="61"/>
      <c r="AA1" s="61"/>
    </row>
    <row r="2" spans="1:28" ht="3.75" customHeight="1">
      <c r="A2" s="59"/>
      <c r="B2" s="59"/>
      <c r="C2" s="60"/>
      <c r="D2" s="59"/>
      <c r="E2" s="59"/>
      <c r="F2" s="59"/>
      <c r="G2" s="59"/>
      <c r="H2" s="59"/>
      <c r="I2" s="59"/>
      <c r="J2" s="59"/>
      <c r="K2" s="59"/>
      <c r="L2" s="59"/>
      <c r="M2" s="59"/>
      <c r="N2" s="59"/>
      <c r="O2" s="59"/>
      <c r="P2" s="59"/>
      <c r="Q2" s="59"/>
      <c r="R2" s="59"/>
      <c r="S2" s="59"/>
      <c r="T2" s="59"/>
      <c r="U2" s="59"/>
      <c r="V2" s="59"/>
      <c r="W2" s="59"/>
      <c r="X2" s="59"/>
      <c r="Y2" s="59"/>
      <c r="Z2" s="59"/>
      <c r="AA2" s="59"/>
    </row>
    <row r="3" spans="1:28" ht="13.8" thickBot="1"/>
    <row r="4" spans="1:28" s="73" customFormat="1" ht="25.8" thickBot="1">
      <c r="A4" s="74"/>
      <c r="B4" s="74"/>
      <c r="C4" s="77" t="s">
        <v>224</v>
      </c>
      <c r="D4" s="78">
        <v>1990</v>
      </c>
      <c r="E4" s="78">
        <v>1991</v>
      </c>
      <c r="F4" s="78">
        <v>1992</v>
      </c>
      <c r="G4" s="78">
        <v>1993</v>
      </c>
      <c r="H4" s="78">
        <v>1994</v>
      </c>
      <c r="I4" s="78">
        <v>1995</v>
      </c>
      <c r="J4" s="78">
        <v>1996</v>
      </c>
      <c r="K4" s="78">
        <v>1997</v>
      </c>
      <c r="L4" s="78">
        <v>1998</v>
      </c>
      <c r="M4" s="78">
        <v>1999</v>
      </c>
      <c r="N4" s="78">
        <v>2000</v>
      </c>
      <c r="O4" s="78">
        <v>2001</v>
      </c>
      <c r="P4" s="78">
        <v>2002</v>
      </c>
      <c r="Q4" s="78">
        <v>2003</v>
      </c>
      <c r="R4" s="78">
        <v>2004</v>
      </c>
      <c r="S4" s="78">
        <v>2005</v>
      </c>
      <c r="T4" s="78">
        <v>2006</v>
      </c>
      <c r="U4" s="78">
        <v>2007</v>
      </c>
      <c r="V4" s="78">
        <v>2008</v>
      </c>
      <c r="W4" s="78">
        <v>2009</v>
      </c>
      <c r="X4" s="79">
        <v>2010</v>
      </c>
      <c r="Y4" s="79">
        <v>2011</v>
      </c>
      <c r="Z4" s="79">
        <v>2012</v>
      </c>
      <c r="AA4" s="80" t="s">
        <v>225</v>
      </c>
    </row>
    <row r="5" spans="1:28" s="72" customFormat="1" ht="51.75" hidden="1" customHeight="1" thickBot="1">
      <c r="A5" s="74"/>
      <c r="B5" s="56"/>
      <c r="C5" s="55" t="s">
        <v>0</v>
      </c>
      <c r="D5" s="54">
        <v>1990</v>
      </c>
      <c r="E5" s="54">
        <v>1991</v>
      </c>
      <c r="F5" s="54">
        <v>1992</v>
      </c>
      <c r="G5" s="54">
        <v>1993</v>
      </c>
      <c r="H5" s="54">
        <v>1994</v>
      </c>
      <c r="I5" s="54">
        <v>1995</v>
      </c>
      <c r="J5" s="54">
        <v>1996</v>
      </c>
      <c r="K5" s="54">
        <v>1997</v>
      </c>
      <c r="L5" s="54">
        <v>1998</v>
      </c>
      <c r="M5" s="54">
        <v>1999</v>
      </c>
      <c r="N5" s="54">
        <v>2000</v>
      </c>
      <c r="O5" s="54">
        <v>2001</v>
      </c>
      <c r="P5" s="54">
        <v>2002</v>
      </c>
      <c r="Q5" s="54">
        <v>2003</v>
      </c>
      <c r="R5" s="54">
        <v>2004</v>
      </c>
      <c r="S5" s="54">
        <v>2005</v>
      </c>
      <c r="T5" s="54">
        <v>2006</v>
      </c>
      <c r="U5" s="54">
        <v>2007</v>
      </c>
      <c r="V5" s="54">
        <v>2008</v>
      </c>
      <c r="W5" s="54">
        <v>2009</v>
      </c>
      <c r="X5" s="54">
        <v>2010</v>
      </c>
      <c r="Y5" s="54">
        <v>2011</v>
      </c>
      <c r="Z5" s="54">
        <v>2012</v>
      </c>
      <c r="AA5" s="53" t="s">
        <v>1</v>
      </c>
    </row>
    <row r="6" spans="1:28">
      <c r="A6" s="75" t="s">
        <v>91</v>
      </c>
      <c r="B6" s="48" t="s">
        <v>2</v>
      </c>
      <c r="C6" s="69">
        <v>15044.59852263484</v>
      </c>
      <c r="D6" s="68">
        <v>15044.59852263484</v>
      </c>
      <c r="E6" s="68">
        <v>15197.625556986299</v>
      </c>
      <c r="F6" s="68">
        <v>15627.413632508207</v>
      </c>
      <c r="G6" s="68">
        <v>16077.972604427569</v>
      </c>
      <c r="H6" s="68">
        <v>15959.349869010905</v>
      </c>
      <c r="I6" s="68">
        <v>16582.435034427286</v>
      </c>
      <c r="J6" s="68">
        <v>16920.911721721968</v>
      </c>
      <c r="K6" s="68">
        <v>17150.674224531045</v>
      </c>
      <c r="L6" s="68">
        <v>17252.371419301126</v>
      </c>
      <c r="M6" s="68">
        <v>17340.83710735535</v>
      </c>
      <c r="N6" s="68">
        <v>17744.134652163986</v>
      </c>
      <c r="O6" s="68">
        <v>18561.148220627965</v>
      </c>
      <c r="P6" s="68">
        <v>18683.133065402053</v>
      </c>
      <c r="Q6" s="68">
        <v>19310.875367904406</v>
      </c>
      <c r="R6" s="68">
        <v>19129.717888140756</v>
      </c>
      <c r="S6" s="68">
        <v>19483.938868599082</v>
      </c>
      <c r="T6" s="68">
        <v>19354.437563788575</v>
      </c>
      <c r="U6" s="68">
        <v>19560.79250700607</v>
      </c>
      <c r="V6" s="68">
        <v>19670.350832532418</v>
      </c>
      <c r="W6" s="68">
        <v>19589.497487797362</v>
      </c>
      <c r="X6" s="68">
        <v>19927.702419997691</v>
      </c>
      <c r="Y6" s="68">
        <v>20238.653005446889</v>
      </c>
      <c r="Z6" s="68">
        <v>20363.520237237721</v>
      </c>
      <c r="AA6" s="71">
        <v>35.354361278571034</v>
      </c>
      <c r="AB6" s="63"/>
    </row>
    <row r="7" spans="1:28">
      <c r="A7" s="75" t="s">
        <v>92</v>
      </c>
      <c r="B7" s="48" t="s">
        <v>3</v>
      </c>
      <c r="C7" s="69">
        <v>14407.161558761429</v>
      </c>
      <c r="D7" s="68">
        <v>14407.161558761429</v>
      </c>
      <c r="E7" s="68">
        <v>15553.508445105219</v>
      </c>
      <c r="F7" s="68">
        <v>15064.960186491528</v>
      </c>
      <c r="G7" s="68">
        <v>14878.575028203462</v>
      </c>
      <c r="H7" s="68">
        <v>13550.650439065757</v>
      </c>
      <c r="I7" s="68">
        <v>14707.424509760936</v>
      </c>
      <c r="J7" s="68">
        <v>15892.772474993362</v>
      </c>
      <c r="K7" s="68">
        <v>14308.849066790639</v>
      </c>
      <c r="L7" s="68">
        <v>14246.626450683416</v>
      </c>
      <c r="M7" s="68">
        <v>14798.23422452094</v>
      </c>
      <c r="N7" s="68">
        <v>13601.279444289279</v>
      </c>
      <c r="O7" s="68">
        <v>14747.861449270105</v>
      </c>
      <c r="P7" s="68">
        <v>13981.842378307434</v>
      </c>
      <c r="Q7" s="68">
        <v>14709.137614872032</v>
      </c>
      <c r="R7" s="68">
        <v>14208.674198887922</v>
      </c>
      <c r="S7" s="68">
        <v>13659.479150527353</v>
      </c>
      <c r="T7" s="68">
        <v>13121.212650099091</v>
      </c>
      <c r="U7" s="68">
        <v>11288.460523656064</v>
      </c>
      <c r="V7" s="68">
        <v>11956.145478032884</v>
      </c>
      <c r="W7" s="68">
        <v>11117.670948866717</v>
      </c>
      <c r="X7" s="68">
        <v>11426.111267795317</v>
      </c>
      <c r="Y7" s="68">
        <v>10170.086255654076</v>
      </c>
      <c r="Z7" s="68">
        <v>9498.4482036457939</v>
      </c>
      <c r="AA7" s="67">
        <v>-34.071342471553656</v>
      </c>
      <c r="AB7" s="63"/>
    </row>
    <row r="8" spans="1:28">
      <c r="A8" s="75" t="s">
        <v>93</v>
      </c>
      <c r="B8" s="48" t="s">
        <v>4</v>
      </c>
      <c r="C8" s="69">
        <v>14792.094169876123</v>
      </c>
      <c r="D8" s="68">
        <v>14792.094169876123</v>
      </c>
      <c r="E8" s="68">
        <v>14771.780712054458</v>
      </c>
      <c r="F8" s="68">
        <v>14362.708148482223</v>
      </c>
      <c r="G8" s="68">
        <v>13428.255146878559</v>
      </c>
      <c r="H8" s="68">
        <v>11141.627718429105</v>
      </c>
      <c r="I8" s="68">
        <v>10547.407311948333</v>
      </c>
      <c r="J8" s="68">
        <v>10806.13777083614</v>
      </c>
      <c r="K8" s="68">
        <v>10686.027726974557</v>
      </c>
      <c r="L8" s="68">
        <v>10614.025722355305</v>
      </c>
      <c r="M8" s="68">
        <v>10046.613056657287</v>
      </c>
      <c r="N8" s="68">
        <v>9710.5615624383372</v>
      </c>
      <c r="O8" s="68">
        <v>8827.567076214129</v>
      </c>
      <c r="P8" s="68">
        <v>8143.2601567788624</v>
      </c>
      <c r="Q8" s="68">
        <v>8004.2409733805962</v>
      </c>
      <c r="R8" s="68">
        <v>7920.2438987096339</v>
      </c>
      <c r="S8" s="68">
        <v>8312.8134963635002</v>
      </c>
      <c r="T8" s="68">
        <v>8690.5820977004296</v>
      </c>
      <c r="U8" s="68">
        <v>9431.0773387386362</v>
      </c>
      <c r="V8" s="68">
        <v>9674.6445851556018</v>
      </c>
      <c r="W8" s="68">
        <v>8820.0836942302994</v>
      </c>
      <c r="X8" s="68">
        <v>8845.827523354299</v>
      </c>
      <c r="Y8" s="68">
        <v>7404.5162066525672</v>
      </c>
      <c r="Z8" s="68">
        <v>7436.5770262011984</v>
      </c>
      <c r="AA8" s="67">
        <v>-49.72600268225932</v>
      </c>
      <c r="AB8" s="63"/>
    </row>
    <row r="9" spans="1:28">
      <c r="A9" s="75" t="s">
        <v>94</v>
      </c>
      <c r="B9" s="48" t="s">
        <v>5</v>
      </c>
      <c r="C9" s="69">
        <v>27655.766581758318</v>
      </c>
      <c r="D9" s="68">
        <v>27655.766581758318</v>
      </c>
      <c r="E9" s="68">
        <v>30523.347798462408</v>
      </c>
      <c r="F9" s="68">
        <v>30365.58433091925</v>
      </c>
      <c r="G9" s="68">
        <v>30515.806800051894</v>
      </c>
      <c r="H9" s="68">
        <v>30115.717630822859</v>
      </c>
      <c r="I9" s="68">
        <v>30736.519718666837</v>
      </c>
      <c r="J9" s="68">
        <v>35981.728230049928</v>
      </c>
      <c r="K9" s="68">
        <v>31686.69448483083</v>
      </c>
      <c r="L9" s="68">
        <v>31996.46465145818</v>
      </c>
      <c r="M9" s="68">
        <v>30971.337303834134</v>
      </c>
      <c r="N9" s="68">
        <v>29506.496363589311</v>
      </c>
      <c r="O9" s="68">
        <v>31781.432044304678</v>
      </c>
      <c r="P9" s="68">
        <v>30507.327965385535</v>
      </c>
      <c r="Q9" s="68">
        <v>31352.964657850196</v>
      </c>
      <c r="R9" s="68">
        <v>30686.586224112438</v>
      </c>
      <c r="S9" s="68">
        <v>29869.015691945649</v>
      </c>
      <c r="T9" s="68">
        <v>28534.641671075293</v>
      </c>
      <c r="U9" s="68">
        <v>26212.643167237969</v>
      </c>
      <c r="V9" s="68">
        <v>28038.725651432385</v>
      </c>
      <c r="W9" s="68">
        <v>26982.966515508557</v>
      </c>
      <c r="X9" s="68">
        <v>28786.068780688798</v>
      </c>
      <c r="Y9" s="68">
        <v>23518.822280012508</v>
      </c>
      <c r="Z9" s="68">
        <v>25076.910341874864</v>
      </c>
      <c r="AA9" s="67">
        <v>-9.3248409233554259</v>
      </c>
      <c r="AB9" s="63"/>
    </row>
    <row r="10" spans="1:28">
      <c r="A10" s="75" t="s">
        <v>95</v>
      </c>
      <c r="B10" s="48" t="s">
        <v>6</v>
      </c>
      <c r="C10" s="70">
        <v>6513.805547774251</v>
      </c>
      <c r="D10" s="68">
        <v>7745.2995132784163</v>
      </c>
      <c r="E10" s="68">
        <v>5626.4275067275221</v>
      </c>
      <c r="F10" s="68">
        <v>5405.6659615568424</v>
      </c>
      <c r="G10" s="68">
        <v>5914.4140687341369</v>
      </c>
      <c r="H10" s="68">
        <v>5454.8930794912394</v>
      </c>
      <c r="I10" s="68">
        <v>4072.3669442151268</v>
      </c>
      <c r="J10" s="68">
        <v>4598.4365816206655</v>
      </c>
      <c r="K10" s="68">
        <v>3130.2259788426477</v>
      </c>
      <c r="L10" s="68">
        <v>3353.0152617087574</v>
      </c>
      <c r="M10" s="68">
        <v>2819.1169976760534</v>
      </c>
      <c r="N10" s="68">
        <v>2395.9390398602791</v>
      </c>
      <c r="O10" s="68">
        <v>2198.6890667855764</v>
      </c>
      <c r="P10" s="68">
        <v>2629.8124928732841</v>
      </c>
      <c r="Q10" s="68">
        <v>2805.4617879059401</v>
      </c>
      <c r="R10" s="68">
        <v>2369.5474942486435</v>
      </c>
      <c r="S10" s="68">
        <v>2374.4570813449236</v>
      </c>
      <c r="T10" s="68">
        <v>2625.6359199449357</v>
      </c>
      <c r="U10" s="68">
        <v>2331.4402444559637</v>
      </c>
      <c r="V10" s="68">
        <v>2092.7045586105546</v>
      </c>
      <c r="W10" s="68">
        <v>1837.6081504743611</v>
      </c>
      <c r="X10" s="68">
        <v>2012.9078402749758</v>
      </c>
      <c r="Y10" s="68">
        <v>2278.2704363131083</v>
      </c>
      <c r="Z10" s="68">
        <v>2244.5149329758942</v>
      </c>
      <c r="AA10" s="67">
        <v>-65.542187028551396</v>
      </c>
      <c r="AB10" s="63"/>
    </row>
    <row r="11" spans="1:28">
      <c r="A11" s="75" t="s">
        <v>96</v>
      </c>
      <c r="B11" s="48" t="s">
        <v>7</v>
      </c>
      <c r="C11" s="69">
        <v>71579.996759211324</v>
      </c>
      <c r="D11" s="68">
        <v>71579.996759211324</v>
      </c>
      <c r="E11" s="68">
        <v>70949.610239669128</v>
      </c>
      <c r="F11" s="68">
        <v>73188.725492882266</v>
      </c>
      <c r="G11" s="68">
        <v>76069.219797847545</v>
      </c>
      <c r="H11" s="68">
        <v>75751.754871880985</v>
      </c>
      <c r="I11" s="68">
        <v>76190.437356935232</v>
      </c>
      <c r="J11" s="68">
        <v>81629.443843128422</v>
      </c>
      <c r="K11" s="68">
        <v>78769.577800275132</v>
      </c>
      <c r="L11" s="68">
        <v>70953.560810043782</v>
      </c>
      <c r="M11" s="68">
        <v>74355.686800728159</v>
      </c>
      <c r="N11" s="68">
        <v>80557.682534338484</v>
      </c>
      <c r="O11" s="68">
        <v>76789.092238097379</v>
      </c>
      <c r="P11" s="68">
        <v>80511.542337859923</v>
      </c>
      <c r="Q11" s="68">
        <v>83822.483782022988</v>
      </c>
      <c r="R11" s="68">
        <v>80985.936275355954</v>
      </c>
      <c r="S11" s="68">
        <v>78350.577827831745</v>
      </c>
      <c r="T11" s="68">
        <v>73547.855589524639</v>
      </c>
      <c r="U11" s="68">
        <v>79382.728893528183</v>
      </c>
      <c r="V11" s="68">
        <v>78187.05771209563</v>
      </c>
      <c r="W11" s="68">
        <v>75905.522267792927</v>
      </c>
      <c r="X11" s="68">
        <v>72191.825424139402</v>
      </c>
      <c r="Y11" s="68">
        <v>77750.21829219535</v>
      </c>
      <c r="Z11" s="68">
        <v>72301.988999270659</v>
      </c>
      <c r="AA11" s="67">
        <v>1.0086508420614315</v>
      </c>
      <c r="AB11" s="63"/>
    </row>
    <row r="12" spans="1:28">
      <c r="A12" s="75" t="s">
        <v>97</v>
      </c>
      <c r="B12" s="48" t="s">
        <v>8</v>
      </c>
      <c r="C12" s="69">
        <v>3793.8534733566657</v>
      </c>
      <c r="D12" s="68">
        <v>3793.8534733566657</v>
      </c>
      <c r="E12" s="68">
        <v>3155.5273240997867</v>
      </c>
      <c r="F12" s="68">
        <v>2645.0723565052231</v>
      </c>
      <c r="G12" s="68">
        <v>2620.6688133607345</v>
      </c>
      <c r="H12" s="68">
        <v>2710.4896761280602</v>
      </c>
      <c r="I12" s="68">
        <v>2922.6353640184002</v>
      </c>
      <c r="J12" s="68">
        <v>3347.4981373920741</v>
      </c>
      <c r="K12" s="68">
        <v>3397.8625122216667</v>
      </c>
      <c r="L12" s="68">
        <v>3251.6866761026668</v>
      </c>
      <c r="M12" s="68">
        <v>3654.3573934236633</v>
      </c>
      <c r="N12" s="68">
        <v>3506.6482933566672</v>
      </c>
      <c r="O12" s="68">
        <v>3698.7446427560003</v>
      </c>
      <c r="P12" s="68">
        <v>3786.8860471659996</v>
      </c>
      <c r="Q12" s="68">
        <v>4039.8098082575975</v>
      </c>
      <c r="R12" s="68">
        <v>3949.6367751653697</v>
      </c>
      <c r="S12" s="68">
        <v>3979.0602073478494</v>
      </c>
      <c r="T12" s="68">
        <v>3740.7713454425198</v>
      </c>
      <c r="U12" s="68">
        <v>3395.6438161027963</v>
      </c>
      <c r="V12" s="68">
        <v>3512.9478693430906</v>
      </c>
      <c r="W12" s="68">
        <v>3530.6452342631756</v>
      </c>
      <c r="X12" s="68">
        <v>3596.1582444363075</v>
      </c>
      <c r="Y12" s="68">
        <v>3393.0140281110398</v>
      </c>
      <c r="Z12" s="68">
        <v>3058.4472264722281</v>
      </c>
      <c r="AA12" s="67">
        <v>-19.384149969128263</v>
      </c>
      <c r="AB12" s="63"/>
    </row>
    <row r="13" spans="1:28">
      <c r="A13" s="75" t="s">
        <v>98</v>
      </c>
      <c r="B13" s="48" t="s">
        <v>44</v>
      </c>
      <c r="C13" s="69">
        <v>366.75099131683504</v>
      </c>
      <c r="D13" s="68">
        <v>366.75099131683504</v>
      </c>
      <c r="E13" s="68">
        <v>392.53828910254674</v>
      </c>
      <c r="F13" s="68">
        <v>474.37546893307484</v>
      </c>
      <c r="G13" s="68">
        <v>474.93877440164971</v>
      </c>
      <c r="H13" s="68">
        <v>485.45542241853559</v>
      </c>
      <c r="I13" s="68">
        <v>516.2795246758235</v>
      </c>
      <c r="J13" s="68">
        <v>538.61832175754876</v>
      </c>
      <c r="K13" s="68">
        <v>565.19866909736686</v>
      </c>
      <c r="L13" s="68">
        <v>590.33210246475994</v>
      </c>
      <c r="M13" s="68">
        <v>596.92913298947383</v>
      </c>
      <c r="N13" s="68">
        <v>631.40174412610975</v>
      </c>
      <c r="O13" s="68">
        <v>636.07926254683457</v>
      </c>
      <c r="P13" s="68">
        <v>641.92321831189247</v>
      </c>
      <c r="Q13" s="68">
        <v>661.54504488689793</v>
      </c>
      <c r="R13" s="68">
        <v>590.69419850327597</v>
      </c>
      <c r="S13" s="68">
        <v>509.83728461492575</v>
      </c>
      <c r="T13" s="68">
        <v>563.10500008704003</v>
      </c>
      <c r="U13" s="68">
        <v>538.03877277146</v>
      </c>
      <c r="V13" s="68">
        <v>484.89790734261999</v>
      </c>
      <c r="W13" s="68">
        <v>517.88193806703998</v>
      </c>
      <c r="X13" s="68">
        <v>450.73848816935993</v>
      </c>
      <c r="Y13" s="68">
        <v>509.02747228261995</v>
      </c>
      <c r="Z13" s="68">
        <v>499.90087605580999</v>
      </c>
      <c r="AA13" s="67">
        <v>36.305255579785786</v>
      </c>
      <c r="AB13" s="63"/>
    </row>
    <row r="14" spans="1:28">
      <c r="A14" s="75" t="s">
        <v>99</v>
      </c>
      <c r="B14" s="48" t="s">
        <v>9</v>
      </c>
      <c r="C14" s="69">
        <v>33715.392416155737</v>
      </c>
      <c r="D14" s="68">
        <v>33715.392416155737</v>
      </c>
      <c r="E14" s="68">
        <v>26242.303853232756</v>
      </c>
      <c r="F14" s="68">
        <v>23983.688926846728</v>
      </c>
      <c r="G14" s="68">
        <v>19690.250074369658</v>
      </c>
      <c r="H14" s="68">
        <v>18735.520624183511</v>
      </c>
      <c r="I14" s="68">
        <v>18234.84545126179</v>
      </c>
      <c r="J14" s="68">
        <v>16681.437379233164</v>
      </c>
      <c r="K14" s="68">
        <v>16110.516698147041</v>
      </c>
      <c r="L14" s="68">
        <v>14658.259184453291</v>
      </c>
      <c r="M14" s="68">
        <v>14262.104933652954</v>
      </c>
      <c r="N14" s="68">
        <v>14589.575832952991</v>
      </c>
      <c r="O14" s="68">
        <v>14805.637189385459</v>
      </c>
      <c r="P14" s="68">
        <v>13795.447005210615</v>
      </c>
      <c r="Q14" s="68">
        <v>15254.704926392375</v>
      </c>
      <c r="R14" s="68">
        <v>14774.789409373539</v>
      </c>
      <c r="S14" s="68">
        <v>12545.682404570836</v>
      </c>
      <c r="T14" s="68">
        <v>13267.379857793943</v>
      </c>
      <c r="U14" s="68">
        <v>10979.304013240804</v>
      </c>
      <c r="V14" s="68">
        <v>11318.697547392778</v>
      </c>
      <c r="W14" s="68">
        <v>10923.663626712681</v>
      </c>
      <c r="X14" s="68">
        <v>12096.314078252819</v>
      </c>
      <c r="Y14" s="68">
        <v>10601.581405662417</v>
      </c>
      <c r="Z14" s="68">
        <v>10970.030975025944</v>
      </c>
      <c r="AA14" s="67">
        <v>-67.462840593338825</v>
      </c>
      <c r="AB14" s="63"/>
    </row>
    <row r="15" spans="1:28">
      <c r="A15" s="75" t="s">
        <v>100</v>
      </c>
      <c r="B15" s="48" t="s">
        <v>10</v>
      </c>
      <c r="C15" s="69">
        <v>9874.2271228948121</v>
      </c>
      <c r="D15" s="68">
        <v>9874.2271228948121</v>
      </c>
      <c r="E15" s="68">
        <v>10088.13400900285</v>
      </c>
      <c r="F15" s="68">
        <v>9238.2367483279395</v>
      </c>
      <c r="G15" s="68">
        <v>9880.4572145023121</v>
      </c>
      <c r="H15" s="68">
        <v>9195.6341423221365</v>
      </c>
      <c r="I15" s="68">
        <v>9451.2678869939755</v>
      </c>
      <c r="J15" s="68">
        <v>10113.746751520968</v>
      </c>
      <c r="K15" s="68">
        <v>9295.1703109688169</v>
      </c>
      <c r="L15" s="68">
        <v>9054.2856957217591</v>
      </c>
      <c r="M15" s="68">
        <v>8910.5431895607126</v>
      </c>
      <c r="N15" s="68">
        <v>8523.7892081497612</v>
      </c>
      <c r="O15" s="68">
        <v>8837.8126251830781</v>
      </c>
      <c r="P15" s="68">
        <v>8481.6840346384124</v>
      </c>
      <c r="Q15" s="68">
        <v>8608.7948161978002</v>
      </c>
      <c r="R15" s="68">
        <v>8291.8659077384364</v>
      </c>
      <c r="S15" s="68">
        <v>8279.1437497375773</v>
      </c>
      <c r="T15" s="68">
        <v>7941.8924175090569</v>
      </c>
      <c r="U15" s="68">
        <v>7314.8277769677197</v>
      </c>
      <c r="V15" s="68">
        <v>7137.7800063328023</v>
      </c>
      <c r="W15" s="68">
        <v>7055.2255791297521</v>
      </c>
      <c r="X15" s="68">
        <v>7284.2030524023212</v>
      </c>
      <c r="Y15" s="68">
        <v>6425.5188932292785</v>
      </c>
      <c r="Z15" s="68">
        <v>6073.5044606555275</v>
      </c>
      <c r="AA15" s="67">
        <v>-38.491343321714396</v>
      </c>
      <c r="AB15" s="63"/>
    </row>
    <row r="16" spans="1:28">
      <c r="A16" s="75" t="s">
        <v>101</v>
      </c>
      <c r="B16" s="48" t="s">
        <v>11</v>
      </c>
      <c r="C16" s="69">
        <v>2000.8339641007944</v>
      </c>
      <c r="D16" s="68">
        <v>2000.8339641007944</v>
      </c>
      <c r="E16" s="68">
        <v>1875.7079977928197</v>
      </c>
      <c r="F16" s="68">
        <v>1067.1824347734171</v>
      </c>
      <c r="G16" s="68">
        <v>871.05960358953098</v>
      </c>
      <c r="H16" s="68">
        <v>574.95968998873889</v>
      </c>
      <c r="I16" s="68">
        <v>631.44560695078383</v>
      </c>
      <c r="J16" s="68">
        <v>717.21540217624204</v>
      </c>
      <c r="K16" s="68">
        <v>633.83519269740077</v>
      </c>
      <c r="L16" s="68">
        <v>560.01293837495086</v>
      </c>
      <c r="M16" s="68">
        <v>499.48730698374527</v>
      </c>
      <c r="N16" s="68">
        <v>503.07137588319432</v>
      </c>
      <c r="O16" s="68">
        <v>582.3868690207205</v>
      </c>
      <c r="P16" s="68">
        <v>663.46693664595</v>
      </c>
      <c r="Q16" s="68">
        <v>656.3884148895994</v>
      </c>
      <c r="R16" s="68">
        <v>678.28777750178199</v>
      </c>
      <c r="S16" s="68">
        <v>617.64813754710599</v>
      </c>
      <c r="T16" s="68">
        <v>564.11877031840334</v>
      </c>
      <c r="U16" s="68">
        <v>612.45794678619632</v>
      </c>
      <c r="V16" s="68">
        <v>632.84281729435509</v>
      </c>
      <c r="W16" s="68">
        <v>614.23879486891599</v>
      </c>
      <c r="X16" s="68">
        <v>646.57925734363914</v>
      </c>
      <c r="Y16" s="68">
        <v>640.36458874634354</v>
      </c>
      <c r="Z16" s="68">
        <v>641.28413107632264</v>
      </c>
      <c r="AA16" s="67">
        <v>-67.949158071967972</v>
      </c>
      <c r="AB16" s="63"/>
    </row>
    <row r="17" spans="1:28">
      <c r="A17" s="75" t="s">
        <v>59</v>
      </c>
      <c r="B17" s="48" t="s">
        <v>42</v>
      </c>
      <c r="C17" s="69">
        <v>656058.60735362419</v>
      </c>
      <c r="D17" s="68">
        <v>656058.60735362419</v>
      </c>
      <c r="E17" s="68">
        <v>695708.65770764754</v>
      </c>
      <c r="F17" s="68">
        <v>664214.13251977623</v>
      </c>
      <c r="G17" s="68">
        <v>675411.64769480226</v>
      </c>
      <c r="H17" s="68">
        <v>641350.87317336421</v>
      </c>
      <c r="I17" s="68">
        <v>652011.36793266935</v>
      </c>
      <c r="J17" s="68">
        <v>716248.55618903134</v>
      </c>
      <c r="K17" s="68">
        <v>668562.71626741416</v>
      </c>
      <c r="L17" s="68">
        <v>669265.88890774501</v>
      </c>
      <c r="M17" s="68">
        <v>655772.07963316143</v>
      </c>
      <c r="N17" s="68">
        <v>640551.56722353818</v>
      </c>
      <c r="O17" s="68">
        <v>688319.62563307304</v>
      </c>
      <c r="P17" s="68">
        <v>652807.16429687955</v>
      </c>
      <c r="Q17" s="68">
        <v>663044.53522992262</v>
      </c>
      <c r="R17" s="68">
        <v>659016.27407795331</v>
      </c>
      <c r="S17" s="68">
        <v>652310.21869608213</v>
      </c>
      <c r="T17" s="68">
        <v>641037.62161274767</v>
      </c>
      <c r="U17" s="68">
        <v>575571.39649912308</v>
      </c>
      <c r="V17" s="68">
        <v>619946.77926596801</v>
      </c>
      <c r="W17" s="68">
        <v>597368.77568194922</v>
      </c>
      <c r="X17" s="68">
        <v>636651.33358197217</v>
      </c>
      <c r="Y17" s="68">
        <v>553736.19210607198</v>
      </c>
      <c r="Z17" s="68">
        <v>574166.91886312782</v>
      </c>
      <c r="AA17" s="67">
        <v>-12.482373917907562</v>
      </c>
      <c r="AB17" s="63"/>
    </row>
    <row r="18" spans="1:28">
      <c r="A18" s="75" t="s">
        <v>321</v>
      </c>
      <c r="B18" s="48" t="s">
        <v>45</v>
      </c>
      <c r="C18" s="69">
        <v>820724.58487207117</v>
      </c>
      <c r="D18" s="68">
        <v>820724.58487207117</v>
      </c>
      <c r="E18" s="68">
        <v>859887.8538213867</v>
      </c>
      <c r="F18" s="68">
        <v>813293.80124921212</v>
      </c>
      <c r="G18" s="68">
        <v>822808.13397814869</v>
      </c>
      <c r="H18" s="68">
        <v>775252.16529223882</v>
      </c>
      <c r="I18" s="68">
        <v>783651.75585987663</v>
      </c>
      <c r="J18" s="68">
        <v>850797.35924355872</v>
      </c>
      <c r="K18" s="68">
        <v>798533.68298131204</v>
      </c>
      <c r="L18" s="68">
        <v>783516.37657225563</v>
      </c>
      <c r="M18" s="68">
        <v>770162.57623792964</v>
      </c>
      <c r="N18" s="68">
        <v>746038.46910343366</v>
      </c>
      <c r="O18" s="68">
        <v>798181.11710557574</v>
      </c>
      <c r="P18" s="68">
        <v>760099.14057935937</v>
      </c>
      <c r="Q18" s="68">
        <v>775257.55158867431</v>
      </c>
      <c r="R18" s="68">
        <v>771278.35458782769</v>
      </c>
      <c r="S18" s="68">
        <v>765317.12569219503</v>
      </c>
      <c r="T18" s="68">
        <v>757115.50021944812</v>
      </c>
      <c r="U18" s="68">
        <v>678537.40965915623</v>
      </c>
      <c r="V18" s="68">
        <v>725524.12907439924</v>
      </c>
      <c r="W18" s="68">
        <v>702715.20201452461</v>
      </c>
      <c r="X18" s="68">
        <v>753059.17635631771</v>
      </c>
      <c r="Y18" s="68">
        <v>658958.81218652381</v>
      </c>
      <c r="Z18" s="68">
        <v>679257.41356236942</v>
      </c>
      <c r="AA18" s="67">
        <v>-17.236862879129255</v>
      </c>
      <c r="AB18" s="63"/>
    </row>
    <row r="19" spans="1:28">
      <c r="A19" s="75" t="s">
        <v>102</v>
      </c>
      <c r="B19" s="48" t="s">
        <v>12</v>
      </c>
      <c r="C19" s="69">
        <v>7175.5936553160009</v>
      </c>
      <c r="D19" s="68">
        <v>7175.5936553160009</v>
      </c>
      <c r="E19" s="68">
        <v>6984.4863975370008</v>
      </c>
      <c r="F19" s="68">
        <v>7098.4485354549997</v>
      </c>
      <c r="G19" s="68">
        <v>6708.6413430779994</v>
      </c>
      <c r="H19" s="68">
        <v>6208.9643872289989</v>
      </c>
      <c r="I19" s="68">
        <v>5716.5530292794001</v>
      </c>
      <c r="J19" s="68">
        <v>5824.3679551599998</v>
      </c>
      <c r="K19" s="68">
        <v>5815.0843007478998</v>
      </c>
      <c r="L19" s="68">
        <v>5891.8105490119997</v>
      </c>
      <c r="M19" s="68">
        <v>5786.2093371350002</v>
      </c>
      <c r="N19" s="68">
        <v>5431.0859985870011</v>
      </c>
      <c r="O19" s="68">
        <v>5680.4721721167998</v>
      </c>
      <c r="P19" s="68">
        <v>5643.8903469460001</v>
      </c>
      <c r="Q19" s="68">
        <v>5560.5972523400005</v>
      </c>
      <c r="R19" s="68">
        <v>5454.2508754180008</v>
      </c>
      <c r="S19" s="68">
        <v>5119.9014085599993</v>
      </c>
      <c r="T19" s="68">
        <v>5005.9560522500005</v>
      </c>
      <c r="U19" s="68">
        <v>4836.808256459999</v>
      </c>
      <c r="V19" s="68">
        <v>4343.4715467700007</v>
      </c>
      <c r="W19" s="68">
        <v>4373.9457336799996</v>
      </c>
      <c r="X19" s="68">
        <v>4688.0684938799996</v>
      </c>
      <c r="Y19" s="68">
        <v>3990.8750749100004</v>
      </c>
      <c r="Z19" s="68">
        <v>4287.7984116000007</v>
      </c>
      <c r="AA19" s="67">
        <v>-40.244687512044273</v>
      </c>
      <c r="AB19" s="63"/>
    </row>
    <row r="20" spans="1:28">
      <c r="A20" s="75" t="s">
        <v>103</v>
      </c>
      <c r="B20" s="48" t="s">
        <v>13</v>
      </c>
      <c r="C20" s="69">
        <v>100746.17720230007</v>
      </c>
      <c r="D20" s="68">
        <v>100746.17720230007</v>
      </c>
      <c r="E20" s="68">
        <v>111150.15442989978</v>
      </c>
      <c r="F20" s="68">
        <v>108994.74411163451</v>
      </c>
      <c r="G20" s="68">
        <v>106160.62110280145</v>
      </c>
      <c r="H20" s="68">
        <v>100818.09914088892</v>
      </c>
      <c r="I20" s="68">
        <v>103482.81159411257</v>
      </c>
      <c r="J20" s="68">
        <v>111239.43449639082</v>
      </c>
      <c r="K20" s="68">
        <v>104239.24014050551</v>
      </c>
      <c r="L20" s="68">
        <v>108218.72366311157</v>
      </c>
      <c r="M20" s="68">
        <v>107281.06897050621</v>
      </c>
      <c r="N20" s="68">
        <v>104099.77803964514</v>
      </c>
      <c r="O20" s="68">
        <v>117356.88724684923</v>
      </c>
      <c r="P20" s="68">
        <v>107789.13934184572</v>
      </c>
      <c r="Q20" s="68">
        <v>110845.87262892466</v>
      </c>
      <c r="R20" s="68">
        <v>114147.35511682162</v>
      </c>
      <c r="S20" s="68">
        <v>113340.81928359035</v>
      </c>
      <c r="T20" s="68">
        <v>106187.46892566561</v>
      </c>
      <c r="U20" s="68">
        <v>99408.177930800186</v>
      </c>
      <c r="V20" s="68">
        <v>105574.30572745032</v>
      </c>
      <c r="W20" s="68">
        <v>104455.27523242008</v>
      </c>
      <c r="X20" s="68">
        <v>105543.49909834952</v>
      </c>
      <c r="Y20" s="68">
        <v>91597.663361009458</v>
      </c>
      <c r="Z20" s="68">
        <v>98211.905872439398</v>
      </c>
      <c r="AA20" s="67">
        <v>-2.5155012331354309</v>
      </c>
      <c r="AB20" s="63"/>
    </row>
    <row r="21" spans="1:28">
      <c r="A21" s="75" t="s">
        <v>104</v>
      </c>
      <c r="B21" s="48" t="s">
        <v>14</v>
      </c>
      <c r="C21" s="69">
        <v>208066.22021111663</v>
      </c>
      <c r="D21" s="68">
        <v>208066.22021111663</v>
      </c>
      <c r="E21" s="68">
        <v>208219.73651987631</v>
      </c>
      <c r="F21" s="68">
        <v>191256.22205917764</v>
      </c>
      <c r="G21" s="68">
        <v>199862.15598440034</v>
      </c>
      <c r="H21" s="68">
        <v>189418.31574892919</v>
      </c>
      <c r="I21" s="68">
        <v>191979.10562378433</v>
      </c>
      <c r="J21" s="68">
        <v>216929.0238593051</v>
      </c>
      <c r="K21" s="68">
        <v>202583.53524073682</v>
      </c>
      <c r="L21" s="68">
        <v>194022.95478711551</v>
      </c>
      <c r="M21" s="68">
        <v>178076.10023588728</v>
      </c>
      <c r="N21" s="68">
        <v>171295.06483690138</v>
      </c>
      <c r="O21" s="68">
        <v>192279.71365426446</v>
      </c>
      <c r="P21" s="68">
        <v>178932.64407275713</v>
      </c>
      <c r="Q21" s="68">
        <v>171214.64269716141</v>
      </c>
      <c r="R21" s="68">
        <v>160652.96217332524</v>
      </c>
      <c r="S21" s="68">
        <v>158005.2351962399</v>
      </c>
      <c r="T21" s="68">
        <v>166744.82815835433</v>
      </c>
      <c r="U21" s="68">
        <v>129957.21108723189</v>
      </c>
      <c r="V21" s="68">
        <v>156134.21425448026</v>
      </c>
      <c r="W21" s="68">
        <v>143189.06315299333</v>
      </c>
      <c r="X21" s="68">
        <v>152940.26321057972</v>
      </c>
      <c r="Y21" s="68">
        <v>132635.85645848652</v>
      </c>
      <c r="Z21" s="68">
        <v>139050.28187246909</v>
      </c>
      <c r="AA21" s="67">
        <v>-33.170179315325562</v>
      </c>
      <c r="AB21" s="63"/>
    </row>
    <row r="22" spans="1:28">
      <c r="A22" s="75" t="s">
        <v>105</v>
      </c>
      <c r="B22" s="48" t="s">
        <v>15</v>
      </c>
      <c r="C22" s="69">
        <v>8592.2270602851531</v>
      </c>
      <c r="D22" s="68">
        <v>8592.2270602851531</v>
      </c>
      <c r="E22" s="68">
        <v>8900.4208892438401</v>
      </c>
      <c r="F22" s="68">
        <v>8536.3119508309301</v>
      </c>
      <c r="G22" s="68">
        <v>8374.9726661191853</v>
      </c>
      <c r="H22" s="68">
        <v>8424.6517817478216</v>
      </c>
      <c r="I22" s="68">
        <v>8473.5104659801691</v>
      </c>
      <c r="J22" s="68">
        <v>10386.499007979355</v>
      </c>
      <c r="K22" s="68">
        <v>10644.903178225626</v>
      </c>
      <c r="L22" s="68">
        <v>10989.723057028739</v>
      </c>
      <c r="M22" s="68">
        <v>10831.814811405324</v>
      </c>
      <c r="N22" s="68">
        <v>11455.404876989658</v>
      </c>
      <c r="O22" s="68">
        <v>12295.878673479032</v>
      </c>
      <c r="P22" s="68">
        <v>12842.421977391365</v>
      </c>
      <c r="Q22" s="68">
        <v>14777.705146458073</v>
      </c>
      <c r="R22" s="68">
        <v>13936.677500933378</v>
      </c>
      <c r="S22" s="68">
        <v>14570.458144097784</v>
      </c>
      <c r="T22" s="68">
        <v>14493.262266880993</v>
      </c>
      <c r="U22" s="68">
        <v>13083.482794060299</v>
      </c>
      <c r="V22" s="68">
        <v>12796.705018782937</v>
      </c>
      <c r="W22" s="68">
        <v>10962.259861714974</v>
      </c>
      <c r="X22" s="68">
        <v>9838.8709664255603</v>
      </c>
      <c r="Y22" s="68">
        <v>11089.574276617506</v>
      </c>
      <c r="Z22" s="68">
        <v>9382.6897095420372</v>
      </c>
      <c r="AA22" s="67">
        <v>9.199741158035124</v>
      </c>
      <c r="AB22" s="63"/>
    </row>
    <row r="23" spans="1:28">
      <c r="A23" s="75" t="s">
        <v>106</v>
      </c>
      <c r="B23" s="48" t="s">
        <v>16</v>
      </c>
      <c r="C23" s="70">
        <v>24494.829946311107</v>
      </c>
      <c r="D23" s="68">
        <v>21918.946953448576</v>
      </c>
      <c r="E23" s="68">
        <v>22543.531674984726</v>
      </c>
      <c r="F23" s="68">
        <v>17770.092997179097</v>
      </c>
      <c r="G23" s="68">
        <v>18845.195614375829</v>
      </c>
      <c r="H23" s="68">
        <v>17762.171034397048</v>
      </c>
      <c r="I23" s="68">
        <v>17097.075844238261</v>
      </c>
      <c r="J23" s="68">
        <v>18242.905105908965</v>
      </c>
      <c r="K23" s="68">
        <v>17192.966153521076</v>
      </c>
      <c r="L23" s="68">
        <v>15308.711294144217</v>
      </c>
      <c r="M23" s="68">
        <v>15968.130414570289</v>
      </c>
      <c r="N23" s="68">
        <v>15558.498784862459</v>
      </c>
      <c r="O23" s="68">
        <v>16356.658665393559</v>
      </c>
      <c r="P23" s="68">
        <v>16268.576751958</v>
      </c>
      <c r="Q23" s="68">
        <v>17654.926650376299</v>
      </c>
      <c r="R23" s="68">
        <v>17576.974880990485</v>
      </c>
      <c r="S23" s="68">
        <v>18112.639336147316</v>
      </c>
      <c r="T23" s="68">
        <v>16505.912919885523</v>
      </c>
      <c r="U23" s="68">
        <v>13541.866838770249</v>
      </c>
      <c r="V23" s="68">
        <v>13727.392589834359</v>
      </c>
      <c r="W23" s="68">
        <v>13515.604103924205</v>
      </c>
      <c r="X23" s="68">
        <v>14324.756722943523</v>
      </c>
      <c r="Y23" s="68">
        <v>13699.263191858316</v>
      </c>
      <c r="Z23" s="68">
        <v>11884.657277265631</v>
      </c>
      <c r="AA23" s="67">
        <v>-51.480956171914769</v>
      </c>
      <c r="AB23" s="63"/>
    </row>
    <row r="24" spans="1:28">
      <c r="A24" s="75" t="s">
        <v>107</v>
      </c>
      <c r="B24" s="48" t="s">
        <v>17</v>
      </c>
      <c r="C24" s="69">
        <v>705.26516504450581</v>
      </c>
      <c r="D24" s="68">
        <v>705.26516504450581</v>
      </c>
      <c r="E24" s="68">
        <v>722.94537973692672</v>
      </c>
      <c r="F24" s="68">
        <v>786.49196064581156</v>
      </c>
      <c r="G24" s="68">
        <v>816.54018502349049</v>
      </c>
      <c r="H24" s="68">
        <v>799.00170868486202</v>
      </c>
      <c r="I24" s="68">
        <v>808.14071315179342</v>
      </c>
      <c r="J24" s="68">
        <v>875.5376409599877</v>
      </c>
      <c r="K24" s="68">
        <v>845.62274546106858</v>
      </c>
      <c r="L24" s="68">
        <v>824.2187289761207</v>
      </c>
      <c r="M24" s="68">
        <v>809.51097981132182</v>
      </c>
      <c r="N24" s="68">
        <v>756.092296575727</v>
      </c>
      <c r="O24" s="68">
        <v>671.08918003740291</v>
      </c>
      <c r="P24" s="68">
        <v>735.20155548910191</v>
      </c>
      <c r="Q24" s="68">
        <v>693.87505148651871</v>
      </c>
      <c r="R24" s="68">
        <v>666.62292816599427</v>
      </c>
      <c r="S24" s="68">
        <v>651.43889272122885</v>
      </c>
      <c r="T24" s="68">
        <v>568.66417903763386</v>
      </c>
      <c r="U24" s="68">
        <v>585.08810848471728</v>
      </c>
      <c r="V24" s="68">
        <v>536.2546312222687</v>
      </c>
      <c r="W24" s="68">
        <v>628.88892177383002</v>
      </c>
      <c r="X24" s="68">
        <v>556.06573528746253</v>
      </c>
      <c r="Y24" s="68">
        <v>523.51715325672376</v>
      </c>
      <c r="Z24" s="68">
        <v>500.29653874836447</v>
      </c>
      <c r="AA24" s="67">
        <v>-29.062632957804858</v>
      </c>
      <c r="AB24" s="63"/>
    </row>
    <row r="25" spans="1:28">
      <c r="A25" s="75" t="s">
        <v>108</v>
      </c>
      <c r="B25" s="48" t="s">
        <v>18</v>
      </c>
      <c r="C25" s="69">
        <v>10518.034286003523</v>
      </c>
      <c r="D25" s="68">
        <v>10518.034286003523</v>
      </c>
      <c r="E25" s="68">
        <v>10627.223273406238</v>
      </c>
      <c r="F25" s="68">
        <v>9747.8176759668077</v>
      </c>
      <c r="G25" s="68">
        <v>9713.6178641576898</v>
      </c>
      <c r="H25" s="68">
        <v>9845.3416933035714</v>
      </c>
      <c r="I25" s="68">
        <v>9677.9723918262134</v>
      </c>
      <c r="J25" s="68">
        <v>9684.6462298324859</v>
      </c>
      <c r="K25" s="68">
        <v>9397.8487818015765</v>
      </c>
      <c r="L25" s="68">
        <v>9854.5123235135852</v>
      </c>
      <c r="M25" s="68">
        <v>9665.4905052196737</v>
      </c>
      <c r="N25" s="68">
        <v>9820.129675997794</v>
      </c>
      <c r="O25" s="68">
        <v>10161.740193248648</v>
      </c>
      <c r="P25" s="68">
        <v>10018.10581481555</v>
      </c>
      <c r="Q25" s="68">
        <v>10288.813173048067</v>
      </c>
      <c r="R25" s="68">
        <v>10238.588672117892</v>
      </c>
      <c r="S25" s="68">
        <v>10772.776443885241</v>
      </c>
      <c r="T25" s="68">
        <v>10465.649871108773</v>
      </c>
      <c r="U25" s="68">
        <v>10263.23222547365</v>
      </c>
      <c r="V25" s="68">
        <v>11135.417889903565</v>
      </c>
      <c r="W25" s="68">
        <v>10628.32358259228</v>
      </c>
      <c r="X25" s="68">
        <v>10975.723693808328</v>
      </c>
      <c r="Y25" s="68">
        <v>9471.4422239589767</v>
      </c>
      <c r="Z25" s="68">
        <v>9068.4747830514498</v>
      </c>
      <c r="AA25" s="67">
        <v>-13.781657898577304</v>
      </c>
      <c r="AB25" s="63"/>
    </row>
    <row r="26" spans="1:28">
      <c r="A26" s="75" t="s">
        <v>109</v>
      </c>
      <c r="B26" s="48" t="s">
        <v>19</v>
      </c>
      <c r="C26" s="69">
        <v>78568.73755102072</v>
      </c>
      <c r="D26" s="68">
        <v>78568.73755102072</v>
      </c>
      <c r="E26" s="68">
        <v>84335.857572588648</v>
      </c>
      <c r="F26" s="68">
        <v>80864.835504104514</v>
      </c>
      <c r="G26" s="68">
        <v>80630.437094181834</v>
      </c>
      <c r="H26" s="68">
        <v>71419.26261672593</v>
      </c>
      <c r="I26" s="68">
        <v>78300.417818640737</v>
      </c>
      <c r="J26" s="68">
        <v>80116.293990266728</v>
      </c>
      <c r="K26" s="68">
        <v>77522.444451388365</v>
      </c>
      <c r="L26" s="68">
        <v>80605.935419279835</v>
      </c>
      <c r="M26" s="68">
        <v>85420.841451473025</v>
      </c>
      <c r="N26" s="68">
        <v>81003.233888947361</v>
      </c>
      <c r="O26" s="68">
        <v>83885.735072418043</v>
      </c>
      <c r="P26" s="68">
        <v>81246.708777567081</v>
      </c>
      <c r="Q26" s="68">
        <v>88152.94271333603</v>
      </c>
      <c r="R26" s="68">
        <v>89835.924182730028</v>
      </c>
      <c r="S26" s="68">
        <v>94532.870433387783</v>
      </c>
      <c r="T26" s="68">
        <v>88680.047246040151</v>
      </c>
      <c r="U26" s="68">
        <v>83779.682661509709</v>
      </c>
      <c r="V26" s="68">
        <v>88001.370636906766</v>
      </c>
      <c r="W26" s="68">
        <v>90098.251002854697</v>
      </c>
      <c r="X26" s="68">
        <v>93735.0294277801</v>
      </c>
      <c r="Y26" s="68">
        <v>85837.412492144489</v>
      </c>
      <c r="Z26" s="68">
        <v>84991.270835723626</v>
      </c>
      <c r="AA26" s="67">
        <v>8.1744132397854266</v>
      </c>
      <c r="AB26" s="63"/>
    </row>
    <row r="27" spans="1:28">
      <c r="A27" s="75" t="s">
        <v>68</v>
      </c>
      <c r="B27" s="48" t="s">
        <v>20</v>
      </c>
      <c r="C27" s="69">
        <v>162119.02962052304</v>
      </c>
      <c r="D27" s="68">
        <v>162119.02962052304</v>
      </c>
      <c r="E27" s="68">
        <v>160800.72837299216</v>
      </c>
      <c r="F27" s="68">
        <v>165008.10076787256</v>
      </c>
      <c r="G27" s="68">
        <v>172852.77772797842</v>
      </c>
      <c r="H27" s="68">
        <v>167795.23271808773</v>
      </c>
      <c r="I27" s="68">
        <v>179715.60381320585</v>
      </c>
      <c r="J27" s="68">
        <v>177731.23638613889</v>
      </c>
      <c r="K27" s="68">
        <v>173490.42752824837</v>
      </c>
      <c r="L27" s="68">
        <v>177437.47101661758</v>
      </c>
      <c r="M27" s="68">
        <v>185822.50835046775</v>
      </c>
      <c r="N27" s="68">
        <v>187172.77427779188</v>
      </c>
      <c r="O27" s="68">
        <v>190573.79718004167</v>
      </c>
      <c r="P27" s="68">
        <v>198561.61329744066</v>
      </c>
      <c r="Q27" s="68">
        <v>192806.92018667786</v>
      </c>
      <c r="R27" s="68">
        <v>192262.4893548986</v>
      </c>
      <c r="S27" s="68">
        <v>193826.19750364975</v>
      </c>
      <c r="T27" s="68">
        <v>188375.32920132825</v>
      </c>
      <c r="U27" s="68">
        <v>178315.87307272467</v>
      </c>
      <c r="V27" s="68">
        <v>168737.62861195864</v>
      </c>
      <c r="W27" s="68">
        <v>161703.44566419214</v>
      </c>
      <c r="X27" s="68">
        <v>164002.97667513206</v>
      </c>
      <c r="Y27" s="68">
        <v>164086.76011210895</v>
      </c>
      <c r="Z27" s="68">
        <v>161439.59561814988</v>
      </c>
      <c r="AA27" s="67">
        <v>-0.41909577423669964</v>
      </c>
      <c r="AB27" s="63"/>
    </row>
    <row r="28" spans="1:28">
      <c r="A28" s="75" t="s">
        <v>69</v>
      </c>
      <c r="B28" s="48" t="s">
        <v>21</v>
      </c>
      <c r="C28" s="69">
        <v>5801.2021466053966</v>
      </c>
      <c r="D28" s="68">
        <v>5801.2021466053966</v>
      </c>
      <c r="E28" s="68">
        <v>5968.3255898148573</v>
      </c>
      <c r="F28" s="68">
        <v>4297.5103315146798</v>
      </c>
      <c r="G28" s="68">
        <v>3635.5306145383943</v>
      </c>
      <c r="H28" s="68">
        <v>2613.1085238232367</v>
      </c>
      <c r="I28" s="68">
        <v>1874.3749516779449</v>
      </c>
      <c r="J28" s="68">
        <v>1895.8084107285231</v>
      </c>
      <c r="K28" s="68">
        <v>1639.5738032822392</v>
      </c>
      <c r="L28" s="68">
        <v>1432.6579198893887</v>
      </c>
      <c r="M28" s="68">
        <v>1418.6331502560818</v>
      </c>
      <c r="N28" s="68">
        <v>1309.880598085507</v>
      </c>
      <c r="O28" s="68">
        <v>1488.5617827947196</v>
      </c>
      <c r="P28" s="68">
        <v>1451.417818154853</v>
      </c>
      <c r="Q28" s="68">
        <v>1575.0617402278938</v>
      </c>
      <c r="R28" s="68">
        <v>1641.2389907871673</v>
      </c>
      <c r="S28" s="68">
        <v>1612.6933324627719</v>
      </c>
      <c r="T28" s="68">
        <v>1667.2071102230896</v>
      </c>
      <c r="U28" s="68">
        <v>1671.6653488627669</v>
      </c>
      <c r="V28" s="68">
        <v>1569.897171152573</v>
      </c>
      <c r="W28" s="68">
        <v>1584.1843764902496</v>
      </c>
      <c r="X28" s="68">
        <v>1730.5297671794424</v>
      </c>
      <c r="Y28" s="68">
        <v>1590.1343944903615</v>
      </c>
      <c r="Z28" s="68">
        <v>1531.5478926250237</v>
      </c>
      <c r="AA28" s="67">
        <v>-73.599473800077504</v>
      </c>
      <c r="AB28" s="63"/>
    </row>
    <row r="29" spans="1:28">
      <c r="A29" s="75" t="s">
        <v>70</v>
      </c>
      <c r="B29" s="48" t="s">
        <v>22</v>
      </c>
      <c r="C29" s="69">
        <v>87.944812516594823</v>
      </c>
      <c r="D29" s="68">
        <v>87.944812516594823</v>
      </c>
      <c r="E29" s="68">
        <v>82.082836815622954</v>
      </c>
      <c r="F29" s="68">
        <v>82.610577537326677</v>
      </c>
      <c r="G29" s="68">
        <v>91.50909563616321</v>
      </c>
      <c r="H29" s="68">
        <v>86.865992981304998</v>
      </c>
      <c r="I29" s="68">
        <v>87.714391208063461</v>
      </c>
      <c r="J29" s="68">
        <v>87.738307660053565</v>
      </c>
      <c r="K29" s="68">
        <v>94.872966617161879</v>
      </c>
      <c r="L29" s="68">
        <v>103.07901400935577</v>
      </c>
      <c r="M29" s="68">
        <v>96.743811629318856</v>
      </c>
      <c r="N29" s="68">
        <v>89.730972938675976</v>
      </c>
      <c r="O29" s="68">
        <v>90.890367227750872</v>
      </c>
      <c r="P29" s="68">
        <v>99.263406136351662</v>
      </c>
      <c r="Q29" s="68">
        <v>105.31712386896181</v>
      </c>
      <c r="R29" s="68">
        <v>107.5801056424659</v>
      </c>
      <c r="S29" s="68">
        <v>108.0492192214495</v>
      </c>
      <c r="T29" s="68">
        <v>111.49338052938448</v>
      </c>
      <c r="U29" s="68">
        <v>84.083391913650857</v>
      </c>
      <c r="V29" s="68">
        <v>95.824396839978803</v>
      </c>
      <c r="W29" s="68">
        <v>95.878553062776248</v>
      </c>
      <c r="X29" s="68">
        <v>86.824056449930893</v>
      </c>
      <c r="Y29" s="68">
        <v>76.225647403828034</v>
      </c>
      <c r="Z29" s="68">
        <v>79.546589644708376</v>
      </c>
      <c r="AA29" s="67">
        <v>-9.5494238165573897</v>
      </c>
      <c r="AB29" s="63"/>
    </row>
    <row r="30" spans="1:28">
      <c r="A30" s="75" t="s">
        <v>71</v>
      </c>
      <c r="B30" s="48" t="s">
        <v>23</v>
      </c>
      <c r="C30" s="69">
        <v>5728.2494580000002</v>
      </c>
      <c r="D30" s="68">
        <v>5728.2494580000002</v>
      </c>
      <c r="E30" s="68">
        <v>6494.5238119999985</v>
      </c>
      <c r="F30" s="68">
        <v>2883.2344619999999</v>
      </c>
      <c r="G30" s="68">
        <v>2484.3008480000003</v>
      </c>
      <c r="H30" s="68">
        <v>2280.9256620000001</v>
      </c>
      <c r="I30" s="68">
        <v>1944.345296</v>
      </c>
      <c r="J30" s="68">
        <v>1838.1152559999998</v>
      </c>
      <c r="K30" s="68">
        <v>1602.528094</v>
      </c>
      <c r="L30" s="68">
        <v>1371.0940780000001</v>
      </c>
      <c r="M30" s="68">
        <v>1276.0540060000001</v>
      </c>
      <c r="N30" s="68">
        <v>1086.0223439999997</v>
      </c>
      <c r="O30" s="68">
        <v>1062.5600959999999</v>
      </c>
      <c r="P30" s="68">
        <v>1124.7954159999999</v>
      </c>
      <c r="Q30" s="68">
        <v>1177.199856</v>
      </c>
      <c r="R30" s="68">
        <v>1196.01343</v>
      </c>
      <c r="S30" s="68">
        <v>1263.6807819999999</v>
      </c>
      <c r="T30" s="68">
        <v>1407.3695839999998</v>
      </c>
      <c r="U30" s="68">
        <v>1367.5155859999998</v>
      </c>
      <c r="V30" s="68">
        <v>1312.0234540000001</v>
      </c>
      <c r="W30" s="68">
        <v>1299.811598</v>
      </c>
      <c r="X30" s="68">
        <v>1452.8015480000001</v>
      </c>
      <c r="Y30" s="68">
        <v>1467.87428</v>
      </c>
      <c r="Z30" s="68">
        <v>1392.6622800000002</v>
      </c>
      <c r="AA30" s="67">
        <v>-75.687820682197668</v>
      </c>
      <c r="AB30" s="63"/>
    </row>
    <row r="31" spans="1:28">
      <c r="A31" s="75" t="s">
        <v>72</v>
      </c>
      <c r="B31" s="48" t="s">
        <v>24</v>
      </c>
      <c r="C31" s="69">
        <v>1323.1749176226158</v>
      </c>
      <c r="D31" s="68">
        <v>1323.1749176226158</v>
      </c>
      <c r="E31" s="68">
        <v>1590.1009323060382</v>
      </c>
      <c r="F31" s="68">
        <v>1465.7833040464036</v>
      </c>
      <c r="G31" s="68">
        <v>1447.9120926781204</v>
      </c>
      <c r="H31" s="68">
        <v>1390.1820781418232</v>
      </c>
      <c r="I31" s="68">
        <v>1402.3937750340831</v>
      </c>
      <c r="J31" s="68">
        <v>1554.3880118346117</v>
      </c>
      <c r="K31" s="68">
        <v>1510.6916136666789</v>
      </c>
      <c r="L31" s="68">
        <v>1581.6752634422105</v>
      </c>
      <c r="M31" s="68">
        <v>1517.76985798383</v>
      </c>
      <c r="N31" s="68">
        <v>1716.5561326670286</v>
      </c>
      <c r="O31" s="68">
        <v>1762.6106911778113</v>
      </c>
      <c r="P31" s="68">
        <v>1700.1976335787344</v>
      </c>
      <c r="Q31" s="68">
        <v>1749.1165180066157</v>
      </c>
      <c r="R31" s="68">
        <v>1805.3079157806983</v>
      </c>
      <c r="S31" s="68">
        <v>1737.3089792782353</v>
      </c>
      <c r="T31" s="68">
        <v>1715.8730882600391</v>
      </c>
      <c r="U31" s="68">
        <v>1637.4842207990662</v>
      </c>
      <c r="V31" s="68">
        <v>1692.6384301476153</v>
      </c>
      <c r="W31" s="68">
        <v>1676.065730112249</v>
      </c>
      <c r="X31" s="68">
        <v>1760.321777122668</v>
      </c>
      <c r="Y31" s="68">
        <v>1525.1225654068126</v>
      </c>
      <c r="Z31" s="68">
        <v>1624.1776060467287</v>
      </c>
      <c r="AA31" s="67">
        <v>22.748518311164222</v>
      </c>
      <c r="AB31" s="63"/>
    </row>
    <row r="32" spans="1:28">
      <c r="A32" s="75" t="s">
        <v>73</v>
      </c>
      <c r="B32" s="48" t="s">
        <v>43</v>
      </c>
      <c r="C32" s="69">
        <v>96.521142054714645</v>
      </c>
      <c r="D32" s="68">
        <v>96.521142054714645</v>
      </c>
      <c r="E32" s="68">
        <v>104.13455549610667</v>
      </c>
      <c r="F32" s="68">
        <v>103.216834347264</v>
      </c>
      <c r="G32" s="68">
        <v>103.64620306139732</v>
      </c>
      <c r="H32" s="68">
        <v>101.79683963583197</v>
      </c>
      <c r="I32" s="68">
        <v>108.2263661819413</v>
      </c>
      <c r="J32" s="68">
        <v>108.15722161789597</v>
      </c>
      <c r="K32" s="68">
        <v>99.674084978893333</v>
      </c>
      <c r="L32" s="68">
        <v>97.868710594951963</v>
      </c>
      <c r="M32" s="68">
        <v>102.85899250393066</v>
      </c>
      <c r="N32" s="68">
        <v>105.73922276631998</v>
      </c>
      <c r="O32" s="68">
        <v>89.104728737126635</v>
      </c>
      <c r="P32" s="68">
        <v>91.059170351285147</v>
      </c>
      <c r="Q32" s="68">
        <v>91.43035006561675</v>
      </c>
      <c r="R32" s="68">
        <v>107.36796264203562</v>
      </c>
      <c r="S32" s="68">
        <v>109.03469796217793</v>
      </c>
      <c r="T32" s="68">
        <v>100.2925466270127</v>
      </c>
      <c r="U32" s="68">
        <v>109.50725145750314</v>
      </c>
      <c r="V32" s="68">
        <v>116.98107796791061</v>
      </c>
      <c r="W32" s="68">
        <v>129.1632836763327</v>
      </c>
      <c r="X32" s="68">
        <v>123.90600311161853</v>
      </c>
      <c r="Y32" s="68">
        <v>105.17459479864851</v>
      </c>
      <c r="Z32" s="68">
        <v>140.41839207948905</v>
      </c>
      <c r="AA32" s="67">
        <v>45.479414240551066</v>
      </c>
      <c r="AB32" s="63"/>
    </row>
    <row r="33" spans="1:28">
      <c r="A33" s="75" t="s">
        <v>74</v>
      </c>
      <c r="B33" s="48" t="s">
        <v>25</v>
      </c>
      <c r="C33" s="69">
        <v>45.424315503629998</v>
      </c>
      <c r="D33" s="68">
        <v>45.424315503629998</v>
      </c>
      <c r="E33" s="68">
        <v>42.102059511078004</v>
      </c>
      <c r="F33" s="68">
        <v>40.437381139793999</v>
      </c>
      <c r="G33" s="68">
        <v>40.423651920521998</v>
      </c>
      <c r="H33" s="68">
        <v>38.330629392509998</v>
      </c>
      <c r="I33" s="68">
        <v>36.923181169049997</v>
      </c>
      <c r="J33" s="68">
        <v>38.787381669222</v>
      </c>
      <c r="K33" s="68">
        <v>36.367622334539995</v>
      </c>
      <c r="L33" s="68">
        <v>37.980635335685996</v>
      </c>
      <c r="M33" s="68">
        <v>37.764103529340005</v>
      </c>
      <c r="N33" s="68">
        <v>36.344307181913997</v>
      </c>
      <c r="O33" s="68">
        <v>34.762001896728002</v>
      </c>
      <c r="P33" s="68">
        <v>37.475218871495997</v>
      </c>
      <c r="Q33" s="68">
        <v>39.162141792108002</v>
      </c>
      <c r="R33" s="68">
        <v>37.089241907652003</v>
      </c>
      <c r="S33" s="68">
        <v>37.17167196044953</v>
      </c>
      <c r="T33" s="68">
        <v>34.652389035835846</v>
      </c>
      <c r="U33" s="68">
        <v>29.59210541533843</v>
      </c>
      <c r="V33" s="68">
        <v>30.9387327998841</v>
      </c>
      <c r="W33" s="68">
        <v>31.058882155053784</v>
      </c>
      <c r="X33" s="68">
        <v>32.617572518979976</v>
      </c>
      <c r="Y33" s="68">
        <v>26.834687792231541</v>
      </c>
      <c r="Z33" s="68">
        <v>28.050491697099108</v>
      </c>
      <c r="AA33" s="67">
        <v>-38.247849447819405</v>
      </c>
      <c r="AB33" s="63"/>
    </row>
    <row r="34" spans="1:28">
      <c r="A34" s="75" t="s">
        <v>75</v>
      </c>
      <c r="B34" s="48" t="s">
        <v>26</v>
      </c>
      <c r="C34" s="69">
        <v>38290.678827282311</v>
      </c>
      <c r="D34" s="68">
        <v>38290.678827282311</v>
      </c>
      <c r="E34" s="68">
        <v>42819.930881050881</v>
      </c>
      <c r="F34" s="68">
        <v>39703.457079697138</v>
      </c>
      <c r="G34" s="68">
        <v>42408.636192498307</v>
      </c>
      <c r="H34" s="68">
        <v>39910.277194271999</v>
      </c>
      <c r="I34" s="68">
        <v>42384.300067963472</v>
      </c>
      <c r="J34" s="68">
        <v>47925.986502426742</v>
      </c>
      <c r="K34" s="68">
        <v>40954.956120731506</v>
      </c>
      <c r="L34" s="68">
        <v>39987.678997301031</v>
      </c>
      <c r="M34" s="68">
        <v>37756.282231631216</v>
      </c>
      <c r="N34" s="68">
        <v>38474.22780520036</v>
      </c>
      <c r="O34" s="68">
        <v>40708.63420221756</v>
      </c>
      <c r="P34" s="68">
        <v>39620.424095445705</v>
      </c>
      <c r="Q34" s="68">
        <v>40763.534111089029</v>
      </c>
      <c r="R34" s="68">
        <v>40476.443154204586</v>
      </c>
      <c r="S34" s="68">
        <v>38043.317130953452</v>
      </c>
      <c r="T34" s="68">
        <v>38425.717962368748</v>
      </c>
      <c r="U34" s="68">
        <v>35944.265297371392</v>
      </c>
      <c r="V34" s="68">
        <v>39712.754897424405</v>
      </c>
      <c r="W34" s="68">
        <v>39899.506724819243</v>
      </c>
      <c r="X34" s="68">
        <v>45882.356403371632</v>
      </c>
      <c r="Y34" s="68">
        <v>37729.255592463393</v>
      </c>
      <c r="Z34" s="68">
        <v>39587.652475764153</v>
      </c>
      <c r="AA34" s="67">
        <v>3.3871785202140181</v>
      </c>
      <c r="AB34" s="63"/>
    </row>
    <row r="35" spans="1:28">
      <c r="A35" s="75" t="s">
        <v>76</v>
      </c>
      <c r="B35" s="48" t="s">
        <v>27</v>
      </c>
      <c r="C35" s="69">
        <v>2858.4853417915001</v>
      </c>
      <c r="D35" s="68">
        <v>2858.4853417915001</v>
      </c>
      <c r="E35" s="68">
        <v>2675.2988704778622</v>
      </c>
      <c r="F35" s="68">
        <v>2838.5866896903153</v>
      </c>
      <c r="G35" s="68">
        <v>2522.6453057614835</v>
      </c>
      <c r="H35" s="68">
        <v>2866.8917505739819</v>
      </c>
      <c r="I35" s="68">
        <v>2947.35996234918</v>
      </c>
      <c r="J35" s="68">
        <v>2804.3673457801374</v>
      </c>
      <c r="K35" s="68">
        <v>2855.835038770369</v>
      </c>
      <c r="L35" s="68">
        <v>2937.475644964924</v>
      </c>
      <c r="M35" s="68">
        <v>2995.8025827005713</v>
      </c>
      <c r="N35" s="68">
        <v>3081.4509935354718</v>
      </c>
      <c r="O35" s="68">
        <v>3144.4985931191673</v>
      </c>
      <c r="P35" s="68">
        <v>3269.5325361372788</v>
      </c>
      <c r="Q35" s="68">
        <v>3533.6078140019422</v>
      </c>
      <c r="R35" s="68">
        <v>3477.3003577467066</v>
      </c>
      <c r="S35" s="68">
        <v>3527.1370104346734</v>
      </c>
      <c r="T35" s="68">
        <v>3387.5728584900903</v>
      </c>
      <c r="U35" s="68">
        <v>3322.9121571802202</v>
      </c>
      <c r="V35" s="68">
        <v>3193.9421695727833</v>
      </c>
      <c r="W35" s="68">
        <v>2936.1795551963992</v>
      </c>
      <c r="X35" s="68">
        <v>2931.3915721149056</v>
      </c>
      <c r="Y35" s="68">
        <v>3073.587490937819</v>
      </c>
      <c r="Z35" s="68">
        <v>3294.0088233686552</v>
      </c>
      <c r="AA35" s="67">
        <v>15.23616284504714</v>
      </c>
      <c r="AB35" s="63"/>
    </row>
    <row r="36" spans="1:28">
      <c r="A36" s="75" t="s">
        <v>77</v>
      </c>
      <c r="B36" s="48" t="s">
        <v>28</v>
      </c>
      <c r="C36" s="69">
        <v>4343.3967023402993</v>
      </c>
      <c r="D36" s="68">
        <v>4343.3967023402993</v>
      </c>
      <c r="E36" s="68">
        <v>3901.530119128337</v>
      </c>
      <c r="F36" s="68">
        <v>3577.3944380095813</v>
      </c>
      <c r="G36" s="68">
        <v>3534.0285336262996</v>
      </c>
      <c r="H36" s="68">
        <v>3694.6044960264999</v>
      </c>
      <c r="I36" s="68">
        <v>3680.4572704104999</v>
      </c>
      <c r="J36" s="68">
        <v>4418.5358288293</v>
      </c>
      <c r="K36" s="68">
        <v>3985.9893537482003</v>
      </c>
      <c r="L36" s="68">
        <v>4044.5114967238997</v>
      </c>
      <c r="M36" s="68">
        <v>4139.6659994070997</v>
      </c>
      <c r="N36" s="68">
        <v>3443.4624225885</v>
      </c>
      <c r="O36" s="68">
        <v>3814.3368948807001</v>
      </c>
      <c r="P36" s="68">
        <v>3999.2049325652001</v>
      </c>
      <c r="Q36" s="68">
        <v>4286.7322461350996</v>
      </c>
      <c r="R36" s="68">
        <v>3838.5701240864</v>
      </c>
      <c r="S36" s="68">
        <v>3510.4279716885999</v>
      </c>
      <c r="T36" s="68">
        <v>3511.9824589627001</v>
      </c>
      <c r="U36" s="68">
        <v>3288.9902805151996</v>
      </c>
      <c r="V36" s="68">
        <v>3134.2257288527999</v>
      </c>
      <c r="W36" s="68">
        <v>3350.0002068830995</v>
      </c>
      <c r="X36" s="68">
        <v>3606.3906027355001</v>
      </c>
      <c r="Y36" s="68">
        <v>3280.2555087245</v>
      </c>
      <c r="Z36" s="68">
        <v>3245.9038204286003</v>
      </c>
      <c r="AA36" s="67">
        <v>-25.268078352602473</v>
      </c>
      <c r="AB36" s="63"/>
    </row>
    <row r="37" spans="1:28">
      <c r="A37" s="75" t="s">
        <v>78</v>
      </c>
      <c r="B37" s="48" t="s">
        <v>29</v>
      </c>
      <c r="C37" s="69">
        <v>107772.61222538193</v>
      </c>
      <c r="D37" s="68">
        <v>56339.573055632754</v>
      </c>
      <c r="E37" s="68">
        <v>66554.051315502147</v>
      </c>
      <c r="F37" s="68">
        <v>69308.831974413741</v>
      </c>
      <c r="G37" s="68">
        <v>74143.984918881237</v>
      </c>
      <c r="H37" s="68">
        <v>67161.938203141297</v>
      </c>
      <c r="I37" s="68">
        <v>66829.511394880625</v>
      </c>
      <c r="J37" s="68">
        <v>68117.426859733314</v>
      </c>
      <c r="K37" s="68">
        <v>64720.503343726356</v>
      </c>
      <c r="L37" s="68">
        <v>53945.531819102784</v>
      </c>
      <c r="M37" s="68">
        <v>55366.215357525056</v>
      </c>
      <c r="N37" s="68">
        <v>47755.431199499995</v>
      </c>
      <c r="O37" s="68">
        <v>50785.009043324004</v>
      </c>
      <c r="P37" s="68">
        <v>49961.118293702682</v>
      </c>
      <c r="Q37" s="68">
        <v>49962.148929307157</v>
      </c>
      <c r="R37" s="68">
        <v>50779.396701948135</v>
      </c>
      <c r="S37" s="68">
        <v>53481.935614208436</v>
      </c>
      <c r="T37" s="68">
        <v>56103.923372128054</v>
      </c>
      <c r="U37" s="68">
        <v>51906.479969698907</v>
      </c>
      <c r="V37" s="68">
        <v>54422.798747449131</v>
      </c>
      <c r="W37" s="68">
        <v>55084.776481211273</v>
      </c>
      <c r="X37" s="68">
        <v>63128.397028755207</v>
      </c>
      <c r="Y37" s="68">
        <v>55012.464867196955</v>
      </c>
      <c r="Z37" s="68">
        <v>56310.999990683362</v>
      </c>
      <c r="AA37" s="67">
        <v>-47.750176201610763</v>
      </c>
      <c r="AB37" s="63"/>
    </row>
    <row r="38" spans="1:28">
      <c r="A38" s="75" t="s">
        <v>79</v>
      </c>
      <c r="B38" s="48" t="s">
        <v>30</v>
      </c>
      <c r="C38" s="69">
        <v>4657.9244298828817</v>
      </c>
      <c r="D38" s="68">
        <v>4657.9244298828817</v>
      </c>
      <c r="E38" s="68">
        <v>4873.2247285853982</v>
      </c>
      <c r="F38" s="68">
        <v>5032.9323675452042</v>
      </c>
      <c r="G38" s="68">
        <v>5190.6385506987754</v>
      </c>
      <c r="H38" s="68">
        <v>5441.4600726418621</v>
      </c>
      <c r="I38" s="68">
        <v>5296.8553414830631</v>
      </c>
      <c r="J38" s="68">
        <v>5685.8726568125685</v>
      </c>
      <c r="K38" s="68">
        <v>5636.2820863154529</v>
      </c>
      <c r="L38" s="68">
        <v>5761.3768959229756</v>
      </c>
      <c r="M38" s="68">
        <v>6171.598040187203</v>
      </c>
      <c r="N38" s="68">
        <v>6406.9771605209025</v>
      </c>
      <c r="O38" s="68">
        <v>6752.9632265102364</v>
      </c>
      <c r="P38" s="68">
        <v>6973.6007260327488</v>
      </c>
      <c r="Q38" s="68">
        <v>7078.3029267619668</v>
      </c>
      <c r="R38" s="68">
        <v>7395.5174536169698</v>
      </c>
      <c r="S38" s="68">
        <v>7245.0063522802393</v>
      </c>
      <c r="T38" s="68">
        <v>6061.2101272403652</v>
      </c>
      <c r="U38" s="68">
        <v>5905.5527962426722</v>
      </c>
      <c r="V38" s="68">
        <v>5510.0643660502092</v>
      </c>
      <c r="W38" s="68">
        <v>5311.5047108335075</v>
      </c>
      <c r="X38" s="68">
        <v>5263.4380255285496</v>
      </c>
      <c r="Y38" s="68">
        <v>4698.2723030161496</v>
      </c>
      <c r="Z38" s="68">
        <v>4509.7010672009401</v>
      </c>
      <c r="AA38" s="67">
        <v>-3.1821762012929078</v>
      </c>
      <c r="AB38" s="63"/>
    </row>
    <row r="39" spans="1:28">
      <c r="A39" s="75" t="s">
        <v>80</v>
      </c>
      <c r="B39" s="48" t="s">
        <v>31</v>
      </c>
      <c r="C39" s="70">
        <v>14622.808494235069</v>
      </c>
      <c r="D39" s="68">
        <v>14858.570023230553</v>
      </c>
      <c r="E39" s="68">
        <v>13701.444481697696</v>
      </c>
      <c r="F39" s="68">
        <v>10287.5102749242</v>
      </c>
      <c r="G39" s="68">
        <v>8796.2166390933944</v>
      </c>
      <c r="H39" s="68">
        <v>7177.4448271186948</v>
      </c>
      <c r="I39" s="68">
        <v>8241.6639161012845</v>
      </c>
      <c r="J39" s="68">
        <v>8318.4155709327406</v>
      </c>
      <c r="K39" s="68">
        <v>10981.183276682183</v>
      </c>
      <c r="L39" s="68">
        <v>10302.757979509795</v>
      </c>
      <c r="M39" s="68">
        <v>8790.3033585811481</v>
      </c>
      <c r="N39" s="68">
        <v>9026.8532419277872</v>
      </c>
      <c r="O39" s="68">
        <v>8359.6985898988714</v>
      </c>
      <c r="P39" s="68">
        <v>8447.1460488038538</v>
      </c>
      <c r="Q39" s="68">
        <v>9998.9541013129437</v>
      </c>
      <c r="R39" s="68">
        <v>10775.297585830604</v>
      </c>
      <c r="S39" s="68">
        <v>11088.385837838005</v>
      </c>
      <c r="T39" s="68">
        <v>12802.771098990901</v>
      </c>
      <c r="U39" s="68">
        <v>10933.838625154616</v>
      </c>
      <c r="V39" s="68">
        <v>9998.6413820067119</v>
      </c>
      <c r="W39" s="68">
        <v>10197.908689364558</v>
      </c>
      <c r="X39" s="68">
        <v>10190.090391433381</v>
      </c>
      <c r="Y39" s="68">
        <v>10207.851279676099</v>
      </c>
      <c r="Z39" s="68">
        <v>10762.108570606621</v>
      </c>
      <c r="AA39" s="67">
        <v>-26.40190442999031</v>
      </c>
      <c r="AB39" s="63"/>
    </row>
    <row r="40" spans="1:28">
      <c r="A40" s="75" t="s">
        <v>81</v>
      </c>
      <c r="B40" s="48" t="s">
        <v>32</v>
      </c>
      <c r="C40" s="69">
        <v>264055.87254076666</v>
      </c>
      <c r="D40" s="68">
        <v>264055.87254076666</v>
      </c>
      <c r="E40" s="68">
        <v>251847.0788032873</v>
      </c>
      <c r="F40" s="68">
        <v>235079.17873469403</v>
      </c>
      <c r="G40" s="68">
        <v>230240.19696957301</v>
      </c>
      <c r="H40" s="68">
        <v>209439.961692104</v>
      </c>
      <c r="I40" s="68">
        <v>194424.83077863997</v>
      </c>
      <c r="J40" s="68">
        <v>174640.12214134203</v>
      </c>
      <c r="K40" s="68">
        <v>168439.76053694199</v>
      </c>
      <c r="L40" s="68">
        <v>159034.36909981299</v>
      </c>
      <c r="M40" s="68">
        <v>174229.97839867396</v>
      </c>
      <c r="N40" s="68">
        <v>182829.23900092969</v>
      </c>
      <c r="O40" s="68">
        <v>190119.66287401662</v>
      </c>
      <c r="P40" s="68">
        <v>164175.15222021283</v>
      </c>
      <c r="Q40" s="68">
        <v>166616.99001333283</v>
      </c>
      <c r="R40" s="68">
        <v>161973.89490000001</v>
      </c>
      <c r="S40" s="68">
        <v>136850.39510998607</v>
      </c>
      <c r="T40" s="68">
        <v>139026.68691788547</v>
      </c>
      <c r="U40" s="68">
        <v>138459.20225712529</v>
      </c>
      <c r="V40" s="68">
        <v>142750.84871495084</v>
      </c>
      <c r="W40" s="68">
        <v>142522.11518194011</v>
      </c>
      <c r="X40" s="68">
        <v>136136.139279603</v>
      </c>
      <c r="Y40" s="68">
        <v>145971.35025522512</v>
      </c>
      <c r="Z40" s="68">
        <v>124893.49748555393</v>
      </c>
      <c r="AA40" s="67">
        <v>-52.701867114781905</v>
      </c>
      <c r="AB40" s="63"/>
    </row>
    <row r="41" spans="1:28">
      <c r="A41" s="75" t="s">
        <v>82</v>
      </c>
      <c r="B41" s="48" t="s">
        <v>33</v>
      </c>
      <c r="C41" s="69">
        <v>10490.244521585642</v>
      </c>
      <c r="D41" s="68">
        <v>10490.244521585642</v>
      </c>
      <c r="E41" s="68">
        <v>9391.4478111228964</v>
      </c>
      <c r="F41" s="68">
        <v>8964.6444475556782</v>
      </c>
      <c r="G41" s="68">
        <v>7446.1740678789201</v>
      </c>
      <c r="H41" s="68">
        <v>6565.4720903665975</v>
      </c>
      <c r="I41" s="68">
        <v>6728.5193864245357</v>
      </c>
      <c r="J41" s="68">
        <v>7083.1173333056477</v>
      </c>
      <c r="K41" s="68">
        <v>6764.2129144470464</v>
      </c>
      <c r="L41" s="68">
        <v>6215.1837903709902</v>
      </c>
      <c r="M41" s="68">
        <v>6258.2362479557369</v>
      </c>
      <c r="N41" s="68">
        <v>5965.0657765173482</v>
      </c>
      <c r="O41" s="68">
        <v>6672.9403636844527</v>
      </c>
      <c r="P41" s="68">
        <v>5448.7400198356872</v>
      </c>
      <c r="Q41" s="68">
        <v>5432.8121041084378</v>
      </c>
      <c r="R41" s="68">
        <v>4984.8517533077375</v>
      </c>
      <c r="S41" s="68">
        <v>4726.6664595825841</v>
      </c>
      <c r="T41" s="68">
        <v>4362.6880911715498</v>
      </c>
      <c r="U41" s="68">
        <v>3658.3125869316177</v>
      </c>
      <c r="V41" s="68">
        <v>4105.8067826808265</v>
      </c>
      <c r="W41" s="68">
        <v>3925.6262129434058</v>
      </c>
      <c r="X41" s="68">
        <v>4441.7600235448162</v>
      </c>
      <c r="Y41" s="68">
        <v>3748.9348799315176</v>
      </c>
      <c r="Z41" s="68">
        <v>3921.5142457945713</v>
      </c>
      <c r="AA41" s="67">
        <v>-62.617513464768891</v>
      </c>
      <c r="AB41" s="63"/>
    </row>
    <row r="42" spans="1:28">
      <c r="A42" s="75" t="s">
        <v>83</v>
      </c>
      <c r="B42" s="48" t="s">
        <v>34</v>
      </c>
      <c r="C42" s="70">
        <v>2367.168060653843</v>
      </c>
      <c r="D42" s="68">
        <v>1810.5398596808357</v>
      </c>
      <c r="E42" s="68">
        <v>2129.2319021652479</v>
      </c>
      <c r="F42" s="68">
        <v>1888.6422588857563</v>
      </c>
      <c r="G42" s="68">
        <v>2370.1060430617645</v>
      </c>
      <c r="H42" s="68">
        <v>2277.1164461816666</v>
      </c>
      <c r="I42" s="68">
        <v>2439.0978805808081</v>
      </c>
      <c r="J42" s="68">
        <v>3061.6514741206511</v>
      </c>
      <c r="K42" s="68">
        <v>3132.6859922539406</v>
      </c>
      <c r="L42" s="68">
        <v>3163.3759097939446</v>
      </c>
      <c r="M42" s="68">
        <v>3378.0693126500269</v>
      </c>
      <c r="N42" s="68">
        <v>3052.7744260567383</v>
      </c>
      <c r="O42" s="68">
        <v>3125.4211721753104</v>
      </c>
      <c r="P42" s="68">
        <v>2981.5870634656353</v>
      </c>
      <c r="Q42" s="68">
        <v>2902.5726450206407</v>
      </c>
      <c r="R42" s="68">
        <v>2837.9835495755215</v>
      </c>
      <c r="S42" s="68">
        <v>2585.1858204859964</v>
      </c>
      <c r="T42" s="68">
        <v>2366.7029900874622</v>
      </c>
      <c r="U42" s="68">
        <v>1919.9421598002807</v>
      </c>
      <c r="V42" s="68">
        <v>2281.7179033562606</v>
      </c>
      <c r="W42" s="68">
        <v>2185.313842579239</v>
      </c>
      <c r="X42" s="68">
        <v>2212.9033809004559</v>
      </c>
      <c r="Y42" s="68">
        <v>1968.6646613843516</v>
      </c>
      <c r="Z42" s="68">
        <v>1732.4079085806379</v>
      </c>
      <c r="AA42" s="67">
        <v>-26.815170524811659</v>
      </c>
      <c r="AB42" s="63"/>
    </row>
    <row r="43" spans="1:28">
      <c r="A43" s="75" t="s">
        <v>84</v>
      </c>
      <c r="B43" s="48" t="s">
        <v>35</v>
      </c>
      <c r="C43" s="69">
        <v>26171.731360135</v>
      </c>
      <c r="D43" s="68">
        <v>26171.731360135</v>
      </c>
      <c r="E43" s="68">
        <v>28745.742942763001</v>
      </c>
      <c r="F43" s="68">
        <v>29425.75140777</v>
      </c>
      <c r="G43" s="68">
        <v>28622.751995859995</v>
      </c>
      <c r="H43" s="68">
        <v>29687.47054703</v>
      </c>
      <c r="I43" s="68">
        <v>29388.873440830997</v>
      </c>
      <c r="J43" s="68">
        <v>30485.495647046002</v>
      </c>
      <c r="K43" s="68">
        <v>30626.014830015996</v>
      </c>
      <c r="L43" s="68">
        <v>31399.838277641</v>
      </c>
      <c r="M43" s="68">
        <v>33167.036980021003</v>
      </c>
      <c r="N43" s="68">
        <v>34868.830635402002</v>
      </c>
      <c r="O43" s="68">
        <v>35719.722866299999</v>
      </c>
      <c r="P43" s="68">
        <v>36743.449139008997</v>
      </c>
      <c r="Q43" s="68">
        <v>38577.001003106998</v>
      </c>
      <c r="R43" s="68">
        <v>41015.656852464002</v>
      </c>
      <c r="S43" s="68">
        <v>41751.218721102996</v>
      </c>
      <c r="T43" s="68">
        <v>43867.634626450003</v>
      </c>
      <c r="U43" s="68">
        <v>41526.837094492999</v>
      </c>
      <c r="V43" s="68">
        <v>41454.212495482003</v>
      </c>
      <c r="W43" s="68">
        <v>41607.948135417006</v>
      </c>
      <c r="X43" s="68">
        <v>45426.703623000998</v>
      </c>
      <c r="Y43" s="68">
        <v>43473.962858990002</v>
      </c>
      <c r="Z43" s="68">
        <v>42164.478746459004</v>
      </c>
      <c r="AA43" s="67">
        <v>61.106952254157299</v>
      </c>
      <c r="AB43" s="63"/>
    </row>
    <row r="44" spans="1:28">
      <c r="A44" s="75" t="s">
        <v>85</v>
      </c>
      <c r="B44" s="48" t="s">
        <v>36</v>
      </c>
      <c r="C44" s="69">
        <v>10808.790785293291</v>
      </c>
      <c r="D44" s="68">
        <v>10808.790785293291</v>
      </c>
      <c r="E44" s="68">
        <v>10592.565627532949</v>
      </c>
      <c r="F44" s="68">
        <v>9867.3563555727487</v>
      </c>
      <c r="G44" s="68">
        <v>9834.1071726623613</v>
      </c>
      <c r="H44" s="68">
        <v>9842.5519492883923</v>
      </c>
      <c r="I44" s="68">
        <v>9446.0577257896875</v>
      </c>
      <c r="J44" s="68">
        <v>9538.6448678585512</v>
      </c>
      <c r="K44" s="68">
        <v>8765.2362822875439</v>
      </c>
      <c r="L44" s="68">
        <v>8667.4558182555666</v>
      </c>
      <c r="M44" s="68">
        <v>8226.9108871232202</v>
      </c>
      <c r="N44" s="68">
        <v>8138.9720586618432</v>
      </c>
      <c r="O44" s="68">
        <v>7306.9535641252933</v>
      </c>
      <c r="P44" s="68">
        <v>6786.3479608318466</v>
      </c>
      <c r="Q44" s="68">
        <v>6524.9757427761442</v>
      </c>
      <c r="R44" s="68">
        <v>6260.5177622822284</v>
      </c>
      <c r="S44" s="68">
        <v>5154.0789936354686</v>
      </c>
      <c r="T44" s="68">
        <v>4555.1667180394679</v>
      </c>
      <c r="U44" s="68">
        <v>4176.4509536328878</v>
      </c>
      <c r="V44" s="68">
        <v>3708.0485144378772</v>
      </c>
      <c r="W44" s="68">
        <v>3573.1513349870329</v>
      </c>
      <c r="X44" s="68">
        <v>3642.4544497807083</v>
      </c>
      <c r="Y44" s="68">
        <v>3409.2024093147315</v>
      </c>
      <c r="Z44" s="68">
        <v>3154.64350494577</v>
      </c>
      <c r="AA44" s="67">
        <v>-70.814094123849117</v>
      </c>
      <c r="AB44" s="63"/>
    </row>
    <row r="45" spans="1:28">
      <c r="A45" s="75" t="s">
        <v>86</v>
      </c>
      <c r="B45" s="48" t="s">
        <v>37</v>
      </c>
      <c r="C45" s="69">
        <v>18095.45369868425</v>
      </c>
      <c r="D45" s="68">
        <v>18095.45369868425</v>
      </c>
      <c r="E45" s="68">
        <v>19272.936626788931</v>
      </c>
      <c r="F45" s="68">
        <v>19275.747512834678</v>
      </c>
      <c r="G45" s="68">
        <v>18500.427768929643</v>
      </c>
      <c r="H45" s="68">
        <v>17406.723515679707</v>
      </c>
      <c r="I45" s="68">
        <v>18393.026326617812</v>
      </c>
      <c r="J45" s="68">
        <v>19206.532030020713</v>
      </c>
      <c r="K45" s="68">
        <v>18138.11647923035</v>
      </c>
      <c r="L45" s="68">
        <v>18744.764563610192</v>
      </c>
      <c r="M45" s="68">
        <v>18227.032233831964</v>
      </c>
      <c r="N45" s="68">
        <v>17133.448808829755</v>
      </c>
      <c r="O45" s="68">
        <v>17946.127675375799</v>
      </c>
      <c r="P45" s="68">
        <v>17185.693825590828</v>
      </c>
      <c r="Q45" s="68">
        <v>18092.176840331678</v>
      </c>
      <c r="R45" s="68">
        <v>18021.069092650217</v>
      </c>
      <c r="S45" s="68">
        <v>18239.274410092163</v>
      </c>
      <c r="T45" s="68">
        <v>17359.590120085511</v>
      </c>
      <c r="U45" s="68">
        <v>15462.177919001739</v>
      </c>
      <c r="V45" s="68">
        <v>16449.838153712386</v>
      </c>
      <c r="W45" s="68">
        <v>15983.381876299531</v>
      </c>
      <c r="X45" s="68">
        <v>17193.105520862246</v>
      </c>
      <c r="Y45" s="68">
        <v>13994.133330211698</v>
      </c>
      <c r="Z45" s="68">
        <v>15240.01139059597</v>
      </c>
      <c r="AA45" s="67">
        <v>-15.779887896902544</v>
      </c>
      <c r="AB45" s="63"/>
    </row>
    <row r="46" spans="1:28">
      <c r="A46" s="75" t="s">
        <v>87</v>
      </c>
      <c r="B46" s="48" t="s">
        <v>38</v>
      </c>
      <c r="C46" s="69">
        <v>32533.558154538332</v>
      </c>
      <c r="D46" s="68">
        <v>32533.558154538332</v>
      </c>
      <c r="E46" s="68">
        <v>34092.335150309664</v>
      </c>
      <c r="F46" s="68">
        <v>35519.78497543151</v>
      </c>
      <c r="G46" s="68">
        <v>36238.541885856241</v>
      </c>
      <c r="H46" s="68">
        <v>32631.23141391651</v>
      </c>
      <c r="I46" s="68">
        <v>36368.804806835484</v>
      </c>
      <c r="J46" s="68">
        <v>37618.302545335056</v>
      </c>
      <c r="K46" s="68">
        <v>40340.666951346793</v>
      </c>
      <c r="L46" s="68">
        <v>37109.605186548099</v>
      </c>
      <c r="M46" s="68">
        <v>35583.570832110003</v>
      </c>
      <c r="N46" s="68">
        <v>38150.959673249607</v>
      </c>
      <c r="O46" s="68">
        <v>31676.937322205675</v>
      </c>
      <c r="P46" s="68">
        <v>33241.128311482054</v>
      </c>
      <c r="Q46" s="68">
        <v>36142.89189930998</v>
      </c>
      <c r="R46" s="68">
        <v>39870.984534728894</v>
      </c>
      <c r="S46" s="68">
        <v>42360.977103036443</v>
      </c>
      <c r="T46" s="68">
        <v>44009.630234915632</v>
      </c>
      <c r="U46" s="68">
        <v>47310.659952053829</v>
      </c>
      <c r="V46" s="68">
        <v>65419.40908394412</v>
      </c>
      <c r="W46" s="68">
        <v>70669.296860728733</v>
      </c>
      <c r="X46" s="68">
        <v>67410.884315209609</v>
      </c>
      <c r="Y46" s="68">
        <v>71136.049409112369</v>
      </c>
      <c r="Z46" s="68">
        <v>68829.55844843002</v>
      </c>
      <c r="AA46" s="67">
        <v>111.56480370662595</v>
      </c>
      <c r="AB46" s="63"/>
    </row>
    <row r="47" spans="1:28">
      <c r="A47" s="75" t="s">
        <v>88</v>
      </c>
      <c r="B47" s="48" t="s">
        <v>39</v>
      </c>
      <c r="C47" s="69">
        <v>114869.06127849501</v>
      </c>
      <c r="D47" s="68">
        <v>114869.06127849501</v>
      </c>
      <c r="E47" s="68">
        <v>102187.02604350836</v>
      </c>
      <c r="F47" s="68">
        <v>90783.581906890686</v>
      </c>
      <c r="G47" s="68">
        <v>80901.307849521821</v>
      </c>
      <c r="H47" s="68">
        <v>72746.127888516858</v>
      </c>
      <c r="I47" s="68">
        <v>66673.675541873308</v>
      </c>
      <c r="J47" s="68">
        <v>62666.179835972005</v>
      </c>
      <c r="K47" s="68">
        <v>59962.997645053867</v>
      </c>
      <c r="L47" s="68">
        <v>62928.285430971504</v>
      </c>
      <c r="M47" s="68">
        <v>56749.213268697567</v>
      </c>
      <c r="N47" s="68">
        <v>51526.543145151423</v>
      </c>
      <c r="O47" s="68">
        <v>51956.902518272887</v>
      </c>
      <c r="P47" s="68">
        <v>53839.442046063676</v>
      </c>
      <c r="Q47" s="68">
        <v>54929.672720658622</v>
      </c>
      <c r="R47" s="68">
        <v>55689.026497814448</v>
      </c>
      <c r="S47" s="68">
        <v>55445.272208097413</v>
      </c>
      <c r="T47" s="68">
        <v>55418.109697598564</v>
      </c>
      <c r="U47" s="68">
        <v>50153.834028731064</v>
      </c>
      <c r="V47" s="68">
        <v>50568.160694024678</v>
      </c>
      <c r="W47" s="68">
        <v>47382.541003116996</v>
      </c>
      <c r="X47" s="68">
        <v>49327.978530946377</v>
      </c>
      <c r="Y47" s="68">
        <v>47532.83946781321</v>
      </c>
      <c r="Z47" s="68">
        <v>46533.56196150279</v>
      </c>
      <c r="AA47" s="67">
        <v>-59.489908384744083</v>
      </c>
      <c r="AB47" s="63"/>
    </row>
    <row r="48" spans="1:28">
      <c r="A48" s="75" t="s">
        <v>89</v>
      </c>
      <c r="B48" s="48" t="s">
        <v>40</v>
      </c>
      <c r="C48" s="69">
        <v>110479.42332255907</v>
      </c>
      <c r="D48" s="68">
        <v>110479.42332255907</v>
      </c>
      <c r="E48" s="68">
        <v>121949.73509765668</v>
      </c>
      <c r="F48" s="68">
        <v>118760.63704238142</v>
      </c>
      <c r="G48" s="68">
        <v>122297.6543345845</v>
      </c>
      <c r="H48" s="68">
        <v>117214.38991456565</v>
      </c>
      <c r="I48" s="68">
        <v>112792.1750322501</v>
      </c>
      <c r="J48" s="68">
        <v>126169.61812567075</v>
      </c>
      <c r="K48" s="68">
        <v>116966.69731797349</v>
      </c>
      <c r="L48" s="68">
        <v>118394.83178610948</v>
      </c>
      <c r="M48" s="68">
        <v>118522.48216801588</v>
      </c>
      <c r="N48" s="68">
        <v>117642.52975666359</v>
      </c>
      <c r="O48" s="68">
        <v>120594.27949956735</v>
      </c>
      <c r="P48" s="68">
        <v>113096.35600865728</v>
      </c>
      <c r="Q48" s="68">
        <v>114375.55934370773</v>
      </c>
      <c r="R48" s="68">
        <v>116098.83584761151</v>
      </c>
      <c r="S48" s="68">
        <v>111755.74604961803</v>
      </c>
      <c r="T48" s="68">
        <v>106727.65575014522</v>
      </c>
      <c r="U48" s="68">
        <v>101778.74501195115</v>
      </c>
      <c r="V48" s="68">
        <v>104183.14262625208</v>
      </c>
      <c r="W48" s="68">
        <v>97850.960829395117</v>
      </c>
      <c r="X48" s="68">
        <v>110906.71089569865</v>
      </c>
      <c r="Y48" s="68">
        <v>89530.403690945226</v>
      </c>
      <c r="Z48" s="68">
        <v>98946.630399997797</v>
      </c>
      <c r="AA48" s="67">
        <v>-10.4388605368529</v>
      </c>
      <c r="AB48" s="63"/>
    </row>
    <row r="49" spans="1:28" ht="13.8" thickBot="1">
      <c r="A49" s="76" t="s">
        <v>90</v>
      </c>
      <c r="B49" s="43" t="s">
        <v>41</v>
      </c>
      <c r="C49" s="66">
        <v>564323.70965091628</v>
      </c>
      <c r="D49" s="65">
        <v>564323.70965091628</v>
      </c>
      <c r="E49" s="65">
        <v>579248.71640014718</v>
      </c>
      <c r="F49" s="65">
        <v>581629.23505215871</v>
      </c>
      <c r="G49" s="65">
        <v>592758.41193900572</v>
      </c>
      <c r="H49" s="65">
        <v>585606.32422621199</v>
      </c>
      <c r="I49" s="65">
        <v>584695.18933755683</v>
      </c>
      <c r="J49" s="65">
        <v>624217.62034251879</v>
      </c>
      <c r="K49" s="65">
        <v>604048.17038192065</v>
      </c>
      <c r="L49" s="65">
        <v>552219.5293055597</v>
      </c>
      <c r="M49" s="65">
        <v>574571.55311692075</v>
      </c>
      <c r="N49" s="65">
        <v>607272.85413743742</v>
      </c>
      <c r="O49" s="65">
        <v>592256.19906344125</v>
      </c>
      <c r="P49" s="65">
        <v>590173.27064413927</v>
      </c>
      <c r="Q49" s="65">
        <v>619576.63078970951</v>
      </c>
      <c r="R49" s="65">
        <v>608167.54405689961</v>
      </c>
      <c r="S49" s="65">
        <v>587297.79816920403</v>
      </c>
      <c r="T49" s="65">
        <v>535341.60881026543</v>
      </c>
      <c r="U49" s="65">
        <v>566209.78625189571</v>
      </c>
      <c r="V49" s="65">
        <v>576995.43604259158</v>
      </c>
      <c r="W49" s="65">
        <v>566584.0561605104</v>
      </c>
      <c r="X49" s="65">
        <v>561299.38308658951</v>
      </c>
      <c r="Y49" s="65">
        <v>552224.56153673376</v>
      </c>
      <c r="Z49" s="65">
        <v>491282.25329847395</v>
      </c>
      <c r="AA49" s="64">
        <v>-12.94318404548781</v>
      </c>
      <c r="AB49" s="63"/>
    </row>
    <row r="51" spans="1:28" hidden="1"/>
    <row r="52" spans="1:28" ht="15.6" hidden="1">
      <c r="A52" s="61" t="s">
        <v>226</v>
      </c>
      <c r="B52" s="61"/>
      <c r="C52" s="62"/>
      <c r="D52" s="61"/>
      <c r="E52" s="61"/>
      <c r="F52" s="61"/>
      <c r="G52" s="61"/>
      <c r="H52" s="61"/>
      <c r="I52" s="61"/>
      <c r="J52" s="61"/>
      <c r="K52" s="61"/>
      <c r="L52" s="61"/>
      <c r="M52" s="61"/>
      <c r="N52" s="61"/>
      <c r="O52" s="61"/>
      <c r="P52" s="61"/>
      <c r="Q52" s="61"/>
      <c r="R52" s="61"/>
      <c r="S52" s="61"/>
      <c r="T52" s="61"/>
      <c r="U52" s="61"/>
      <c r="V52" s="61"/>
      <c r="W52" s="61"/>
      <c r="X52" s="61"/>
      <c r="Y52" s="61"/>
      <c r="Z52" s="61"/>
      <c r="AA52" s="61"/>
    </row>
    <row r="53" spans="1:28" ht="3.75" hidden="1" customHeight="1">
      <c r="A53" s="59"/>
      <c r="B53" s="59"/>
      <c r="C53" s="60"/>
      <c r="D53" s="59"/>
      <c r="E53" s="59"/>
      <c r="F53" s="59"/>
      <c r="G53" s="59"/>
      <c r="H53" s="59"/>
      <c r="I53" s="59"/>
      <c r="J53" s="59"/>
      <c r="K53" s="59"/>
      <c r="L53" s="59"/>
      <c r="M53" s="59"/>
      <c r="N53" s="59"/>
      <c r="O53" s="59"/>
      <c r="P53" s="59"/>
      <c r="Q53" s="59"/>
      <c r="R53" s="59"/>
      <c r="S53" s="59"/>
      <c r="T53" s="59"/>
      <c r="U53" s="59"/>
      <c r="V53" s="59"/>
      <c r="W53" s="59"/>
      <c r="X53" s="59"/>
      <c r="Y53" s="59"/>
      <c r="Z53" s="59"/>
      <c r="AA53" s="59"/>
    </row>
    <row r="54" spans="1:28" ht="13.5" hidden="1" customHeight="1" thickBot="1">
      <c r="B54" s="57"/>
      <c r="C54" s="58"/>
      <c r="D54" s="57"/>
      <c r="E54" s="57"/>
      <c r="F54" s="57"/>
      <c r="G54" s="57"/>
      <c r="H54" s="57"/>
      <c r="I54" s="57"/>
      <c r="J54" s="57"/>
      <c r="K54" s="57"/>
      <c r="L54" s="57"/>
      <c r="M54" s="57"/>
      <c r="N54" s="57"/>
      <c r="O54" s="57"/>
      <c r="P54" s="57"/>
      <c r="Q54" s="57"/>
      <c r="R54" s="57"/>
      <c r="S54" s="57"/>
      <c r="T54" s="57"/>
      <c r="U54" s="57"/>
      <c r="V54" s="57"/>
      <c r="W54" s="57"/>
      <c r="X54" s="57"/>
      <c r="Y54" s="57"/>
      <c r="Z54" s="57"/>
      <c r="AA54" s="57"/>
    </row>
    <row r="55" spans="1:28" s="73" customFormat="1" ht="25.8" hidden="1" thickBot="1">
      <c r="A55" s="74"/>
      <c r="B55" s="74"/>
      <c r="C55" s="77" t="s">
        <v>224</v>
      </c>
      <c r="D55" s="78">
        <v>1990</v>
      </c>
      <c r="E55" s="78">
        <v>1991</v>
      </c>
      <c r="F55" s="78">
        <v>1992</v>
      </c>
      <c r="G55" s="78">
        <v>1993</v>
      </c>
      <c r="H55" s="78">
        <v>1994</v>
      </c>
      <c r="I55" s="78">
        <v>1995</v>
      </c>
      <c r="J55" s="78">
        <v>1996</v>
      </c>
      <c r="K55" s="78">
        <v>1997</v>
      </c>
      <c r="L55" s="78">
        <v>1998</v>
      </c>
      <c r="M55" s="78">
        <v>1999</v>
      </c>
      <c r="N55" s="78">
        <v>2000</v>
      </c>
      <c r="O55" s="78">
        <v>2001</v>
      </c>
      <c r="P55" s="78">
        <v>2002</v>
      </c>
      <c r="Q55" s="78">
        <v>2003</v>
      </c>
      <c r="R55" s="78">
        <v>2004</v>
      </c>
      <c r="S55" s="78">
        <v>2005</v>
      </c>
      <c r="T55" s="78">
        <v>2006</v>
      </c>
      <c r="U55" s="78">
        <v>2007</v>
      </c>
      <c r="V55" s="78">
        <v>2008</v>
      </c>
      <c r="W55" s="78">
        <v>2009</v>
      </c>
      <c r="X55" s="79">
        <v>2010</v>
      </c>
      <c r="Y55" s="79">
        <v>2011</v>
      </c>
      <c r="Z55" s="79">
        <v>2012</v>
      </c>
      <c r="AA55" s="80" t="s">
        <v>225</v>
      </c>
    </row>
    <row r="56" spans="1:28" ht="53.25" hidden="1" customHeight="1" thickBot="1">
      <c r="A56" s="74"/>
      <c r="B56" s="56"/>
      <c r="C56" s="55" t="s">
        <v>0</v>
      </c>
      <c r="D56" s="54">
        <v>1990</v>
      </c>
      <c r="E56" s="54">
        <v>1991</v>
      </c>
      <c r="F56" s="54">
        <v>1992</v>
      </c>
      <c r="G56" s="54">
        <v>1993</v>
      </c>
      <c r="H56" s="54">
        <v>1994</v>
      </c>
      <c r="I56" s="54">
        <v>1995</v>
      </c>
      <c r="J56" s="54">
        <v>1996</v>
      </c>
      <c r="K56" s="54">
        <v>1997</v>
      </c>
      <c r="L56" s="54">
        <v>1998</v>
      </c>
      <c r="M56" s="54">
        <v>1999</v>
      </c>
      <c r="N56" s="54">
        <v>2000</v>
      </c>
      <c r="O56" s="54">
        <v>2001</v>
      </c>
      <c r="P56" s="54">
        <v>2002</v>
      </c>
      <c r="Q56" s="54">
        <v>2003</v>
      </c>
      <c r="R56" s="54">
        <v>2004</v>
      </c>
      <c r="S56" s="54">
        <v>2005</v>
      </c>
      <c r="T56" s="54">
        <v>2006</v>
      </c>
      <c r="U56" s="54">
        <v>2007</v>
      </c>
      <c r="V56" s="54">
        <v>2008</v>
      </c>
      <c r="W56" s="54">
        <v>2009</v>
      </c>
      <c r="X56" s="54">
        <v>2010</v>
      </c>
      <c r="Y56" s="54">
        <v>2011</v>
      </c>
      <c r="Z56" s="54">
        <v>2012</v>
      </c>
      <c r="AA56" s="53" t="s">
        <v>1</v>
      </c>
    </row>
    <row r="57" spans="1:28" hidden="1">
      <c r="A57" s="75" t="s">
        <v>91</v>
      </c>
      <c r="B57" s="48" t="s">
        <v>2</v>
      </c>
      <c r="C57" s="52">
        <f t="shared" ref="C57:Z57" si="0">C6/1000</f>
        <v>15.044598522634841</v>
      </c>
      <c r="D57" s="51">
        <f t="shared" si="0"/>
        <v>15.044598522634841</v>
      </c>
      <c r="E57" s="51">
        <f t="shared" si="0"/>
        <v>15.197625556986299</v>
      </c>
      <c r="F57" s="51">
        <f t="shared" si="0"/>
        <v>15.627413632508206</v>
      </c>
      <c r="G57" s="51">
        <f t="shared" si="0"/>
        <v>16.077972604427568</v>
      </c>
      <c r="H57" s="51">
        <f t="shared" si="0"/>
        <v>15.959349869010904</v>
      </c>
      <c r="I57" s="51">
        <f t="shared" si="0"/>
        <v>16.582435034427284</v>
      </c>
      <c r="J57" s="51">
        <f t="shared" si="0"/>
        <v>16.920911721721968</v>
      </c>
      <c r="K57" s="51">
        <f t="shared" si="0"/>
        <v>17.150674224531045</v>
      </c>
      <c r="L57" s="51">
        <f t="shared" si="0"/>
        <v>17.252371419301127</v>
      </c>
      <c r="M57" s="51">
        <f t="shared" si="0"/>
        <v>17.340837107355348</v>
      </c>
      <c r="N57" s="51">
        <f t="shared" si="0"/>
        <v>17.744134652163986</v>
      </c>
      <c r="O57" s="51">
        <f t="shared" si="0"/>
        <v>18.561148220627967</v>
      </c>
      <c r="P57" s="51">
        <f t="shared" si="0"/>
        <v>18.683133065402053</v>
      </c>
      <c r="Q57" s="51">
        <f t="shared" si="0"/>
        <v>19.310875367904405</v>
      </c>
      <c r="R57" s="51">
        <f t="shared" si="0"/>
        <v>19.129717888140757</v>
      </c>
      <c r="S57" s="51">
        <f t="shared" si="0"/>
        <v>19.483938868599083</v>
      </c>
      <c r="T57" s="51">
        <f t="shared" si="0"/>
        <v>19.354437563788576</v>
      </c>
      <c r="U57" s="51">
        <f t="shared" si="0"/>
        <v>19.56079250700607</v>
      </c>
      <c r="V57" s="51">
        <f t="shared" si="0"/>
        <v>19.670350832532417</v>
      </c>
      <c r="W57" s="51">
        <f t="shared" si="0"/>
        <v>19.589497487797363</v>
      </c>
      <c r="X57" s="51">
        <f t="shared" si="0"/>
        <v>19.92770241999769</v>
      </c>
      <c r="Y57" s="51">
        <f t="shared" si="0"/>
        <v>20.238653005446888</v>
      </c>
      <c r="Z57" s="50">
        <f t="shared" si="0"/>
        <v>20.363520237237722</v>
      </c>
      <c r="AA57" s="49">
        <f t="shared" ref="AA57:AA100" si="1">AA6</f>
        <v>35.354361278571034</v>
      </c>
    </row>
    <row r="58" spans="1:28" hidden="1">
      <c r="A58" s="75" t="s">
        <v>92</v>
      </c>
      <c r="B58" s="48" t="s">
        <v>3</v>
      </c>
      <c r="C58" s="47">
        <f t="shared" ref="C58:Z58" si="2">C7/1000</f>
        <v>14.407161558761429</v>
      </c>
      <c r="D58" s="46">
        <f t="shared" si="2"/>
        <v>14.407161558761429</v>
      </c>
      <c r="E58" s="46">
        <f t="shared" si="2"/>
        <v>15.553508445105219</v>
      </c>
      <c r="F58" s="46">
        <f t="shared" si="2"/>
        <v>15.064960186491527</v>
      </c>
      <c r="G58" s="46">
        <f t="shared" si="2"/>
        <v>14.878575028203462</v>
      </c>
      <c r="H58" s="46">
        <f t="shared" si="2"/>
        <v>13.550650439065757</v>
      </c>
      <c r="I58" s="46">
        <f t="shared" si="2"/>
        <v>14.707424509760937</v>
      </c>
      <c r="J58" s="46">
        <f t="shared" si="2"/>
        <v>15.892772474993363</v>
      </c>
      <c r="K58" s="46">
        <f t="shared" si="2"/>
        <v>14.308849066790639</v>
      </c>
      <c r="L58" s="46">
        <f t="shared" si="2"/>
        <v>14.246626450683415</v>
      </c>
      <c r="M58" s="46">
        <f t="shared" si="2"/>
        <v>14.79823422452094</v>
      </c>
      <c r="N58" s="46">
        <f t="shared" si="2"/>
        <v>13.601279444289279</v>
      </c>
      <c r="O58" s="46">
        <f t="shared" si="2"/>
        <v>14.747861449270106</v>
      </c>
      <c r="P58" s="46">
        <f t="shared" si="2"/>
        <v>13.981842378307434</v>
      </c>
      <c r="Q58" s="46">
        <f t="shared" si="2"/>
        <v>14.709137614872033</v>
      </c>
      <c r="R58" s="46">
        <f t="shared" si="2"/>
        <v>14.208674198887921</v>
      </c>
      <c r="S58" s="46">
        <f t="shared" si="2"/>
        <v>13.659479150527353</v>
      </c>
      <c r="T58" s="46">
        <f t="shared" si="2"/>
        <v>13.121212650099091</v>
      </c>
      <c r="U58" s="46">
        <f t="shared" si="2"/>
        <v>11.288460523656063</v>
      </c>
      <c r="V58" s="46">
        <f t="shared" si="2"/>
        <v>11.956145478032884</v>
      </c>
      <c r="W58" s="46">
        <f t="shared" si="2"/>
        <v>11.117670948866717</v>
      </c>
      <c r="X58" s="46">
        <f t="shared" si="2"/>
        <v>11.426111267795317</v>
      </c>
      <c r="Y58" s="46">
        <f t="shared" si="2"/>
        <v>10.170086255654075</v>
      </c>
      <c r="Z58" s="45">
        <f t="shared" si="2"/>
        <v>9.4984482036457933</v>
      </c>
      <c r="AA58" s="44">
        <f t="shared" si="1"/>
        <v>-34.071342471553656</v>
      </c>
    </row>
    <row r="59" spans="1:28" hidden="1">
      <c r="A59" s="75" t="s">
        <v>93</v>
      </c>
      <c r="B59" s="48" t="s">
        <v>4</v>
      </c>
      <c r="C59" s="47">
        <f t="shared" ref="C59:Z59" si="3">C8/1000</f>
        <v>14.792094169876124</v>
      </c>
      <c r="D59" s="46">
        <f t="shared" si="3"/>
        <v>14.792094169876124</v>
      </c>
      <c r="E59" s="46">
        <f t="shared" si="3"/>
        <v>14.771780712054458</v>
      </c>
      <c r="F59" s="46">
        <f t="shared" si="3"/>
        <v>14.362708148482223</v>
      </c>
      <c r="G59" s="46">
        <f t="shared" si="3"/>
        <v>13.428255146878559</v>
      </c>
      <c r="H59" s="46">
        <f t="shared" si="3"/>
        <v>11.141627718429104</v>
      </c>
      <c r="I59" s="46">
        <f t="shared" si="3"/>
        <v>10.547407311948334</v>
      </c>
      <c r="J59" s="46">
        <f t="shared" si="3"/>
        <v>10.806137770836139</v>
      </c>
      <c r="K59" s="46">
        <f t="shared" si="3"/>
        <v>10.686027726974556</v>
      </c>
      <c r="L59" s="46">
        <f t="shared" si="3"/>
        <v>10.614025722355306</v>
      </c>
      <c r="M59" s="46">
        <f t="shared" si="3"/>
        <v>10.046613056657286</v>
      </c>
      <c r="N59" s="46">
        <f t="shared" si="3"/>
        <v>9.7105615624383379</v>
      </c>
      <c r="O59" s="46">
        <f t="shared" si="3"/>
        <v>8.8275670762141285</v>
      </c>
      <c r="P59" s="46">
        <f t="shared" si="3"/>
        <v>8.1432601567788616</v>
      </c>
      <c r="Q59" s="46">
        <f t="shared" si="3"/>
        <v>8.0042409733805968</v>
      </c>
      <c r="R59" s="46">
        <f t="shared" si="3"/>
        <v>7.920243898709634</v>
      </c>
      <c r="S59" s="46">
        <f t="shared" si="3"/>
        <v>8.3128134963634999</v>
      </c>
      <c r="T59" s="46">
        <f t="shared" si="3"/>
        <v>8.69058209770043</v>
      </c>
      <c r="U59" s="46">
        <f t="shared" si="3"/>
        <v>9.4310773387386355</v>
      </c>
      <c r="V59" s="46">
        <f t="shared" si="3"/>
        <v>9.6746445851556011</v>
      </c>
      <c r="W59" s="46">
        <f t="shared" si="3"/>
        <v>8.8200836942303003</v>
      </c>
      <c r="X59" s="46">
        <f t="shared" si="3"/>
        <v>8.8458275233542984</v>
      </c>
      <c r="Y59" s="46">
        <f t="shared" si="3"/>
        <v>7.4045162066525672</v>
      </c>
      <c r="Z59" s="45">
        <f t="shared" si="3"/>
        <v>7.4365770262011983</v>
      </c>
      <c r="AA59" s="44">
        <f t="shared" si="1"/>
        <v>-49.72600268225932</v>
      </c>
    </row>
    <row r="60" spans="1:28" hidden="1">
      <c r="A60" s="75" t="s">
        <v>94</v>
      </c>
      <c r="B60" s="48" t="s">
        <v>5</v>
      </c>
      <c r="C60" s="47">
        <f t="shared" ref="C60:Z60" si="4">C9/1000</f>
        <v>27.655766581758318</v>
      </c>
      <c r="D60" s="46">
        <f t="shared" si="4"/>
        <v>27.655766581758318</v>
      </c>
      <c r="E60" s="46">
        <f t="shared" si="4"/>
        <v>30.523347798462407</v>
      </c>
      <c r="F60" s="46">
        <f t="shared" si="4"/>
        <v>30.365584330919251</v>
      </c>
      <c r="G60" s="46">
        <f t="shared" si="4"/>
        <v>30.515806800051894</v>
      </c>
      <c r="H60" s="46">
        <f t="shared" si="4"/>
        <v>30.115717630822861</v>
      </c>
      <c r="I60" s="46">
        <f t="shared" si="4"/>
        <v>30.736519718666838</v>
      </c>
      <c r="J60" s="46">
        <f t="shared" si="4"/>
        <v>35.981728230049931</v>
      </c>
      <c r="K60" s="46">
        <f t="shared" si="4"/>
        <v>31.686694484830831</v>
      </c>
      <c r="L60" s="46">
        <f t="shared" si="4"/>
        <v>31.996464651458179</v>
      </c>
      <c r="M60" s="46">
        <f t="shared" si="4"/>
        <v>30.971337303834133</v>
      </c>
      <c r="N60" s="46">
        <f t="shared" si="4"/>
        <v>29.50649636358931</v>
      </c>
      <c r="O60" s="46">
        <f t="shared" si="4"/>
        <v>31.78143204430468</v>
      </c>
      <c r="P60" s="46">
        <f t="shared" si="4"/>
        <v>30.507327965385535</v>
      </c>
      <c r="Q60" s="46">
        <f t="shared" si="4"/>
        <v>31.352964657850197</v>
      </c>
      <c r="R60" s="46">
        <f t="shared" si="4"/>
        <v>30.686586224112439</v>
      </c>
      <c r="S60" s="46">
        <f t="shared" si="4"/>
        <v>29.869015691945648</v>
      </c>
      <c r="T60" s="46">
        <f t="shared" si="4"/>
        <v>28.534641671075292</v>
      </c>
      <c r="U60" s="46">
        <f t="shared" si="4"/>
        <v>26.212643167237971</v>
      </c>
      <c r="V60" s="46">
        <f t="shared" si="4"/>
        <v>28.038725651432387</v>
      </c>
      <c r="W60" s="46">
        <f t="shared" si="4"/>
        <v>26.982966515508558</v>
      </c>
      <c r="X60" s="46">
        <f t="shared" si="4"/>
        <v>28.786068780688797</v>
      </c>
      <c r="Y60" s="46">
        <f t="shared" si="4"/>
        <v>23.518822280012508</v>
      </c>
      <c r="Z60" s="45">
        <f t="shared" si="4"/>
        <v>25.076910341874864</v>
      </c>
      <c r="AA60" s="44">
        <f t="shared" si="1"/>
        <v>-9.3248409233554259</v>
      </c>
    </row>
    <row r="61" spans="1:28" hidden="1">
      <c r="A61" s="75" t="s">
        <v>95</v>
      </c>
      <c r="B61" s="48" t="s">
        <v>6</v>
      </c>
      <c r="C61" s="47">
        <f t="shared" ref="C61:Z61" si="5">C10/1000</f>
        <v>6.5138055477742514</v>
      </c>
      <c r="D61" s="46">
        <f t="shared" si="5"/>
        <v>7.7452995132784164</v>
      </c>
      <c r="E61" s="46">
        <f t="shared" si="5"/>
        <v>5.6264275067275218</v>
      </c>
      <c r="F61" s="46">
        <f t="shared" si="5"/>
        <v>5.4056659615568421</v>
      </c>
      <c r="G61" s="46">
        <f t="shared" si="5"/>
        <v>5.9144140687341373</v>
      </c>
      <c r="H61" s="46">
        <f t="shared" si="5"/>
        <v>5.4548930794912396</v>
      </c>
      <c r="I61" s="46">
        <f t="shared" si="5"/>
        <v>4.0723669442151271</v>
      </c>
      <c r="J61" s="46">
        <f t="shared" si="5"/>
        <v>4.5984365816206658</v>
      </c>
      <c r="K61" s="46">
        <f t="shared" si="5"/>
        <v>3.1302259788426476</v>
      </c>
      <c r="L61" s="46">
        <f t="shared" si="5"/>
        <v>3.3530152617087574</v>
      </c>
      <c r="M61" s="46">
        <f t="shared" si="5"/>
        <v>2.8191169976760535</v>
      </c>
      <c r="N61" s="46">
        <f t="shared" si="5"/>
        <v>2.3959390398602789</v>
      </c>
      <c r="O61" s="46">
        <f t="shared" si="5"/>
        <v>2.1986890667855765</v>
      </c>
      <c r="P61" s="46">
        <f t="shared" si="5"/>
        <v>2.6298124928732842</v>
      </c>
      <c r="Q61" s="46">
        <f t="shared" si="5"/>
        <v>2.8054617879059403</v>
      </c>
      <c r="R61" s="46">
        <f t="shared" si="5"/>
        <v>2.3695474942486436</v>
      </c>
      <c r="S61" s="46">
        <f t="shared" si="5"/>
        <v>2.3744570813449237</v>
      </c>
      <c r="T61" s="46">
        <f t="shared" si="5"/>
        <v>2.6256359199449357</v>
      </c>
      <c r="U61" s="46">
        <f t="shared" si="5"/>
        <v>2.3314402444559637</v>
      </c>
      <c r="V61" s="46">
        <f t="shared" si="5"/>
        <v>2.0927045586105546</v>
      </c>
      <c r="W61" s="46">
        <f t="shared" si="5"/>
        <v>1.8376081504743611</v>
      </c>
      <c r="X61" s="46">
        <f t="shared" si="5"/>
        <v>2.0129078402749756</v>
      </c>
      <c r="Y61" s="46">
        <f t="shared" si="5"/>
        <v>2.2782704363131083</v>
      </c>
      <c r="Z61" s="45">
        <f t="shared" si="5"/>
        <v>2.2445149329758944</v>
      </c>
      <c r="AA61" s="44">
        <f t="shared" si="1"/>
        <v>-65.542187028551396</v>
      </c>
    </row>
    <row r="62" spans="1:28" hidden="1">
      <c r="A62" s="75" t="s">
        <v>96</v>
      </c>
      <c r="B62" s="48" t="s">
        <v>7</v>
      </c>
      <c r="C62" s="47">
        <f t="shared" ref="C62:Z62" si="6">C11/1000</f>
        <v>71.579996759211326</v>
      </c>
      <c r="D62" s="46">
        <f t="shared" si="6"/>
        <v>71.579996759211326</v>
      </c>
      <c r="E62" s="46">
        <f t="shared" si="6"/>
        <v>70.949610239669127</v>
      </c>
      <c r="F62" s="46">
        <f t="shared" si="6"/>
        <v>73.18872549288227</v>
      </c>
      <c r="G62" s="46">
        <f t="shared" si="6"/>
        <v>76.069219797847552</v>
      </c>
      <c r="H62" s="46">
        <f t="shared" si="6"/>
        <v>75.751754871880991</v>
      </c>
      <c r="I62" s="46">
        <f t="shared" si="6"/>
        <v>76.190437356935234</v>
      </c>
      <c r="J62" s="46">
        <f t="shared" si="6"/>
        <v>81.629443843128428</v>
      </c>
      <c r="K62" s="46">
        <f t="shared" si="6"/>
        <v>78.76957780027513</v>
      </c>
      <c r="L62" s="46">
        <f t="shared" si="6"/>
        <v>70.953560810043783</v>
      </c>
      <c r="M62" s="46">
        <f t="shared" si="6"/>
        <v>74.355686800728165</v>
      </c>
      <c r="N62" s="46">
        <f t="shared" si="6"/>
        <v>80.557682534338483</v>
      </c>
      <c r="O62" s="46">
        <f t="shared" si="6"/>
        <v>76.789092238097382</v>
      </c>
      <c r="P62" s="46">
        <f t="shared" si="6"/>
        <v>80.511542337859922</v>
      </c>
      <c r="Q62" s="46">
        <f t="shared" si="6"/>
        <v>83.822483782022985</v>
      </c>
      <c r="R62" s="46">
        <f t="shared" si="6"/>
        <v>80.985936275355954</v>
      </c>
      <c r="S62" s="46">
        <f t="shared" si="6"/>
        <v>78.350577827831742</v>
      </c>
      <c r="T62" s="46">
        <f t="shared" si="6"/>
        <v>73.547855589524644</v>
      </c>
      <c r="U62" s="46">
        <f t="shared" si="6"/>
        <v>79.382728893528181</v>
      </c>
      <c r="V62" s="46">
        <f t="shared" si="6"/>
        <v>78.187057712095623</v>
      </c>
      <c r="W62" s="46">
        <f t="shared" si="6"/>
        <v>75.905522267792932</v>
      </c>
      <c r="X62" s="46">
        <f t="shared" si="6"/>
        <v>72.19182542413941</v>
      </c>
      <c r="Y62" s="46">
        <f t="shared" si="6"/>
        <v>77.750218292195356</v>
      </c>
      <c r="Z62" s="45">
        <f t="shared" si="6"/>
        <v>72.301988999270662</v>
      </c>
      <c r="AA62" s="44">
        <f t="shared" si="1"/>
        <v>1.0086508420614315</v>
      </c>
    </row>
    <row r="63" spans="1:28" hidden="1">
      <c r="A63" s="75" t="s">
        <v>97</v>
      </c>
      <c r="B63" s="48" t="s">
        <v>8</v>
      </c>
      <c r="C63" s="47">
        <f t="shared" ref="C63:Z63" si="7">C12/1000</f>
        <v>3.7938534733566658</v>
      </c>
      <c r="D63" s="46">
        <f t="shared" si="7"/>
        <v>3.7938534733566658</v>
      </c>
      <c r="E63" s="46">
        <f t="shared" si="7"/>
        <v>3.1555273240997868</v>
      </c>
      <c r="F63" s="46">
        <f t="shared" si="7"/>
        <v>2.645072356505223</v>
      </c>
      <c r="G63" s="46">
        <f t="shared" si="7"/>
        <v>2.6206688133607345</v>
      </c>
      <c r="H63" s="46">
        <f t="shared" si="7"/>
        <v>2.7104896761280601</v>
      </c>
      <c r="I63" s="46">
        <f t="shared" si="7"/>
        <v>2.9226353640184004</v>
      </c>
      <c r="J63" s="46">
        <f t="shared" si="7"/>
        <v>3.347498137392074</v>
      </c>
      <c r="K63" s="46">
        <f t="shared" si="7"/>
        <v>3.3978625122216668</v>
      </c>
      <c r="L63" s="46">
        <f t="shared" si="7"/>
        <v>3.2516866761026666</v>
      </c>
      <c r="M63" s="46">
        <f t="shared" si="7"/>
        <v>3.6543573934236635</v>
      </c>
      <c r="N63" s="46">
        <f t="shared" si="7"/>
        <v>3.5066482933566672</v>
      </c>
      <c r="O63" s="46">
        <f t="shared" si="7"/>
        <v>3.6987446427560005</v>
      </c>
      <c r="P63" s="46">
        <f t="shared" si="7"/>
        <v>3.7868860471659995</v>
      </c>
      <c r="Q63" s="46">
        <f t="shared" si="7"/>
        <v>4.0398098082575977</v>
      </c>
      <c r="R63" s="46">
        <f t="shared" si="7"/>
        <v>3.9496367751653696</v>
      </c>
      <c r="S63" s="46">
        <f t="shared" si="7"/>
        <v>3.9790602073478496</v>
      </c>
      <c r="T63" s="46">
        <f t="shared" si="7"/>
        <v>3.7407713454425195</v>
      </c>
      <c r="U63" s="46">
        <f t="shared" si="7"/>
        <v>3.3956438161027962</v>
      </c>
      <c r="V63" s="46">
        <f t="shared" si="7"/>
        <v>3.5129478693430904</v>
      </c>
      <c r="W63" s="46">
        <f t="shared" si="7"/>
        <v>3.5306452342631753</v>
      </c>
      <c r="X63" s="46">
        <f t="shared" si="7"/>
        <v>3.5961582444363076</v>
      </c>
      <c r="Y63" s="46">
        <f t="shared" si="7"/>
        <v>3.3930140281110397</v>
      </c>
      <c r="Z63" s="45">
        <f t="shared" si="7"/>
        <v>3.0584472264722282</v>
      </c>
      <c r="AA63" s="44">
        <f t="shared" si="1"/>
        <v>-19.384149969128263</v>
      </c>
    </row>
    <row r="64" spans="1:28" hidden="1">
      <c r="A64" s="75" t="s">
        <v>98</v>
      </c>
      <c r="B64" s="48" t="s">
        <v>44</v>
      </c>
      <c r="C64" s="47">
        <f t="shared" ref="C64:Z64" si="8">C13/1000</f>
        <v>0.36675099131683503</v>
      </c>
      <c r="D64" s="46">
        <f t="shared" si="8"/>
        <v>0.36675099131683503</v>
      </c>
      <c r="E64" s="46">
        <f t="shared" si="8"/>
        <v>0.39253828910254673</v>
      </c>
      <c r="F64" s="46">
        <f t="shared" si="8"/>
        <v>0.47437546893307486</v>
      </c>
      <c r="G64" s="46">
        <f t="shared" si="8"/>
        <v>0.47493877440164972</v>
      </c>
      <c r="H64" s="46">
        <f t="shared" si="8"/>
        <v>0.48545542241853556</v>
      </c>
      <c r="I64" s="46">
        <f t="shared" si="8"/>
        <v>0.5162795246758235</v>
      </c>
      <c r="J64" s="46">
        <f t="shared" si="8"/>
        <v>0.53861832175754876</v>
      </c>
      <c r="K64" s="46">
        <f t="shared" si="8"/>
        <v>0.56519866909736682</v>
      </c>
      <c r="L64" s="46">
        <f t="shared" si="8"/>
        <v>0.59033210246475998</v>
      </c>
      <c r="M64" s="46">
        <f t="shared" si="8"/>
        <v>0.59692913298947381</v>
      </c>
      <c r="N64" s="46">
        <f t="shared" si="8"/>
        <v>0.63140174412610972</v>
      </c>
      <c r="O64" s="46">
        <f t="shared" si="8"/>
        <v>0.63607926254683456</v>
      </c>
      <c r="P64" s="46">
        <f t="shared" si="8"/>
        <v>0.64192321831189247</v>
      </c>
      <c r="Q64" s="46">
        <f t="shared" si="8"/>
        <v>0.66154504488689791</v>
      </c>
      <c r="R64" s="46">
        <f t="shared" si="8"/>
        <v>0.59069419850327598</v>
      </c>
      <c r="S64" s="46">
        <f t="shared" si="8"/>
        <v>0.50983728461492572</v>
      </c>
      <c r="T64" s="46">
        <f t="shared" si="8"/>
        <v>0.56310500008704001</v>
      </c>
      <c r="U64" s="46">
        <f t="shared" si="8"/>
        <v>0.53803877277145995</v>
      </c>
      <c r="V64" s="46">
        <f t="shared" si="8"/>
        <v>0.48489790734262</v>
      </c>
      <c r="W64" s="46">
        <f t="shared" si="8"/>
        <v>0.51788193806703997</v>
      </c>
      <c r="X64" s="46">
        <f t="shared" si="8"/>
        <v>0.45073848816935991</v>
      </c>
      <c r="Y64" s="46">
        <f t="shared" si="8"/>
        <v>0.50902747228261991</v>
      </c>
      <c r="Z64" s="45">
        <f t="shared" si="8"/>
        <v>0.49990087605580996</v>
      </c>
      <c r="AA64" s="44">
        <f t="shared" si="1"/>
        <v>36.305255579785786</v>
      </c>
    </row>
    <row r="65" spans="1:27" hidden="1">
      <c r="A65" s="75" t="s">
        <v>99</v>
      </c>
      <c r="B65" s="48" t="s">
        <v>9</v>
      </c>
      <c r="C65" s="47">
        <f t="shared" ref="C65:Z65" si="9">C14/1000</f>
        <v>33.715392416155737</v>
      </c>
      <c r="D65" s="46">
        <f t="shared" si="9"/>
        <v>33.715392416155737</v>
      </c>
      <c r="E65" s="46">
        <f t="shared" si="9"/>
        <v>26.242303853232755</v>
      </c>
      <c r="F65" s="46">
        <f t="shared" si="9"/>
        <v>23.983688926846728</v>
      </c>
      <c r="G65" s="46">
        <f t="shared" si="9"/>
        <v>19.690250074369658</v>
      </c>
      <c r="H65" s="46">
        <f t="shared" si="9"/>
        <v>18.735520624183511</v>
      </c>
      <c r="I65" s="46">
        <f t="shared" si="9"/>
        <v>18.234845451261791</v>
      </c>
      <c r="J65" s="46">
        <f t="shared" si="9"/>
        <v>16.681437379233163</v>
      </c>
      <c r="K65" s="46">
        <f t="shared" si="9"/>
        <v>16.110516698147041</v>
      </c>
      <c r="L65" s="46">
        <f t="shared" si="9"/>
        <v>14.658259184453291</v>
      </c>
      <c r="M65" s="46">
        <f t="shared" si="9"/>
        <v>14.262104933652955</v>
      </c>
      <c r="N65" s="46">
        <f t="shared" si="9"/>
        <v>14.58957583295299</v>
      </c>
      <c r="O65" s="46">
        <f t="shared" si="9"/>
        <v>14.805637189385459</v>
      </c>
      <c r="P65" s="46">
        <f t="shared" si="9"/>
        <v>13.795447005210615</v>
      </c>
      <c r="Q65" s="46">
        <f t="shared" si="9"/>
        <v>15.254704926392375</v>
      </c>
      <c r="R65" s="46">
        <f t="shared" si="9"/>
        <v>14.77478940937354</v>
      </c>
      <c r="S65" s="46">
        <f t="shared" si="9"/>
        <v>12.545682404570837</v>
      </c>
      <c r="T65" s="46">
        <f t="shared" si="9"/>
        <v>13.267379857793943</v>
      </c>
      <c r="U65" s="46">
        <f t="shared" si="9"/>
        <v>10.979304013240805</v>
      </c>
      <c r="V65" s="46">
        <f t="shared" si="9"/>
        <v>11.318697547392778</v>
      </c>
      <c r="W65" s="46">
        <f t="shared" si="9"/>
        <v>10.923663626712681</v>
      </c>
      <c r="X65" s="46">
        <f t="shared" si="9"/>
        <v>12.096314078252819</v>
      </c>
      <c r="Y65" s="46">
        <f t="shared" si="9"/>
        <v>10.601581405662417</v>
      </c>
      <c r="Z65" s="45">
        <f t="shared" si="9"/>
        <v>10.970030975025944</v>
      </c>
      <c r="AA65" s="44">
        <f t="shared" si="1"/>
        <v>-67.462840593338825</v>
      </c>
    </row>
    <row r="66" spans="1:27" hidden="1">
      <c r="A66" s="75" t="s">
        <v>100</v>
      </c>
      <c r="B66" s="48" t="s">
        <v>10</v>
      </c>
      <c r="C66" s="47">
        <f t="shared" ref="C66:Z66" si="10">C15/1000</f>
        <v>9.874227122894812</v>
      </c>
      <c r="D66" s="46">
        <f t="shared" si="10"/>
        <v>9.874227122894812</v>
      </c>
      <c r="E66" s="46">
        <f t="shared" si="10"/>
        <v>10.08813400900285</v>
      </c>
      <c r="F66" s="46">
        <f t="shared" si="10"/>
        <v>9.2382367483279388</v>
      </c>
      <c r="G66" s="46">
        <f t="shared" si="10"/>
        <v>9.8804572145023126</v>
      </c>
      <c r="H66" s="46">
        <f t="shared" si="10"/>
        <v>9.1956341423221364</v>
      </c>
      <c r="I66" s="46">
        <f t="shared" si="10"/>
        <v>9.4512678869939748</v>
      </c>
      <c r="J66" s="46">
        <f t="shared" si="10"/>
        <v>10.113746751520969</v>
      </c>
      <c r="K66" s="46">
        <f t="shared" si="10"/>
        <v>9.2951703109688175</v>
      </c>
      <c r="L66" s="46">
        <f t="shared" si="10"/>
        <v>9.0542856957217595</v>
      </c>
      <c r="M66" s="46">
        <f t="shared" si="10"/>
        <v>8.9105431895607126</v>
      </c>
      <c r="N66" s="46">
        <f t="shared" si="10"/>
        <v>8.5237892081497613</v>
      </c>
      <c r="O66" s="46">
        <f t="shared" si="10"/>
        <v>8.8378126251830782</v>
      </c>
      <c r="P66" s="46">
        <f t="shared" si="10"/>
        <v>8.4816840346384126</v>
      </c>
      <c r="Q66" s="46">
        <f t="shared" si="10"/>
        <v>8.6087948161978005</v>
      </c>
      <c r="R66" s="46">
        <f t="shared" si="10"/>
        <v>8.2918659077384369</v>
      </c>
      <c r="S66" s="46">
        <f t="shared" si="10"/>
        <v>8.2791437497375782</v>
      </c>
      <c r="T66" s="46">
        <f t="shared" si="10"/>
        <v>7.9418924175090568</v>
      </c>
      <c r="U66" s="46">
        <f t="shared" si="10"/>
        <v>7.3148277769677197</v>
      </c>
      <c r="V66" s="46">
        <f t="shared" si="10"/>
        <v>7.1377800063328021</v>
      </c>
      <c r="W66" s="46">
        <f t="shared" si="10"/>
        <v>7.0552255791297522</v>
      </c>
      <c r="X66" s="46">
        <f t="shared" si="10"/>
        <v>7.2842030524023214</v>
      </c>
      <c r="Y66" s="46">
        <f t="shared" si="10"/>
        <v>6.4255188932292784</v>
      </c>
      <c r="Z66" s="45">
        <f t="shared" si="10"/>
        <v>6.0735044606555277</v>
      </c>
      <c r="AA66" s="44">
        <f t="shared" si="1"/>
        <v>-38.491343321714396</v>
      </c>
    </row>
    <row r="67" spans="1:27" hidden="1">
      <c r="A67" s="75" t="s">
        <v>101</v>
      </c>
      <c r="B67" s="48" t="s">
        <v>11</v>
      </c>
      <c r="C67" s="47">
        <f t="shared" ref="C67:Z67" si="11">C16/1000</f>
        <v>2.0008339641007944</v>
      </c>
      <c r="D67" s="46">
        <f t="shared" si="11"/>
        <v>2.0008339641007944</v>
      </c>
      <c r="E67" s="46">
        <f t="shared" si="11"/>
        <v>1.8757079977928197</v>
      </c>
      <c r="F67" s="46">
        <f t="shared" si="11"/>
        <v>1.0671824347734171</v>
      </c>
      <c r="G67" s="46">
        <f t="shared" si="11"/>
        <v>0.87105960358953094</v>
      </c>
      <c r="H67" s="46">
        <f t="shared" si="11"/>
        <v>0.57495968998873892</v>
      </c>
      <c r="I67" s="46">
        <f t="shared" si="11"/>
        <v>0.63144560695078378</v>
      </c>
      <c r="J67" s="46">
        <f t="shared" si="11"/>
        <v>0.71721540217624202</v>
      </c>
      <c r="K67" s="46">
        <f t="shared" si="11"/>
        <v>0.63383519269740074</v>
      </c>
      <c r="L67" s="46">
        <f t="shared" si="11"/>
        <v>0.56001293837495081</v>
      </c>
      <c r="M67" s="46">
        <f t="shared" si="11"/>
        <v>0.49948730698374527</v>
      </c>
      <c r="N67" s="46">
        <f t="shared" si="11"/>
        <v>0.50307137588319428</v>
      </c>
      <c r="O67" s="46">
        <f t="shared" si="11"/>
        <v>0.58238686902072045</v>
      </c>
      <c r="P67" s="46">
        <f t="shared" si="11"/>
        <v>0.66346693664595002</v>
      </c>
      <c r="Q67" s="46">
        <f t="shared" si="11"/>
        <v>0.65638841488959943</v>
      </c>
      <c r="R67" s="46">
        <f t="shared" si="11"/>
        <v>0.67828777750178204</v>
      </c>
      <c r="S67" s="46">
        <f t="shared" si="11"/>
        <v>0.61764813754710601</v>
      </c>
      <c r="T67" s="46">
        <f t="shared" si="11"/>
        <v>0.5641187703184033</v>
      </c>
      <c r="U67" s="46">
        <f t="shared" si="11"/>
        <v>0.61245794678619636</v>
      </c>
      <c r="V67" s="46">
        <f t="shared" si="11"/>
        <v>0.6328428172943551</v>
      </c>
      <c r="W67" s="46">
        <f t="shared" si="11"/>
        <v>0.61423879486891597</v>
      </c>
      <c r="X67" s="46">
        <f t="shared" si="11"/>
        <v>0.64657925734363919</v>
      </c>
      <c r="Y67" s="46">
        <f t="shared" si="11"/>
        <v>0.6403645887463435</v>
      </c>
      <c r="Z67" s="45">
        <f t="shared" si="11"/>
        <v>0.64128413107632265</v>
      </c>
      <c r="AA67" s="44">
        <f t="shared" si="1"/>
        <v>-67.949158071967972</v>
      </c>
    </row>
    <row r="68" spans="1:27" hidden="1">
      <c r="A68" s="75" t="s">
        <v>59</v>
      </c>
      <c r="B68" s="48" t="s">
        <v>42</v>
      </c>
      <c r="C68" s="47">
        <f t="shared" ref="C68:Z68" si="12">C17/1000</f>
        <v>656.05860735362421</v>
      </c>
      <c r="D68" s="46">
        <f t="shared" si="12"/>
        <v>656.05860735362421</v>
      </c>
      <c r="E68" s="46">
        <f t="shared" si="12"/>
        <v>695.70865770764749</v>
      </c>
      <c r="F68" s="46">
        <f t="shared" si="12"/>
        <v>664.21413251977629</v>
      </c>
      <c r="G68" s="46">
        <f t="shared" si="12"/>
        <v>675.41164769480224</v>
      </c>
      <c r="H68" s="46">
        <f t="shared" si="12"/>
        <v>641.35087317336422</v>
      </c>
      <c r="I68" s="46">
        <f t="shared" si="12"/>
        <v>652.01136793266937</v>
      </c>
      <c r="J68" s="46">
        <f t="shared" si="12"/>
        <v>716.24855618903132</v>
      </c>
      <c r="K68" s="46">
        <f t="shared" si="12"/>
        <v>668.5627162674142</v>
      </c>
      <c r="L68" s="46">
        <f t="shared" si="12"/>
        <v>669.26588890774497</v>
      </c>
      <c r="M68" s="46">
        <f t="shared" si="12"/>
        <v>655.77207963316141</v>
      </c>
      <c r="N68" s="46">
        <f t="shared" si="12"/>
        <v>640.5515672235382</v>
      </c>
      <c r="O68" s="46">
        <f t="shared" si="12"/>
        <v>688.31962563307309</v>
      </c>
      <c r="P68" s="46">
        <f t="shared" si="12"/>
        <v>652.80716429687959</v>
      </c>
      <c r="Q68" s="46">
        <f t="shared" si="12"/>
        <v>663.04453522992264</v>
      </c>
      <c r="R68" s="46">
        <f t="shared" si="12"/>
        <v>659.01627407795331</v>
      </c>
      <c r="S68" s="46">
        <f t="shared" si="12"/>
        <v>652.31021869608207</v>
      </c>
      <c r="T68" s="46">
        <f t="shared" si="12"/>
        <v>641.03762161274767</v>
      </c>
      <c r="U68" s="46">
        <f t="shared" si="12"/>
        <v>575.57139649912313</v>
      </c>
      <c r="V68" s="46">
        <f t="shared" si="12"/>
        <v>619.94677926596796</v>
      </c>
      <c r="W68" s="46">
        <f t="shared" si="12"/>
        <v>597.36877568194927</v>
      </c>
      <c r="X68" s="46">
        <f t="shared" si="12"/>
        <v>636.65133358197215</v>
      </c>
      <c r="Y68" s="46">
        <f t="shared" si="12"/>
        <v>553.73619210607194</v>
      </c>
      <c r="Z68" s="45">
        <f t="shared" si="12"/>
        <v>574.16691886312788</v>
      </c>
      <c r="AA68" s="44">
        <f t="shared" si="1"/>
        <v>-12.482373917907562</v>
      </c>
    </row>
    <row r="69" spans="1:27" hidden="1">
      <c r="A69" s="75" t="s">
        <v>321</v>
      </c>
      <c r="B69" s="48" t="s">
        <v>45</v>
      </c>
      <c r="C69" s="47">
        <f t="shared" ref="C69:Z69" si="13">C18/1000</f>
        <v>820.7245848720712</v>
      </c>
      <c r="D69" s="46">
        <f t="shared" si="13"/>
        <v>820.7245848720712</v>
      </c>
      <c r="E69" s="46">
        <f t="shared" si="13"/>
        <v>859.88785382138667</v>
      </c>
      <c r="F69" s="46">
        <f t="shared" si="13"/>
        <v>813.29380124921215</v>
      </c>
      <c r="G69" s="46">
        <f t="shared" si="13"/>
        <v>822.8081339781487</v>
      </c>
      <c r="H69" s="46">
        <f t="shared" si="13"/>
        <v>775.25216529223883</v>
      </c>
      <c r="I69" s="46">
        <f t="shared" si="13"/>
        <v>783.65175585987663</v>
      </c>
      <c r="J69" s="46">
        <f t="shared" si="13"/>
        <v>850.79735924355873</v>
      </c>
      <c r="K69" s="46">
        <f t="shared" si="13"/>
        <v>798.53368298131204</v>
      </c>
      <c r="L69" s="46">
        <f t="shared" si="13"/>
        <v>783.51637657225558</v>
      </c>
      <c r="M69" s="46">
        <f t="shared" si="13"/>
        <v>770.16257623792967</v>
      </c>
      <c r="N69" s="46">
        <f t="shared" si="13"/>
        <v>746.03846910343361</v>
      </c>
      <c r="O69" s="46">
        <f t="shared" si="13"/>
        <v>798.18111710557571</v>
      </c>
      <c r="P69" s="46">
        <f t="shared" si="13"/>
        <v>760.09914057935941</v>
      </c>
      <c r="Q69" s="46">
        <f t="shared" si="13"/>
        <v>775.25755158867435</v>
      </c>
      <c r="R69" s="46">
        <f t="shared" si="13"/>
        <v>771.27835458782772</v>
      </c>
      <c r="S69" s="46">
        <f t="shared" si="13"/>
        <v>765.31712569219508</v>
      </c>
      <c r="T69" s="46">
        <f t="shared" si="13"/>
        <v>757.11550021944811</v>
      </c>
      <c r="U69" s="46">
        <f t="shared" si="13"/>
        <v>678.5374096591562</v>
      </c>
      <c r="V69" s="46">
        <f t="shared" si="13"/>
        <v>725.5241290743993</v>
      </c>
      <c r="W69" s="46">
        <f t="shared" si="13"/>
        <v>702.71520201452461</v>
      </c>
      <c r="X69" s="46">
        <f t="shared" si="13"/>
        <v>753.05917635631772</v>
      </c>
      <c r="Y69" s="46">
        <f t="shared" si="13"/>
        <v>658.9588121865238</v>
      </c>
      <c r="Z69" s="45">
        <f t="shared" si="13"/>
        <v>679.25741356236938</v>
      </c>
      <c r="AA69" s="44">
        <f t="shared" si="1"/>
        <v>-17.236862879129255</v>
      </c>
    </row>
    <row r="70" spans="1:27" hidden="1">
      <c r="A70" s="75" t="s">
        <v>102</v>
      </c>
      <c r="B70" s="48" t="s">
        <v>12</v>
      </c>
      <c r="C70" s="47">
        <f t="shared" ref="C70:Z70" si="14">C19/1000</f>
        <v>7.1755936553160007</v>
      </c>
      <c r="D70" s="46">
        <f t="shared" si="14"/>
        <v>7.1755936553160007</v>
      </c>
      <c r="E70" s="46">
        <f t="shared" si="14"/>
        <v>6.9844863975370011</v>
      </c>
      <c r="F70" s="46">
        <f t="shared" si="14"/>
        <v>7.0984485354549998</v>
      </c>
      <c r="G70" s="46">
        <f t="shared" si="14"/>
        <v>6.708641343077999</v>
      </c>
      <c r="H70" s="46">
        <f t="shared" si="14"/>
        <v>6.208964387228999</v>
      </c>
      <c r="I70" s="46">
        <f t="shared" si="14"/>
        <v>5.7165530292794005</v>
      </c>
      <c r="J70" s="46">
        <f t="shared" si="14"/>
        <v>5.8243679551599996</v>
      </c>
      <c r="K70" s="46">
        <f t="shared" si="14"/>
        <v>5.8150843007479001</v>
      </c>
      <c r="L70" s="46">
        <f t="shared" si="14"/>
        <v>5.8918105490119999</v>
      </c>
      <c r="M70" s="46">
        <f t="shared" si="14"/>
        <v>5.7862093371350003</v>
      </c>
      <c r="N70" s="46">
        <f t="shared" si="14"/>
        <v>5.431085998587001</v>
      </c>
      <c r="O70" s="46">
        <f t="shared" si="14"/>
        <v>5.6804721721167999</v>
      </c>
      <c r="P70" s="46">
        <f t="shared" si="14"/>
        <v>5.6438903469459998</v>
      </c>
      <c r="Q70" s="46">
        <f t="shared" si="14"/>
        <v>5.5605972523400009</v>
      </c>
      <c r="R70" s="46">
        <f t="shared" si="14"/>
        <v>5.4542508754180004</v>
      </c>
      <c r="S70" s="46">
        <f t="shared" si="14"/>
        <v>5.1199014085599996</v>
      </c>
      <c r="T70" s="46">
        <f t="shared" si="14"/>
        <v>5.0059560522500002</v>
      </c>
      <c r="U70" s="46">
        <f t="shared" si="14"/>
        <v>4.8368082564599995</v>
      </c>
      <c r="V70" s="46">
        <f t="shared" si="14"/>
        <v>4.3434715467700009</v>
      </c>
      <c r="W70" s="46">
        <f t="shared" si="14"/>
        <v>4.3739457336799994</v>
      </c>
      <c r="X70" s="46">
        <f t="shared" si="14"/>
        <v>4.6880684938799995</v>
      </c>
      <c r="Y70" s="46">
        <f t="shared" si="14"/>
        <v>3.9908750749100004</v>
      </c>
      <c r="Z70" s="45">
        <f t="shared" si="14"/>
        <v>4.2877984116000007</v>
      </c>
      <c r="AA70" s="44">
        <f t="shared" si="1"/>
        <v>-40.244687512044273</v>
      </c>
    </row>
    <row r="71" spans="1:27" hidden="1">
      <c r="A71" s="75" t="s">
        <v>103</v>
      </c>
      <c r="B71" s="48" t="s">
        <v>13</v>
      </c>
      <c r="C71" s="47">
        <f t="shared" ref="C71:Z71" si="15">C20/1000</f>
        <v>100.74617720230006</v>
      </c>
      <c r="D71" s="46">
        <f t="shared" si="15"/>
        <v>100.74617720230006</v>
      </c>
      <c r="E71" s="46">
        <f t="shared" si="15"/>
        <v>111.15015442989977</v>
      </c>
      <c r="F71" s="46">
        <f t="shared" si="15"/>
        <v>108.99474411163452</v>
      </c>
      <c r="G71" s="46">
        <f t="shared" si="15"/>
        <v>106.16062110280146</v>
      </c>
      <c r="H71" s="46">
        <f t="shared" si="15"/>
        <v>100.81809914088892</v>
      </c>
      <c r="I71" s="46">
        <f t="shared" si="15"/>
        <v>103.48281159411258</v>
      </c>
      <c r="J71" s="46">
        <f t="shared" si="15"/>
        <v>111.23943449639083</v>
      </c>
      <c r="K71" s="46">
        <f t="shared" si="15"/>
        <v>104.23924014050552</v>
      </c>
      <c r="L71" s="46">
        <f t="shared" si="15"/>
        <v>108.21872366311156</v>
      </c>
      <c r="M71" s="46">
        <f t="shared" si="15"/>
        <v>107.28106897050621</v>
      </c>
      <c r="N71" s="46">
        <f t="shared" si="15"/>
        <v>104.09977803964514</v>
      </c>
      <c r="O71" s="46">
        <f t="shared" si="15"/>
        <v>117.35688724684924</v>
      </c>
      <c r="P71" s="46">
        <f t="shared" si="15"/>
        <v>107.78913934184571</v>
      </c>
      <c r="Q71" s="46">
        <f t="shared" si="15"/>
        <v>110.84587262892465</v>
      </c>
      <c r="R71" s="46">
        <f t="shared" si="15"/>
        <v>114.14735511682161</v>
      </c>
      <c r="S71" s="46">
        <f t="shared" si="15"/>
        <v>113.34081928359035</v>
      </c>
      <c r="T71" s="46">
        <f t="shared" si="15"/>
        <v>106.18746892566561</v>
      </c>
      <c r="U71" s="46">
        <f t="shared" si="15"/>
        <v>99.408177930800193</v>
      </c>
      <c r="V71" s="46">
        <f t="shared" si="15"/>
        <v>105.57430572745032</v>
      </c>
      <c r="W71" s="46">
        <f t="shared" si="15"/>
        <v>104.45527523242008</v>
      </c>
      <c r="X71" s="46">
        <f t="shared" si="15"/>
        <v>105.54349909834953</v>
      </c>
      <c r="Y71" s="46">
        <f t="shared" si="15"/>
        <v>91.597663361009452</v>
      </c>
      <c r="Z71" s="45">
        <f t="shared" si="15"/>
        <v>98.211905872439402</v>
      </c>
      <c r="AA71" s="44">
        <f t="shared" si="1"/>
        <v>-2.5155012331354309</v>
      </c>
    </row>
    <row r="72" spans="1:27" hidden="1">
      <c r="A72" s="75" t="s">
        <v>104</v>
      </c>
      <c r="B72" s="48" t="s">
        <v>14</v>
      </c>
      <c r="C72" s="47">
        <f t="shared" ref="C72:Z72" si="16">C21/1000</f>
        <v>208.06622021111662</v>
      </c>
      <c r="D72" s="46">
        <f t="shared" si="16"/>
        <v>208.06622021111662</v>
      </c>
      <c r="E72" s="46">
        <f t="shared" si="16"/>
        <v>208.21973651987631</v>
      </c>
      <c r="F72" s="46">
        <f t="shared" si="16"/>
        <v>191.25622205917765</v>
      </c>
      <c r="G72" s="46">
        <f t="shared" si="16"/>
        <v>199.86215598440035</v>
      </c>
      <c r="H72" s="46">
        <f t="shared" si="16"/>
        <v>189.41831574892919</v>
      </c>
      <c r="I72" s="46">
        <f t="shared" si="16"/>
        <v>191.97910562378433</v>
      </c>
      <c r="J72" s="46">
        <f t="shared" si="16"/>
        <v>216.92902385930509</v>
      </c>
      <c r="K72" s="46">
        <f t="shared" si="16"/>
        <v>202.58353524073681</v>
      </c>
      <c r="L72" s="46">
        <f t="shared" si="16"/>
        <v>194.02295478711551</v>
      </c>
      <c r="M72" s="46">
        <f t="shared" si="16"/>
        <v>178.07610023588728</v>
      </c>
      <c r="N72" s="46">
        <f t="shared" si="16"/>
        <v>171.29506483690139</v>
      </c>
      <c r="O72" s="46">
        <f t="shared" si="16"/>
        <v>192.27971365426447</v>
      </c>
      <c r="P72" s="46">
        <f t="shared" si="16"/>
        <v>178.93264407275714</v>
      </c>
      <c r="Q72" s="46">
        <f t="shared" si="16"/>
        <v>171.21464269716142</v>
      </c>
      <c r="R72" s="46">
        <f t="shared" si="16"/>
        <v>160.65296217332525</v>
      </c>
      <c r="S72" s="46">
        <f t="shared" si="16"/>
        <v>158.00523519623991</v>
      </c>
      <c r="T72" s="46">
        <f t="shared" si="16"/>
        <v>166.74482815835432</v>
      </c>
      <c r="U72" s="46">
        <f t="shared" si="16"/>
        <v>129.95721108723188</v>
      </c>
      <c r="V72" s="46">
        <f t="shared" si="16"/>
        <v>156.13421425448027</v>
      </c>
      <c r="W72" s="46">
        <f t="shared" si="16"/>
        <v>143.18906315299333</v>
      </c>
      <c r="X72" s="46">
        <f t="shared" si="16"/>
        <v>152.94026321057973</v>
      </c>
      <c r="Y72" s="46">
        <f t="shared" si="16"/>
        <v>132.63585645848653</v>
      </c>
      <c r="Z72" s="45">
        <f t="shared" si="16"/>
        <v>139.0502818724691</v>
      </c>
      <c r="AA72" s="44">
        <f t="shared" si="1"/>
        <v>-33.170179315325562</v>
      </c>
    </row>
    <row r="73" spans="1:27" hidden="1">
      <c r="A73" s="75" t="s">
        <v>105</v>
      </c>
      <c r="B73" s="48" t="s">
        <v>15</v>
      </c>
      <c r="C73" s="47">
        <f t="shared" ref="C73:Z73" si="17">C22/1000</f>
        <v>8.5922270602851523</v>
      </c>
      <c r="D73" s="46">
        <f t="shared" si="17"/>
        <v>8.5922270602851523</v>
      </c>
      <c r="E73" s="46">
        <f t="shared" si="17"/>
        <v>8.9004208892438399</v>
      </c>
      <c r="F73" s="46">
        <f t="shared" si="17"/>
        <v>8.53631195083093</v>
      </c>
      <c r="G73" s="46">
        <f t="shared" si="17"/>
        <v>8.3749726661191861</v>
      </c>
      <c r="H73" s="46">
        <f t="shared" si="17"/>
        <v>8.424651781747821</v>
      </c>
      <c r="I73" s="46">
        <f t="shared" si="17"/>
        <v>8.4735104659801692</v>
      </c>
      <c r="J73" s="46">
        <f t="shared" si="17"/>
        <v>10.386499007979355</v>
      </c>
      <c r="K73" s="46">
        <f t="shared" si="17"/>
        <v>10.644903178225626</v>
      </c>
      <c r="L73" s="46">
        <f t="shared" si="17"/>
        <v>10.989723057028739</v>
      </c>
      <c r="M73" s="46">
        <f t="shared" si="17"/>
        <v>10.831814811405323</v>
      </c>
      <c r="N73" s="46">
        <f t="shared" si="17"/>
        <v>11.455404876989657</v>
      </c>
      <c r="O73" s="46">
        <f t="shared" si="17"/>
        <v>12.295878673479033</v>
      </c>
      <c r="P73" s="46">
        <f t="shared" si="17"/>
        <v>12.842421977391364</v>
      </c>
      <c r="Q73" s="46">
        <f t="shared" si="17"/>
        <v>14.777705146458073</v>
      </c>
      <c r="R73" s="46">
        <f t="shared" si="17"/>
        <v>13.936677500933378</v>
      </c>
      <c r="S73" s="46">
        <f t="shared" si="17"/>
        <v>14.570458144097783</v>
      </c>
      <c r="T73" s="46">
        <f t="shared" si="17"/>
        <v>14.493262266880993</v>
      </c>
      <c r="U73" s="46">
        <f t="shared" si="17"/>
        <v>13.083482794060298</v>
      </c>
      <c r="V73" s="46">
        <f t="shared" si="17"/>
        <v>12.796705018782937</v>
      </c>
      <c r="W73" s="46">
        <f t="shared" si="17"/>
        <v>10.962259861714974</v>
      </c>
      <c r="X73" s="46">
        <f t="shared" si="17"/>
        <v>9.83887096642556</v>
      </c>
      <c r="Y73" s="46">
        <f t="shared" si="17"/>
        <v>11.089574276617506</v>
      </c>
      <c r="Z73" s="45">
        <f t="shared" si="17"/>
        <v>9.3826897095420367</v>
      </c>
      <c r="AA73" s="44">
        <f t="shared" si="1"/>
        <v>9.199741158035124</v>
      </c>
    </row>
    <row r="74" spans="1:27" hidden="1">
      <c r="A74" s="75" t="s">
        <v>106</v>
      </c>
      <c r="B74" s="48" t="s">
        <v>16</v>
      </c>
      <c r="C74" s="47">
        <f t="shared" ref="C74:Z74" si="18">C23/1000</f>
        <v>24.494829946311107</v>
      </c>
      <c r="D74" s="46">
        <f t="shared" si="18"/>
        <v>21.918946953448575</v>
      </c>
      <c r="E74" s="46">
        <f t="shared" si="18"/>
        <v>22.543531674984727</v>
      </c>
      <c r="F74" s="46">
        <f t="shared" si="18"/>
        <v>17.770092997179098</v>
      </c>
      <c r="G74" s="46">
        <f t="shared" si="18"/>
        <v>18.845195614375829</v>
      </c>
      <c r="H74" s="46">
        <f t="shared" si="18"/>
        <v>17.762171034397049</v>
      </c>
      <c r="I74" s="46">
        <f t="shared" si="18"/>
        <v>17.097075844238262</v>
      </c>
      <c r="J74" s="46">
        <f t="shared" si="18"/>
        <v>18.242905105908964</v>
      </c>
      <c r="K74" s="46">
        <f t="shared" si="18"/>
        <v>17.192966153521077</v>
      </c>
      <c r="L74" s="46">
        <f t="shared" si="18"/>
        <v>15.308711294144217</v>
      </c>
      <c r="M74" s="46">
        <f t="shared" si="18"/>
        <v>15.96813041457029</v>
      </c>
      <c r="N74" s="46">
        <f t="shared" si="18"/>
        <v>15.558498784862458</v>
      </c>
      <c r="O74" s="46">
        <f t="shared" si="18"/>
        <v>16.35665866539356</v>
      </c>
      <c r="P74" s="46">
        <f t="shared" si="18"/>
        <v>16.268576751958001</v>
      </c>
      <c r="Q74" s="46">
        <f t="shared" si="18"/>
        <v>17.6549266503763</v>
      </c>
      <c r="R74" s="46">
        <f t="shared" si="18"/>
        <v>17.576974880990484</v>
      </c>
      <c r="S74" s="46">
        <f t="shared" si="18"/>
        <v>18.112639336147318</v>
      </c>
      <c r="T74" s="46">
        <f t="shared" si="18"/>
        <v>16.505912919885521</v>
      </c>
      <c r="U74" s="46">
        <f t="shared" si="18"/>
        <v>13.541866838770249</v>
      </c>
      <c r="V74" s="46">
        <f t="shared" si="18"/>
        <v>13.727392589834359</v>
      </c>
      <c r="W74" s="46">
        <f t="shared" si="18"/>
        <v>13.515604103924204</v>
      </c>
      <c r="X74" s="46">
        <f t="shared" si="18"/>
        <v>14.324756722943523</v>
      </c>
      <c r="Y74" s="46">
        <f t="shared" si="18"/>
        <v>13.699263191858316</v>
      </c>
      <c r="Z74" s="45">
        <f t="shared" si="18"/>
        <v>11.884657277265632</v>
      </c>
      <c r="AA74" s="44">
        <f t="shared" si="1"/>
        <v>-51.480956171914769</v>
      </c>
    </row>
    <row r="75" spans="1:27" hidden="1">
      <c r="A75" s="75" t="s">
        <v>107</v>
      </c>
      <c r="B75" s="48" t="s">
        <v>17</v>
      </c>
      <c r="C75" s="47">
        <f t="shared" ref="C75:Z75" si="19">C24/1000</f>
        <v>0.70526516504450576</v>
      </c>
      <c r="D75" s="46">
        <f t="shared" si="19"/>
        <v>0.70526516504450576</v>
      </c>
      <c r="E75" s="46">
        <f t="shared" si="19"/>
        <v>0.72294537973692674</v>
      </c>
      <c r="F75" s="46">
        <f t="shared" si="19"/>
        <v>0.78649196064581151</v>
      </c>
      <c r="G75" s="46">
        <f t="shared" si="19"/>
        <v>0.81654018502349046</v>
      </c>
      <c r="H75" s="46">
        <f t="shared" si="19"/>
        <v>0.79900170868486198</v>
      </c>
      <c r="I75" s="46">
        <f t="shared" si="19"/>
        <v>0.80814071315179337</v>
      </c>
      <c r="J75" s="46">
        <f t="shared" si="19"/>
        <v>0.87553764095998765</v>
      </c>
      <c r="K75" s="46">
        <f t="shared" si="19"/>
        <v>0.84562274546106853</v>
      </c>
      <c r="L75" s="46">
        <f t="shared" si="19"/>
        <v>0.8242187289761207</v>
      </c>
      <c r="M75" s="46">
        <f t="shared" si="19"/>
        <v>0.80951097981132181</v>
      </c>
      <c r="N75" s="46">
        <f t="shared" si="19"/>
        <v>0.75609229657572696</v>
      </c>
      <c r="O75" s="46">
        <f t="shared" si="19"/>
        <v>0.67108918003740292</v>
      </c>
      <c r="P75" s="46">
        <f t="shared" si="19"/>
        <v>0.73520155548910193</v>
      </c>
      <c r="Q75" s="46">
        <f t="shared" si="19"/>
        <v>0.69387505148651873</v>
      </c>
      <c r="R75" s="46">
        <f t="shared" si="19"/>
        <v>0.66662292816599422</v>
      </c>
      <c r="S75" s="46">
        <f t="shared" si="19"/>
        <v>0.6514388927212289</v>
      </c>
      <c r="T75" s="46">
        <f t="shared" si="19"/>
        <v>0.56866417903763389</v>
      </c>
      <c r="U75" s="46">
        <f t="shared" si="19"/>
        <v>0.58508810848471726</v>
      </c>
      <c r="V75" s="46">
        <f t="shared" si="19"/>
        <v>0.53625463122226869</v>
      </c>
      <c r="W75" s="46">
        <f t="shared" si="19"/>
        <v>0.62888892177383005</v>
      </c>
      <c r="X75" s="46">
        <f t="shared" si="19"/>
        <v>0.5560657352874625</v>
      </c>
      <c r="Y75" s="46">
        <f t="shared" si="19"/>
        <v>0.52351715325672377</v>
      </c>
      <c r="Z75" s="45">
        <f t="shared" si="19"/>
        <v>0.50029653874836444</v>
      </c>
      <c r="AA75" s="44">
        <f t="shared" si="1"/>
        <v>-29.062632957804858</v>
      </c>
    </row>
    <row r="76" spans="1:27" hidden="1">
      <c r="A76" s="75" t="s">
        <v>108</v>
      </c>
      <c r="B76" s="48" t="s">
        <v>18</v>
      </c>
      <c r="C76" s="47">
        <f t="shared" ref="C76:Z76" si="20">C25/1000</f>
        <v>10.518034286003523</v>
      </c>
      <c r="D76" s="46">
        <f t="shared" si="20"/>
        <v>10.518034286003523</v>
      </c>
      <c r="E76" s="46">
        <f t="shared" si="20"/>
        <v>10.627223273406239</v>
      </c>
      <c r="F76" s="46">
        <f t="shared" si="20"/>
        <v>9.7478176759668074</v>
      </c>
      <c r="G76" s="46">
        <f t="shared" si="20"/>
        <v>9.7136178641576905</v>
      </c>
      <c r="H76" s="46">
        <f t="shared" si="20"/>
        <v>9.8453416933035722</v>
      </c>
      <c r="I76" s="46">
        <f t="shared" si="20"/>
        <v>9.6779723918262128</v>
      </c>
      <c r="J76" s="46">
        <f t="shared" si="20"/>
        <v>9.6846462298324862</v>
      </c>
      <c r="K76" s="46">
        <f t="shared" si="20"/>
        <v>9.3978487818015761</v>
      </c>
      <c r="L76" s="46">
        <f t="shared" si="20"/>
        <v>9.8545123235135854</v>
      </c>
      <c r="M76" s="46">
        <f t="shared" si="20"/>
        <v>9.6654905052196742</v>
      </c>
      <c r="N76" s="46">
        <f t="shared" si="20"/>
        <v>9.8201296759977943</v>
      </c>
      <c r="O76" s="46">
        <f t="shared" si="20"/>
        <v>10.161740193248649</v>
      </c>
      <c r="P76" s="46">
        <f t="shared" si="20"/>
        <v>10.01810581481555</v>
      </c>
      <c r="Q76" s="46">
        <f t="shared" si="20"/>
        <v>10.288813173048068</v>
      </c>
      <c r="R76" s="46">
        <f t="shared" si="20"/>
        <v>10.238588672117892</v>
      </c>
      <c r="S76" s="46">
        <f t="shared" si="20"/>
        <v>10.772776443885242</v>
      </c>
      <c r="T76" s="46">
        <f t="shared" si="20"/>
        <v>10.465649871108774</v>
      </c>
      <c r="U76" s="46">
        <f t="shared" si="20"/>
        <v>10.263232225473651</v>
      </c>
      <c r="V76" s="46">
        <f t="shared" si="20"/>
        <v>11.135417889903565</v>
      </c>
      <c r="W76" s="46">
        <f t="shared" si="20"/>
        <v>10.62832358259228</v>
      </c>
      <c r="X76" s="46">
        <f t="shared" si="20"/>
        <v>10.975723693808328</v>
      </c>
      <c r="Y76" s="46">
        <f t="shared" si="20"/>
        <v>9.4714422239589773</v>
      </c>
      <c r="Z76" s="45">
        <f t="shared" si="20"/>
        <v>9.0684747830514496</v>
      </c>
      <c r="AA76" s="44">
        <f t="shared" si="1"/>
        <v>-13.781657898577304</v>
      </c>
    </row>
    <row r="77" spans="1:27" hidden="1">
      <c r="A77" s="75" t="s">
        <v>109</v>
      </c>
      <c r="B77" s="48" t="s">
        <v>19</v>
      </c>
      <c r="C77" s="47">
        <f t="shared" ref="C77:Z77" si="21">C26/1000</f>
        <v>78.568737551020718</v>
      </c>
      <c r="D77" s="46">
        <f t="shared" si="21"/>
        <v>78.568737551020718</v>
      </c>
      <c r="E77" s="46">
        <f t="shared" si="21"/>
        <v>84.335857572588651</v>
      </c>
      <c r="F77" s="46">
        <f t="shared" si="21"/>
        <v>80.864835504104519</v>
      </c>
      <c r="G77" s="46">
        <f t="shared" si="21"/>
        <v>80.630437094181829</v>
      </c>
      <c r="H77" s="46">
        <f t="shared" si="21"/>
        <v>71.419262616725931</v>
      </c>
      <c r="I77" s="46">
        <f t="shared" si="21"/>
        <v>78.300417818640739</v>
      </c>
      <c r="J77" s="46">
        <f t="shared" si="21"/>
        <v>80.116293990266726</v>
      </c>
      <c r="K77" s="46">
        <f t="shared" si="21"/>
        <v>77.522444451388367</v>
      </c>
      <c r="L77" s="46">
        <f t="shared" si="21"/>
        <v>80.605935419279831</v>
      </c>
      <c r="M77" s="46">
        <f t="shared" si="21"/>
        <v>85.420841451473024</v>
      </c>
      <c r="N77" s="46">
        <f t="shared" si="21"/>
        <v>81.003233888947364</v>
      </c>
      <c r="O77" s="46">
        <f t="shared" si="21"/>
        <v>83.885735072418044</v>
      </c>
      <c r="P77" s="46">
        <f t="shared" si="21"/>
        <v>81.246708777567079</v>
      </c>
      <c r="Q77" s="46">
        <f t="shared" si="21"/>
        <v>88.152942713336031</v>
      </c>
      <c r="R77" s="46">
        <f t="shared" si="21"/>
        <v>89.835924182730025</v>
      </c>
      <c r="S77" s="46">
        <f t="shared" si="21"/>
        <v>94.532870433387785</v>
      </c>
      <c r="T77" s="46">
        <f t="shared" si="21"/>
        <v>88.680047246040147</v>
      </c>
      <c r="U77" s="46">
        <f t="shared" si="21"/>
        <v>83.77968266150971</v>
      </c>
      <c r="V77" s="46">
        <f t="shared" si="21"/>
        <v>88.001370636906771</v>
      </c>
      <c r="W77" s="46">
        <f t="shared" si="21"/>
        <v>90.098251002854695</v>
      </c>
      <c r="X77" s="46">
        <f t="shared" si="21"/>
        <v>93.735029427780105</v>
      </c>
      <c r="Y77" s="46">
        <f t="shared" si="21"/>
        <v>85.837412492144495</v>
      </c>
      <c r="Z77" s="45">
        <f t="shared" si="21"/>
        <v>84.991270835723626</v>
      </c>
      <c r="AA77" s="44">
        <f t="shared" si="1"/>
        <v>8.1744132397854266</v>
      </c>
    </row>
    <row r="78" spans="1:27" hidden="1">
      <c r="A78" s="75" t="s">
        <v>68</v>
      </c>
      <c r="B78" s="48" t="s">
        <v>20</v>
      </c>
      <c r="C78" s="47">
        <f t="shared" ref="C78:Z78" si="22">C27/1000</f>
        <v>162.11902962052304</v>
      </c>
      <c r="D78" s="46">
        <f t="shared" si="22"/>
        <v>162.11902962052304</v>
      </c>
      <c r="E78" s="46">
        <f t="shared" si="22"/>
        <v>160.80072837299215</v>
      </c>
      <c r="F78" s="46">
        <f t="shared" si="22"/>
        <v>165.00810076787255</v>
      </c>
      <c r="G78" s="46">
        <f t="shared" si="22"/>
        <v>172.85277772797843</v>
      </c>
      <c r="H78" s="46">
        <f t="shared" si="22"/>
        <v>167.79523271808773</v>
      </c>
      <c r="I78" s="46">
        <f t="shared" si="22"/>
        <v>179.71560381320586</v>
      </c>
      <c r="J78" s="46">
        <f t="shared" si="22"/>
        <v>177.73123638613887</v>
      </c>
      <c r="K78" s="46">
        <f t="shared" si="22"/>
        <v>173.49042752824838</v>
      </c>
      <c r="L78" s="46">
        <f t="shared" si="22"/>
        <v>177.43747101661759</v>
      </c>
      <c r="M78" s="46">
        <f t="shared" si="22"/>
        <v>185.82250835046776</v>
      </c>
      <c r="N78" s="46">
        <f t="shared" si="22"/>
        <v>187.17277427779189</v>
      </c>
      <c r="O78" s="46">
        <f t="shared" si="22"/>
        <v>190.57379718004168</v>
      </c>
      <c r="P78" s="46">
        <f t="shared" si="22"/>
        <v>198.56161329744066</v>
      </c>
      <c r="Q78" s="46">
        <f t="shared" si="22"/>
        <v>192.80692018667787</v>
      </c>
      <c r="R78" s="46">
        <f t="shared" si="22"/>
        <v>192.26248935489861</v>
      </c>
      <c r="S78" s="46">
        <f t="shared" si="22"/>
        <v>193.82619750364975</v>
      </c>
      <c r="T78" s="46">
        <f t="shared" si="22"/>
        <v>188.37532920132824</v>
      </c>
      <c r="U78" s="46">
        <f t="shared" si="22"/>
        <v>178.31587307272468</v>
      </c>
      <c r="V78" s="46">
        <f t="shared" si="22"/>
        <v>168.73762861195866</v>
      </c>
      <c r="W78" s="46">
        <f t="shared" si="22"/>
        <v>161.70344566419215</v>
      </c>
      <c r="X78" s="46">
        <f t="shared" si="22"/>
        <v>164.00297667513206</v>
      </c>
      <c r="Y78" s="46">
        <f t="shared" si="22"/>
        <v>164.08676011210895</v>
      </c>
      <c r="Z78" s="45">
        <f t="shared" si="22"/>
        <v>161.43959561814987</v>
      </c>
      <c r="AA78" s="44">
        <f t="shared" si="1"/>
        <v>-0.41909577423669964</v>
      </c>
    </row>
    <row r="79" spans="1:27" hidden="1">
      <c r="A79" s="75" t="s">
        <v>69</v>
      </c>
      <c r="B79" s="48" t="s">
        <v>21</v>
      </c>
      <c r="C79" s="47">
        <f t="shared" ref="C79:Z79" si="23">C28/1000</f>
        <v>5.8012021466053962</v>
      </c>
      <c r="D79" s="46">
        <f t="shared" si="23"/>
        <v>5.8012021466053962</v>
      </c>
      <c r="E79" s="46">
        <f t="shared" si="23"/>
        <v>5.9683255898148575</v>
      </c>
      <c r="F79" s="46">
        <f t="shared" si="23"/>
        <v>4.2975103315146796</v>
      </c>
      <c r="G79" s="46">
        <f t="shared" si="23"/>
        <v>3.6355306145383941</v>
      </c>
      <c r="H79" s="46">
        <f t="shared" si="23"/>
        <v>2.6131085238232368</v>
      </c>
      <c r="I79" s="46">
        <f t="shared" si="23"/>
        <v>1.8743749516779449</v>
      </c>
      <c r="J79" s="46">
        <f t="shared" si="23"/>
        <v>1.8958084107285231</v>
      </c>
      <c r="K79" s="46">
        <f t="shared" si="23"/>
        <v>1.6395738032822391</v>
      </c>
      <c r="L79" s="46">
        <f t="shared" si="23"/>
        <v>1.4326579198893887</v>
      </c>
      <c r="M79" s="46">
        <f t="shared" si="23"/>
        <v>1.4186331502560818</v>
      </c>
      <c r="N79" s="46">
        <f t="shared" si="23"/>
        <v>1.3098805980855071</v>
      </c>
      <c r="O79" s="46">
        <f t="shared" si="23"/>
        <v>1.4885617827947197</v>
      </c>
      <c r="P79" s="46">
        <f t="shared" si="23"/>
        <v>1.4514178181548529</v>
      </c>
      <c r="Q79" s="46">
        <f t="shared" si="23"/>
        <v>1.5750617402278937</v>
      </c>
      <c r="R79" s="46">
        <f t="shared" si="23"/>
        <v>1.6412389907871672</v>
      </c>
      <c r="S79" s="46">
        <f t="shared" si="23"/>
        <v>1.6126933324627719</v>
      </c>
      <c r="T79" s="46">
        <f t="shared" si="23"/>
        <v>1.6672071102230896</v>
      </c>
      <c r="U79" s="46">
        <f t="shared" si="23"/>
        <v>1.6716653488627669</v>
      </c>
      <c r="V79" s="46">
        <f t="shared" si="23"/>
        <v>1.5698971711525731</v>
      </c>
      <c r="W79" s="46">
        <f t="shared" si="23"/>
        <v>1.5841843764902497</v>
      </c>
      <c r="X79" s="46">
        <f t="shared" si="23"/>
        <v>1.7305297671794424</v>
      </c>
      <c r="Y79" s="46">
        <f t="shared" si="23"/>
        <v>1.5901343944903614</v>
      </c>
      <c r="Z79" s="45">
        <f t="shared" si="23"/>
        <v>1.5315478926250237</v>
      </c>
      <c r="AA79" s="44">
        <f t="shared" si="1"/>
        <v>-73.599473800077504</v>
      </c>
    </row>
    <row r="80" spans="1:27" hidden="1">
      <c r="A80" s="75" t="s">
        <v>70</v>
      </c>
      <c r="B80" s="48" t="s">
        <v>22</v>
      </c>
      <c r="C80" s="47">
        <f t="shared" ref="C80:Z80" si="24">C29/1000</f>
        <v>8.794481251659482E-2</v>
      </c>
      <c r="D80" s="46">
        <f t="shared" si="24"/>
        <v>8.794481251659482E-2</v>
      </c>
      <c r="E80" s="46">
        <f t="shared" si="24"/>
        <v>8.208283681562295E-2</v>
      </c>
      <c r="F80" s="46">
        <f t="shared" si="24"/>
        <v>8.2610577537326674E-2</v>
      </c>
      <c r="G80" s="46">
        <f t="shared" si="24"/>
        <v>9.1509095636163204E-2</v>
      </c>
      <c r="H80" s="46">
        <f t="shared" si="24"/>
        <v>8.6865992981304999E-2</v>
      </c>
      <c r="I80" s="46">
        <f t="shared" si="24"/>
        <v>8.7714391208063458E-2</v>
      </c>
      <c r="J80" s="46">
        <f t="shared" si="24"/>
        <v>8.7738307660053569E-2</v>
      </c>
      <c r="K80" s="46">
        <f t="shared" si="24"/>
        <v>9.487296661716188E-2</v>
      </c>
      <c r="L80" s="46">
        <f t="shared" si="24"/>
        <v>0.10307901400935578</v>
      </c>
      <c r="M80" s="46">
        <f t="shared" si="24"/>
        <v>9.674381162931886E-2</v>
      </c>
      <c r="N80" s="46">
        <f t="shared" si="24"/>
        <v>8.9730972938675976E-2</v>
      </c>
      <c r="O80" s="46">
        <f t="shared" si="24"/>
        <v>9.0890367227750873E-2</v>
      </c>
      <c r="P80" s="46">
        <f t="shared" si="24"/>
        <v>9.9263406136351665E-2</v>
      </c>
      <c r="Q80" s="46">
        <f t="shared" si="24"/>
        <v>0.10531712386896182</v>
      </c>
      <c r="R80" s="46">
        <f t="shared" si="24"/>
        <v>0.1075801056424659</v>
      </c>
      <c r="S80" s="46">
        <f t="shared" si="24"/>
        <v>0.1080492192214495</v>
      </c>
      <c r="T80" s="46">
        <f t="shared" si="24"/>
        <v>0.11149338052938448</v>
      </c>
      <c r="U80" s="46">
        <f t="shared" si="24"/>
        <v>8.4083391913650857E-2</v>
      </c>
      <c r="V80" s="46">
        <f t="shared" si="24"/>
        <v>9.5824396839978801E-2</v>
      </c>
      <c r="W80" s="46">
        <f t="shared" si="24"/>
        <v>9.5878553062776248E-2</v>
      </c>
      <c r="X80" s="46">
        <f t="shared" si="24"/>
        <v>8.6824056449930895E-2</v>
      </c>
      <c r="Y80" s="46">
        <f t="shared" si="24"/>
        <v>7.6225647403828034E-2</v>
      </c>
      <c r="Z80" s="45">
        <f t="shared" si="24"/>
        <v>7.9546589644708371E-2</v>
      </c>
      <c r="AA80" s="44">
        <f t="shared" si="1"/>
        <v>-9.5494238165573897</v>
      </c>
    </row>
    <row r="81" spans="1:27" hidden="1">
      <c r="A81" s="75" t="s">
        <v>71</v>
      </c>
      <c r="B81" s="48" t="s">
        <v>23</v>
      </c>
      <c r="C81" s="47">
        <f t="shared" ref="C81:Z81" si="25">C30/1000</f>
        <v>5.7282494580000005</v>
      </c>
      <c r="D81" s="46">
        <f t="shared" si="25"/>
        <v>5.7282494580000005</v>
      </c>
      <c r="E81" s="46">
        <f t="shared" si="25"/>
        <v>6.4945238119999988</v>
      </c>
      <c r="F81" s="46">
        <f t="shared" si="25"/>
        <v>2.8832344619999999</v>
      </c>
      <c r="G81" s="46">
        <f t="shared" si="25"/>
        <v>2.4843008480000002</v>
      </c>
      <c r="H81" s="46">
        <f t="shared" si="25"/>
        <v>2.280925662</v>
      </c>
      <c r="I81" s="46">
        <f t="shared" si="25"/>
        <v>1.9443452960000001</v>
      </c>
      <c r="J81" s="46">
        <f t="shared" si="25"/>
        <v>1.8381152559999998</v>
      </c>
      <c r="K81" s="46">
        <f t="shared" si="25"/>
        <v>1.602528094</v>
      </c>
      <c r="L81" s="46">
        <f t="shared" si="25"/>
        <v>1.371094078</v>
      </c>
      <c r="M81" s="46">
        <f t="shared" si="25"/>
        <v>1.2760540060000001</v>
      </c>
      <c r="N81" s="46">
        <f t="shared" si="25"/>
        <v>1.0860223439999996</v>
      </c>
      <c r="O81" s="46">
        <f t="shared" si="25"/>
        <v>1.0625600959999999</v>
      </c>
      <c r="P81" s="46">
        <f t="shared" si="25"/>
        <v>1.124795416</v>
      </c>
      <c r="Q81" s="46">
        <f t="shared" si="25"/>
        <v>1.1771998559999999</v>
      </c>
      <c r="R81" s="46">
        <f t="shared" si="25"/>
        <v>1.19601343</v>
      </c>
      <c r="S81" s="46">
        <f t="shared" si="25"/>
        <v>1.263680782</v>
      </c>
      <c r="T81" s="46">
        <f t="shared" si="25"/>
        <v>1.4073695839999998</v>
      </c>
      <c r="U81" s="46">
        <f t="shared" si="25"/>
        <v>1.3675155859999997</v>
      </c>
      <c r="V81" s="46">
        <f t="shared" si="25"/>
        <v>1.3120234540000002</v>
      </c>
      <c r="W81" s="46">
        <f t="shared" si="25"/>
        <v>1.299811598</v>
      </c>
      <c r="X81" s="46">
        <f t="shared" si="25"/>
        <v>1.4528015480000001</v>
      </c>
      <c r="Y81" s="46">
        <f t="shared" si="25"/>
        <v>1.46787428</v>
      </c>
      <c r="Z81" s="45">
        <f t="shared" si="25"/>
        <v>1.3926622800000001</v>
      </c>
      <c r="AA81" s="44">
        <f t="shared" si="1"/>
        <v>-75.687820682197668</v>
      </c>
    </row>
    <row r="82" spans="1:27" hidden="1">
      <c r="A82" s="75" t="s">
        <v>72</v>
      </c>
      <c r="B82" s="48" t="s">
        <v>24</v>
      </c>
      <c r="C82" s="47">
        <f t="shared" ref="C82:Z82" si="26">C31/1000</f>
        <v>1.3231749176226157</v>
      </c>
      <c r="D82" s="46">
        <f t="shared" si="26"/>
        <v>1.3231749176226157</v>
      </c>
      <c r="E82" s="46">
        <f t="shared" si="26"/>
        <v>1.5901009323060382</v>
      </c>
      <c r="F82" s="46">
        <f t="shared" si="26"/>
        <v>1.4657833040464037</v>
      </c>
      <c r="G82" s="46">
        <f t="shared" si="26"/>
        <v>1.4479120926781204</v>
      </c>
      <c r="H82" s="46">
        <f t="shared" si="26"/>
        <v>1.3901820781418233</v>
      </c>
      <c r="I82" s="46">
        <f t="shared" si="26"/>
        <v>1.4023937750340831</v>
      </c>
      <c r="J82" s="46">
        <f t="shared" si="26"/>
        <v>1.5543880118346116</v>
      </c>
      <c r="K82" s="46">
        <f t="shared" si="26"/>
        <v>1.5106916136666788</v>
      </c>
      <c r="L82" s="46">
        <f t="shared" si="26"/>
        <v>1.5816752634422104</v>
      </c>
      <c r="M82" s="46">
        <f t="shared" si="26"/>
        <v>1.5177698579838299</v>
      </c>
      <c r="N82" s="46">
        <f t="shared" si="26"/>
        <v>1.7165561326670287</v>
      </c>
      <c r="O82" s="46">
        <f t="shared" si="26"/>
        <v>1.7626106911778112</v>
      </c>
      <c r="P82" s="46">
        <f t="shared" si="26"/>
        <v>1.7001976335787345</v>
      </c>
      <c r="Q82" s="46">
        <f t="shared" si="26"/>
        <v>1.7491165180066157</v>
      </c>
      <c r="R82" s="46">
        <f t="shared" si="26"/>
        <v>1.8053079157806984</v>
      </c>
      <c r="S82" s="46">
        <f t="shared" si="26"/>
        <v>1.7373089792782352</v>
      </c>
      <c r="T82" s="46">
        <f t="shared" si="26"/>
        <v>1.715873088260039</v>
      </c>
      <c r="U82" s="46">
        <f t="shared" si="26"/>
        <v>1.6374842207990661</v>
      </c>
      <c r="V82" s="46">
        <f t="shared" si="26"/>
        <v>1.6926384301476154</v>
      </c>
      <c r="W82" s="46">
        <f t="shared" si="26"/>
        <v>1.676065730112249</v>
      </c>
      <c r="X82" s="46">
        <f t="shared" si="26"/>
        <v>1.760321777122668</v>
      </c>
      <c r="Y82" s="46">
        <f t="shared" si="26"/>
        <v>1.5251225654068126</v>
      </c>
      <c r="Z82" s="45">
        <f t="shared" si="26"/>
        <v>1.6241776060467286</v>
      </c>
      <c r="AA82" s="44">
        <f t="shared" si="1"/>
        <v>22.748518311164222</v>
      </c>
    </row>
    <row r="83" spans="1:27" hidden="1">
      <c r="A83" s="75" t="s">
        <v>73</v>
      </c>
      <c r="B83" s="48" t="s">
        <v>43</v>
      </c>
      <c r="C83" s="47">
        <f t="shared" ref="C83:Z83" si="27">C32/1000</f>
        <v>9.652114205471464E-2</v>
      </c>
      <c r="D83" s="46">
        <f t="shared" si="27"/>
        <v>9.652114205471464E-2</v>
      </c>
      <c r="E83" s="46">
        <f t="shared" si="27"/>
        <v>0.10413455549610667</v>
      </c>
      <c r="F83" s="46">
        <f t="shared" si="27"/>
        <v>0.103216834347264</v>
      </c>
      <c r="G83" s="46">
        <f t="shared" si="27"/>
        <v>0.10364620306139731</v>
      </c>
      <c r="H83" s="46">
        <f t="shared" si="27"/>
        <v>0.10179683963583197</v>
      </c>
      <c r="I83" s="46">
        <f t="shared" si="27"/>
        <v>0.1082263661819413</v>
      </c>
      <c r="J83" s="46">
        <f t="shared" si="27"/>
        <v>0.10815722161789597</v>
      </c>
      <c r="K83" s="46">
        <f t="shared" si="27"/>
        <v>9.9674084978893338E-2</v>
      </c>
      <c r="L83" s="46">
        <f t="shared" si="27"/>
        <v>9.786871059495196E-2</v>
      </c>
      <c r="M83" s="46">
        <f t="shared" si="27"/>
        <v>0.10285899250393067</v>
      </c>
      <c r="N83" s="46">
        <f t="shared" si="27"/>
        <v>0.10573922276631999</v>
      </c>
      <c r="O83" s="46">
        <f t="shared" si="27"/>
        <v>8.9104728737126632E-2</v>
      </c>
      <c r="P83" s="46">
        <f t="shared" si="27"/>
        <v>9.1059170351285149E-2</v>
      </c>
      <c r="Q83" s="46">
        <f t="shared" si="27"/>
        <v>9.1430350065616756E-2</v>
      </c>
      <c r="R83" s="46">
        <f t="shared" si="27"/>
        <v>0.10736796264203562</v>
      </c>
      <c r="S83" s="46">
        <f t="shared" si="27"/>
        <v>0.10903469796217793</v>
      </c>
      <c r="T83" s="46">
        <f t="shared" si="27"/>
        <v>0.1002925466270127</v>
      </c>
      <c r="U83" s="46">
        <f t="shared" si="27"/>
        <v>0.10950725145750315</v>
      </c>
      <c r="V83" s="46">
        <f t="shared" si="27"/>
        <v>0.1169810779679106</v>
      </c>
      <c r="W83" s="46">
        <f t="shared" si="27"/>
        <v>0.1291632836763327</v>
      </c>
      <c r="X83" s="46">
        <f t="shared" si="27"/>
        <v>0.12390600311161853</v>
      </c>
      <c r="Y83" s="46">
        <f t="shared" si="27"/>
        <v>0.10517459479864852</v>
      </c>
      <c r="Z83" s="45">
        <f t="shared" si="27"/>
        <v>0.14041839207948906</v>
      </c>
      <c r="AA83" s="44">
        <f t="shared" si="1"/>
        <v>45.479414240551066</v>
      </c>
    </row>
    <row r="84" spans="1:27" hidden="1">
      <c r="A84" s="75" t="s">
        <v>74</v>
      </c>
      <c r="B84" s="48" t="s">
        <v>25</v>
      </c>
      <c r="C84" s="47">
        <f t="shared" ref="C84:Z84" si="28">C33/1000</f>
        <v>4.5424315503629999E-2</v>
      </c>
      <c r="D84" s="46">
        <f t="shared" si="28"/>
        <v>4.5424315503629999E-2</v>
      </c>
      <c r="E84" s="46">
        <f t="shared" si="28"/>
        <v>4.2102059511078004E-2</v>
      </c>
      <c r="F84" s="46">
        <f t="shared" si="28"/>
        <v>4.0437381139793997E-2</v>
      </c>
      <c r="G84" s="46">
        <f t="shared" si="28"/>
        <v>4.0423651920521997E-2</v>
      </c>
      <c r="H84" s="46">
        <f t="shared" si="28"/>
        <v>3.8330629392509995E-2</v>
      </c>
      <c r="I84" s="46">
        <f t="shared" si="28"/>
        <v>3.6923181169049996E-2</v>
      </c>
      <c r="J84" s="46">
        <f t="shared" si="28"/>
        <v>3.8787381669222E-2</v>
      </c>
      <c r="K84" s="46">
        <f t="shared" si="28"/>
        <v>3.6367622334539995E-2</v>
      </c>
      <c r="L84" s="46">
        <f t="shared" si="28"/>
        <v>3.7980635335685999E-2</v>
      </c>
      <c r="M84" s="46">
        <f t="shared" si="28"/>
        <v>3.7764103529340003E-2</v>
      </c>
      <c r="N84" s="46">
        <f t="shared" si="28"/>
        <v>3.6344307181913997E-2</v>
      </c>
      <c r="O84" s="46">
        <f t="shared" si="28"/>
        <v>3.4762001896728005E-2</v>
      </c>
      <c r="P84" s="46">
        <f t="shared" si="28"/>
        <v>3.7475218871495998E-2</v>
      </c>
      <c r="Q84" s="46">
        <f t="shared" si="28"/>
        <v>3.9162141792108002E-2</v>
      </c>
      <c r="R84" s="46">
        <f t="shared" si="28"/>
        <v>3.7089241907652004E-2</v>
      </c>
      <c r="S84" s="46">
        <f t="shared" si="28"/>
        <v>3.7171671960449529E-2</v>
      </c>
      <c r="T84" s="46">
        <f t="shared" si="28"/>
        <v>3.4652389035835847E-2</v>
      </c>
      <c r="U84" s="46">
        <f t="shared" si="28"/>
        <v>2.9592105415338431E-2</v>
      </c>
      <c r="V84" s="46">
        <f t="shared" si="28"/>
        <v>3.09387327998841E-2</v>
      </c>
      <c r="W84" s="46">
        <f t="shared" si="28"/>
        <v>3.1058882155053785E-2</v>
      </c>
      <c r="X84" s="46">
        <f t="shared" si="28"/>
        <v>3.2617572518979975E-2</v>
      </c>
      <c r="Y84" s="46">
        <f t="shared" si="28"/>
        <v>2.683468779223154E-2</v>
      </c>
      <c r="Z84" s="45">
        <f t="shared" si="28"/>
        <v>2.8050491697099108E-2</v>
      </c>
      <c r="AA84" s="44">
        <f t="shared" si="1"/>
        <v>-38.247849447819405</v>
      </c>
    </row>
    <row r="85" spans="1:27" hidden="1">
      <c r="A85" s="75" t="s">
        <v>75</v>
      </c>
      <c r="B85" s="48" t="s">
        <v>26</v>
      </c>
      <c r="C85" s="47">
        <f t="shared" ref="C85:Z85" si="29">C34/1000</f>
        <v>38.290678827282314</v>
      </c>
      <c r="D85" s="46">
        <f t="shared" si="29"/>
        <v>38.290678827282314</v>
      </c>
      <c r="E85" s="46">
        <f t="shared" si="29"/>
        <v>42.81993088105088</v>
      </c>
      <c r="F85" s="46">
        <f t="shared" si="29"/>
        <v>39.703457079697138</v>
      </c>
      <c r="G85" s="46">
        <f t="shared" si="29"/>
        <v>42.408636192498307</v>
      </c>
      <c r="H85" s="46">
        <f t="shared" si="29"/>
        <v>39.910277194271998</v>
      </c>
      <c r="I85" s="46">
        <f t="shared" si="29"/>
        <v>42.384300067963473</v>
      </c>
      <c r="J85" s="46">
        <f t="shared" si="29"/>
        <v>47.925986502426738</v>
      </c>
      <c r="K85" s="46">
        <f t="shared" si="29"/>
        <v>40.954956120731502</v>
      </c>
      <c r="L85" s="46">
        <f t="shared" si="29"/>
        <v>39.987678997301032</v>
      </c>
      <c r="M85" s="46">
        <f t="shared" si="29"/>
        <v>37.756282231631218</v>
      </c>
      <c r="N85" s="46">
        <f t="shared" si="29"/>
        <v>38.474227805200357</v>
      </c>
      <c r="O85" s="46">
        <f t="shared" si="29"/>
        <v>40.70863420221756</v>
      </c>
      <c r="P85" s="46">
        <f t="shared" si="29"/>
        <v>39.620424095445706</v>
      </c>
      <c r="Q85" s="46">
        <f t="shared" si="29"/>
        <v>40.763534111089029</v>
      </c>
      <c r="R85" s="46">
        <f t="shared" si="29"/>
        <v>40.476443154204588</v>
      </c>
      <c r="S85" s="46">
        <f t="shared" si="29"/>
        <v>38.043317130953454</v>
      </c>
      <c r="T85" s="46">
        <f t="shared" si="29"/>
        <v>38.425717962368751</v>
      </c>
      <c r="U85" s="46">
        <f t="shared" si="29"/>
        <v>35.944265297371395</v>
      </c>
      <c r="V85" s="46">
        <f t="shared" si="29"/>
        <v>39.712754897424404</v>
      </c>
      <c r="W85" s="46">
        <f t="shared" si="29"/>
        <v>39.89950672481924</v>
      </c>
      <c r="X85" s="46">
        <f t="shared" si="29"/>
        <v>45.882356403371631</v>
      </c>
      <c r="Y85" s="46">
        <f t="shared" si="29"/>
        <v>37.729255592463396</v>
      </c>
      <c r="Z85" s="45">
        <f t="shared" si="29"/>
        <v>39.587652475764152</v>
      </c>
      <c r="AA85" s="44">
        <f t="shared" si="1"/>
        <v>3.3871785202140181</v>
      </c>
    </row>
    <row r="86" spans="1:27" hidden="1">
      <c r="A86" s="75" t="s">
        <v>76</v>
      </c>
      <c r="B86" s="48" t="s">
        <v>27</v>
      </c>
      <c r="C86" s="47">
        <f t="shared" ref="C86:Z86" si="30">C35/1000</f>
        <v>2.8584853417914999</v>
      </c>
      <c r="D86" s="46">
        <f t="shared" si="30"/>
        <v>2.8584853417914999</v>
      </c>
      <c r="E86" s="46">
        <f t="shared" si="30"/>
        <v>2.6752988704778624</v>
      </c>
      <c r="F86" s="46">
        <f t="shared" si="30"/>
        <v>2.8385866896903154</v>
      </c>
      <c r="G86" s="46">
        <f t="shared" si="30"/>
        <v>2.5226453057614835</v>
      </c>
      <c r="H86" s="46">
        <f t="shared" si="30"/>
        <v>2.8668917505739819</v>
      </c>
      <c r="I86" s="46">
        <f t="shared" si="30"/>
        <v>2.94735996234918</v>
      </c>
      <c r="J86" s="46">
        <f t="shared" si="30"/>
        <v>2.8043673457801375</v>
      </c>
      <c r="K86" s="46">
        <f t="shared" si="30"/>
        <v>2.855835038770369</v>
      </c>
      <c r="L86" s="46">
        <f t="shared" si="30"/>
        <v>2.9374756449649237</v>
      </c>
      <c r="M86" s="46">
        <f t="shared" si="30"/>
        <v>2.9958025827005712</v>
      </c>
      <c r="N86" s="46">
        <f t="shared" si="30"/>
        <v>3.0814509935354719</v>
      </c>
      <c r="O86" s="46">
        <f t="shared" si="30"/>
        <v>3.1444985931191671</v>
      </c>
      <c r="P86" s="46">
        <f t="shared" si="30"/>
        <v>3.2695325361372789</v>
      </c>
      <c r="Q86" s="46">
        <f t="shared" si="30"/>
        <v>3.5336078140019422</v>
      </c>
      <c r="R86" s="46">
        <f t="shared" si="30"/>
        <v>3.4773003577467065</v>
      </c>
      <c r="S86" s="46">
        <f t="shared" si="30"/>
        <v>3.5271370104346733</v>
      </c>
      <c r="T86" s="46">
        <f t="shared" si="30"/>
        <v>3.3875728584900902</v>
      </c>
      <c r="U86" s="46">
        <f t="shared" si="30"/>
        <v>3.32291215718022</v>
      </c>
      <c r="V86" s="46">
        <f t="shared" si="30"/>
        <v>3.1939421695727832</v>
      </c>
      <c r="W86" s="46">
        <f t="shared" si="30"/>
        <v>2.9361795551963992</v>
      </c>
      <c r="X86" s="46">
        <f t="shared" si="30"/>
        <v>2.9313915721149058</v>
      </c>
      <c r="Y86" s="46">
        <f t="shared" si="30"/>
        <v>3.0735874909378191</v>
      </c>
      <c r="Z86" s="45">
        <f t="shared" si="30"/>
        <v>3.2940088233686553</v>
      </c>
      <c r="AA86" s="44">
        <f t="shared" si="1"/>
        <v>15.23616284504714</v>
      </c>
    </row>
    <row r="87" spans="1:27" hidden="1">
      <c r="A87" s="75" t="s">
        <v>77</v>
      </c>
      <c r="B87" s="48" t="s">
        <v>28</v>
      </c>
      <c r="C87" s="47">
        <f t="shared" ref="C87:Z87" si="31">C36/1000</f>
        <v>4.3433967023402991</v>
      </c>
      <c r="D87" s="46">
        <f t="shared" si="31"/>
        <v>4.3433967023402991</v>
      </c>
      <c r="E87" s="46">
        <f t="shared" si="31"/>
        <v>3.9015301191283371</v>
      </c>
      <c r="F87" s="46">
        <f t="shared" si="31"/>
        <v>3.5773944380095815</v>
      </c>
      <c r="G87" s="46">
        <f t="shared" si="31"/>
        <v>3.5340285336262998</v>
      </c>
      <c r="H87" s="46">
        <f t="shared" si="31"/>
        <v>3.6946044960264999</v>
      </c>
      <c r="I87" s="46">
        <f t="shared" si="31"/>
        <v>3.6804572704104999</v>
      </c>
      <c r="J87" s="46">
        <f t="shared" si="31"/>
        <v>4.4185358288292997</v>
      </c>
      <c r="K87" s="46">
        <f t="shared" si="31"/>
        <v>3.9859893537482005</v>
      </c>
      <c r="L87" s="46">
        <f t="shared" si="31"/>
        <v>4.0445114967238993</v>
      </c>
      <c r="M87" s="46">
        <f t="shared" si="31"/>
        <v>4.1396659994070992</v>
      </c>
      <c r="N87" s="46">
        <f t="shared" si="31"/>
        <v>3.4434624225885</v>
      </c>
      <c r="O87" s="46">
        <f t="shared" si="31"/>
        <v>3.8143368948807002</v>
      </c>
      <c r="P87" s="46">
        <f t="shared" si="31"/>
        <v>3.9992049325651999</v>
      </c>
      <c r="Q87" s="46">
        <f t="shared" si="31"/>
        <v>4.2867322461350996</v>
      </c>
      <c r="R87" s="46">
        <f t="shared" si="31"/>
        <v>3.8385701240864001</v>
      </c>
      <c r="S87" s="46">
        <f t="shared" si="31"/>
        <v>3.5104279716885998</v>
      </c>
      <c r="T87" s="46">
        <f t="shared" si="31"/>
        <v>3.5119824589627</v>
      </c>
      <c r="U87" s="46">
        <f t="shared" si="31"/>
        <v>3.2889902805151996</v>
      </c>
      <c r="V87" s="46">
        <f t="shared" si="31"/>
        <v>3.1342257288527997</v>
      </c>
      <c r="W87" s="46">
        <f t="shared" si="31"/>
        <v>3.3500002068830996</v>
      </c>
      <c r="X87" s="46">
        <f t="shared" si="31"/>
        <v>3.6063906027354999</v>
      </c>
      <c r="Y87" s="46">
        <f t="shared" si="31"/>
        <v>3.2802555087245002</v>
      </c>
      <c r="Z87" s="45">
        <f t="shared" si="31"/>
        <v>3.2459038204286004</v>
      </c>
      <c r="AA87" s="44">
        <f t="shared" si="1"/>
        <v>-25.268078352602473</v>
      </c>
    </row>
    <row r="88" spans="1:27" hidden="1">
      <c r="A88" s="75" t="s">
        <v>78</v>
      </c>
      <c r="B88" s="48" t="s">
        <v>29</v>
      </c>
      <c r="C88" s="47">
        <f t="shared" ref="C88:Z88" si="32">C37/1000</f>
        <v>107.77261222538193</v>
      </c>
      <c r="D88" s="46">
        <f t="shared" si="32"/>
        <v>56.339573055632755</v>
      </c>
      <c r="E88" s="46">
        <f t="shared" si="32"/>
        <v>66.55405131550215</v>
      </c>
      <c r="F88" s="46">
        <f t="shared" si="32"/>
        <v>69.308831974413735</v>
      </c>
      <c r="G88" s="46">
        <f t="shared" si="32"/>
        <v>74.14398491888123</v>
      </c>
      <c r="H88" s="46">
        <f t="shared" si="32"/>
        <v>67.161938203141304</v>
      </c>
      <c r="I88" s="46">
        <f t="shared" si="32"/>
        <v>66.829511394880626</v>
      </c>
      <c r="J88" s="46">
        <f t="shared" si="32"/>
        <v>68.117426859733314</v>
      </c>
      <c r="K88" s="46">
        <f t="shared" si="32"/>
        <v>64.720503343726349</v>
      </c>
      <c r="L88" s="46">
        <f t="shared" si="32"/>
        <v>53.945531819102783</v>
      </c>
      <c r="M88" s="46">
        <f t="shared" si="32"/>
        <v>55.366215357525057</v>
      </c>
      <c r="N88" s="46">
        <f t="shared" si="32"/>
        <v>47.755431199499995</v>
      </c>
      <c r="O88" s="46">
        <f t="shared" si="32"/>
        <v>50.785009043324003</v>
      </c>
      <c r="P88" s="46">
        <f t="shared" si="32"/>
        <v>49.961118293702683</v>
      </c>
      <c r="Q88" s="46">
        <f t="shared" si="32"/>
        <v>49.962148929307155</v>
      </c>
      <c r="R88" s="46">
        <f t="shared" si="32"/>
        <v>50.779396701948137</v>
      </c>
      <c r="S88" s="46">
        <f t="shared" si="32"/>
        <v>53.481935614208439</v>
      </c>
      <c r="T88" s="46">
        <f t="shared" si="32"/>
        <v>56.103923372128051</v>
      </c>
      <c r="U88" s="46">
        <f t="shared" si="32"/>
        <v>51.906479969698907</v>
      </c>
      <c r="V88" s="46">
        <f t="shared" si="32"/>
        <v>54.422798747449129</v>
      </c>
      <c r="W88" s="46">
        <f t="shared" si="32"/>
        <v>55.084776481211271</v>
      </c>
      <c r="X88" s="46">
        <f t="shared" si="32"/>
        <v>63.128397028755209</v>
      </c>
      <c r="Y88" s="46">
        <f t="shared" si="32"/>
        <v>55.012464867196954</v>
      </c>
      <c r="Z88" s="45">
        <f t="shared" si="32"/>
        <v>56.310999990683364</v>
      </c>
      <c r="AA88" s="44">
        <f t="shared" si="1"/>
        <v>-47.750176201610763</v>
      </c>
    </row>
    <row r="89" spans="1:27" hidden="1">
      <c r="A89" s="75" t="s">
        <v>79</v>
      </c>
      <c r="B89" s="48" t="s">
        <v>30</v>
      </c>
      <c r="C89" s="47">
        <f t="shared" ref="C89:Z89" si="33">C38/1000</f>
        <v>4.6579244298828817</v>
      </c>
      <c r="D89" s="46">
        <f t="shared" si="33"/>
        <v>4.6579244298828817</v>
      </c>
      <c r="E89" s="46">
        <f t="shared" si="33"/>
        <v>4.8732247285853978</v>
      </c>
      <c r="F89" s="46">
        <f t="shared" si="33"/>
        <v>5.0329323675452038</v>
      </c>
      <c r="G89" s="46">
        <f t="shared" si="33"/>
        <v>5.1906385506987753</v>
      </c>
      <c r="H89" s="46">
        <f t="shared" si="33"/>
        <v>5.4414600726418625</v>
      </c>
      <c r="I89" s="46">
        <f t="shared" si="33"/>
        <v>5.296855341483063</v>
      </c>
      <c r="J89" s="46">
        <f t="shared" si="33"/>
        <v>5.6858726568125686</v>
      </c>
      <c r="K89" s="46">
        <f t="shared" si="33"/>
        <v>5.636282086315453</v>
      </c>
      <c r="L89" s="46">
        <f t="shared" si="33"/>
        <v>5.7613768959229752</v>
      </c>
      <c r="M89" s="46">
        <f t="shared" si="33"/>
        <v>6.1715980401872033</v>
      </c>
      <c r="N89" s="46">
        <f t="shared" si="33"/>
        <v>6.4069771605209027</v>
      </c>
      <c r="O89" s="46">
        <f t="shared" si="33"/>
        <v>6.7529632265102366</v>
      </c>
      <c r="P89" s="46">
        <f t="shared" si="33"/>
        <v>6.9736007260327488</v>
      </c>
      <c r="Q89" s="46">
        <f t="shared" si="33"/>
        <v>7.0783029267619666</v>
      </c>
      <c r="R89" s="46">
        <f t="shared" si="33"/>
        <v>7.3955174536169697</v>
      </c>
      <c r="S89" s="46">
        <f t="shared" si="33"/>
        <v>7.2450063522802397</v>
      </c>
      <c r="T89" s="46">
        <f t="shared" si="33"/>
        <v>6.0612101272403649</v>
      </c>
      <c r="U89" s="46">
        <f t="shared" si="33"/>
        <v>5.9055527962426719</v>
      </c>
      <c r="V89" s="46">
        <f t="shared" si="33"/>
        <v>5.5100643660502095</v>
      </c>
      <c r="W89" s="46">
        <f t="shared" si="33"/>
        <v>5.3115047108335078</v>
      </c>
      <c r="X89" s="46">
        <f t="shared" si="33"/>
        <v>5.2634380255285498</v>
      </c>
      <c r="Y89" s="46">
        <f t="shared" si="33"/>
        <v>4.6982723030161493</v>
      </c>
      <c r="Z89" s="45">
        <f t="shared" si="33"/>
        <v>4.5097010672009397</v>
      </c>
      <c r="AA89" s="44">
        <f t="shared" si="1"/>
        <v>-3.1821762012929078</v>
      </c>
    </row>
    <row r="90" spans="1:27" hidden="1">
      <c r="A90" s="75" t="s">
        <v>80</v>
      </c>
      <c r="B90" s="48" t="s">
        <v>31</v>
      </c>
      <c r="C90" s="47">
        <f t="shared" ref="C90:Z90" si="34">C39/1000</f>
        <v>14.622808494235068</v>
      </c>
      <c r="D90" s="46">
        <f t="shared" si="34"/>
        <v>14.858570023230554</v>
      </c>
      <c r="E90" s="46">
        <f t="shared" si="34"/>
        <v>13.701444481697695</v>
      </c>
      <c r="F90" s="46">
        <f t="shared" si="34"/>
        <v>10.2875102749242</v>
      </c>
      <c r="G90" s="46">
        <f t="shared" si="34"/>
        <v>8.7962166390933945</v>
      </c>
      <c r="H90" s="46">
        <f t="shared" si="34"/>
        <v>7.1774448271186948</v>
      </c>
      <c r="I90" s="46">
        <f t="shared" si="34"/>
        <v>8.2416639161012846</v>
      </c>
      <c r="J90" s="46">
        <f t="shared" si="34"/>
        <v>8.318415570932741</v>
      </c>
      <c r="K90" s="46">
        <f t="shared" si="34"/>
        <v>10.981183276682183</v>
      </c>
      <c r="L90" s="46">
        <f t="shared" si="34"/>
        <v>10.302757979509796</v>
      </c>
      <c r="M90" s="46">
        <f t="shared" si="34"/>
        <v>8.7903033585811485</v>
      </c>
      <c r="N90" s="46">
        <f t="shared" si="34"/>
        <v>9.0268532419277872</v>
      </c>
      <c r="O90" s="46">
        <f t="shared" si="34"/>
        <v>8.3596985898988709</v>
      </c>
      <c r="P90" s="46">
        <f t="shared" si="34"/>
        <v>8.4471460488038534</v>
      </c>
      <c r="Q90" s="46">
        <f t="shared" si="34"/>
        <v>9.9989541013129433</v>
      </c>
      <c r="R90" s="46">
        <f t="shared" si="34"/>
        <v>10.775297585830604</v>
      </c>
      <c r="S90" s="46">
        <f t="shared" si="34"/>
        <v>11.088385837838004</v>
      </c>
      <c r="T90" s="46">
        <f t="shared" si="34"/>
        <v>12.802771098990901</v>
      </c>
      <c r="U90" s="46">
        <f t="shared" si="34"/>
        <v>10.933838625154616</v>
      </c>
      <c r="V90" s="46">
        <f t="shared" si="34"/>
        <v>9.9986413820067117</v>
      </c>
      <c r="W90" s="46">
        <f t="shared" si="34"/>
        <v>10.197908689364558</v>
      </c>
      <c r="X90" s="46">
        <f t="shared" si="34"/>
        <v>10.190090391433381</v>
      </c>
      <c r="Y90" s="46">
        <f t="shared" si="34"/>
        <v>10.207851279676099</v>
      </c>
      <c r="Z90" s="45">
        <f t="shared" si="34"/>
        <v>10.762108570606621</v>
      </c>
      <c r="AA90" s="44">
        <f t="shared" si="1"/>
        <v>-26.40190442999031</v>
      </c>
    </row>
    <row r="91" spans="1:27" hidden="1">
      <c r="A91" s="75" t="s">
        <v>81</v>
      </c>
      <c r="B91" s="48" t="s">
        <v>32</v>
      </c>
      <c r="C91" s="47">
        <f t="shared" ref="C91:Z91" si="35">C40/1000</f>
        <v>264.05587254076664</v>
      </c>
      <c r="D91" s="46">
        <f t="shared" si="35"/>
        <v>264.05587254076664</v>
      </c>
      <c r="E91" s="46">
        <f t="shared" si="35"/>
        <v>251.8470788032873</v>
      </c>
      <c r="F91" s="46">
        <f t="shared" si="35"/>
        <v>235.07917873469404</v>
      </c>
      <c r="G91" s="46">
        <f t="shared" si="35"/>
        <v>230.24019696957302</v>
      </c>
      <c r="H91" s="46">
        <f t="shared" si="35"/>
        <v>209.43996169210399</v>
      </c>
      <c r="I91" s="46">
        <f t="shared" si="35"/>
        <v>194.42483077863997</v>
      </c>
      <c r="J91" s="46">
        <f t="shared" si="35"/>
        <v>174.64012214134203</v>
      </c>
      <c r="K91" s="46">
        <f t="shared" si="35"/>
        <v>168.439760536942</v>
      </c>
      <c r="L91" s="46">
        <f t="shared" si="35"/>
        <v>159.03436909981298</v>
      </c>
      <c r="M91" s="46">
        <f t="shared" si="35"/>
        <v>174.22997839867395</v>
      </c>
      <c r="N91" s="46">
        <f t="shared" si="35"/>
        <v>182.8292390009297</v>
      </c>
      <c r="O91" s="46">
        <f t="shared" si="35"/>
        <v>190.11966287401663</v>
      </c>
      <c r="P91" s="46">
        <f t="shared" si="35"/>
        <v>164.17515222021282</v>
      </c>
      <c r="Q91" s="46">
        <f t="shared" si="35"/>
        <v>166.61699001333284</v>
      </c>
      <c r="R91" s="46">
        <f t="shared" si="35"/>
        <v>161.9738949</v>
      </c>
      <c r="S91" s="46">
        <f t="shared" si="35"/>
        <v>136.85039510998607</v>
      </c>
      <c r="T91" s="46">
        <f t="shared" si="35"/>
        <v>139.02668691788546</v>
      </c>
      <c r="U91" s="46">
        <f t="shared" si="35"/>
        <v>138.4592022571253</v>
      </c>
      <c r="V91" s="46">
        <f t="shared" si="35"/>
        <v>142.75084871495085</v>
      </c>
      <c r="W91" s="46">
        <f t="shared" si="35"/>
        <v>142.52211518194011</v>
      </c>
      <c r="X91" s="46">
        <f t="shared" si="35"/>
        <v>136.13613927960299</v>
      </c>
      <c r="Y91" s="46">
        <f t="shared" si="35"/>
        <v>145.9713502552251</v>
      </c>
      <c r="Z91" s="45">
        <f t="shared" si="35"/>
        <v>124.89349748555394</v>
      </c>
      <c r="AA91" s="44">
        <f t="shared" si="1"/>
        <v>-52.701867114781905</v>
      </c>
    </row>
    <row r="92" spans="1:27" hidden="1">
      <c r="A92" s="75" t="s">
        <v>82</v>
      </c>
      <c r="B92" s="48" t="s">
        <v>33</v>
      </c>
      <c r="C92" s="47">
        <f t="shared" ref="C92:Z92" si="36">C41/1000</f>
        <v>10.490244521585643</v>
      </c>
      <c r="D92" s="46">
        <f t="shared" si="36"/>
        <v>10.490244521585643</v>
      </c>
      <c r="E92" s="46">
        <f t="shared" si="36"/>
        <v>9.3914478111228963</v>
      </c>
      <c r="F92" s="46">
        <f t="shared" si="36"/>
        <v>8.9646444475556777</v>
      </c>
      <c r="G92" s="46">
        <f t="shared" si="36"/>
        <v>7.4461740678789203</v>
      </c>
      <c r="H92" s="46">
        <f t="shared" si="36"/>
        <v>6.5654720903665975</v>
      </c>
      <c r="I92" s="46">
        <f t="shared" si="36"/>
        <v>6.7285193864245354</v>
      </c>
      <c r="J92" s="46">
        <f t="shared" si="36"/>
        <v>7.0831173333056476</v>
      </c>
      <c r="K92" s="46">
        <f t="shared" si="36"/>
        <v>6.7642129144470466</v>
      </c>
      <c r="L92" s="46">
        <f t="shared" si="36"/>
        <v>6.2151837903709906</v>
      </c>
      <c r="M92" s="46">
        <f t="shared" si="36"/>
        <v>6.258236247955737</v>
      </c>
      <c r="N92" s="46">
        <f t="shared" si="36"/>
        <v>5.9650657765173483</v>
      </c>
      <c r="O92" s="46">
        <f t="shared" si="36"/>
        <v>6.6729403636844529</v>
      </c>
      <c r="P92" s="46">
        <f t="shared" si="36"/>
        <v>5.4487400198356877</v>
      </c>
      <c r="Q92" s="46">
        <f t="shared" si="36"/>
        <v>5.4328121041084376</v>
      </c>
      <c r="R92" s="46">
        <f t="shared" si="36"/>
        <v>4.9848517533077379</v>
      </c>
      <c r="S92" s="46">
        <f t="shared" si="36"/>
        <v>4.7266664595825842</v>
      </c>
      <c r="T92" s="46">
        <f t="shared" si="36"/>
        <v>4.3626880911715498</v>
      </c>
      <c r="U92" s="46">
        <f t="shared" si="36"/>
        <v>3.6583125869316175</v>
      </c>
      <c r="V92" s="46">
        <f t="shared" si="36"/>
        <v>4.1058067826808262</v>
      </c>
      <c r="W92" s="46">
        <f t="shared" si="36"/>
        <v>3.9256262129434059</v>
      </c>
      <c r="X92" s="46">
        <f t="shared" si="36"/>
        <v>4.4417600235448162</v>
      </c>
      <c r="Y92" s="46">
        <f t="shared" si="36"/>
        <v>3.7489348799315176</v>
      </c>
      <c r="Z92" s="45">
        <f t="shared" si="36"/>
        <v>3.9215142457945711</v>
      </c>
      <c r="AA92" s="44">
        <f t="shared" si="1"/>
        <v>-62.617513464768891</v>
      </c>
    </row>
    <row r="93" spans="1:27" hidden="1">
      <c r="A93" s="75" t="s">
        <v>83</v>
      </c>
      <c r="B93" s="48" t="s">
        <v>34</v>
      </c>
      <c r="C93" s="47">
        <f t="shared" ref="C93:Z93" si="37">C42/1000</f>
        <v>2.3671680606538428</v>
      </c>
      <c r="D93" s="46">
        <f t="shared" si="37"/>
        <v>1.8105398596808358</v>
      </c>
      <c r="E93" s="46">
        <f t="shared" si="37"/>
        <v>2.1292319021652477</v>
      </c>
      <c r="F93" s="46">
        <f t="shared" si="37"/>
        <v>1.8886422588857563</v>
      </c>
      <c r="G93" s="46">
        <f t="shared" si="37"/>
        <v>2.3701060430617646</v>
      </c>
      <c r="H93" s="46">
        <f t="shared" si="37"/>
        <v>2.2771164461816666</v>
      </c>
      <c r="I93" s="46">
        <f t="shared" si="37"/>
        <v>2.4390978805808081</v>
      </c>
      <c r="J93" s="46">
        <f t="shared" si="37"/>
        <v>3.0616514741206511</v>
      </c>
      <c r="K93" s="46">
        <f t="shared" si="37"/>
        <v>3.1326859922539407</v>
      </c>
      <c r="L93" s="46">
        <f t="shared" si="37"/>
        <v>3.1633759097939445</v>
      </c>
      <c r="M93" s="46">
        <f t="shared" si="37"/>
        <v>3.3780693126500267</v>
      </c>
      <c r="N93" s="46">
        <f t="shared" si="37"/>
        <v>3.0527744260567382</v>
      </c>
      <c r="O93" s="46">
        <f t="shared" si="37"/>
        <v>3.1254211721753102</v>
      </c>
      <c r="P93" s="46">
        <f t="shared" si="37"/>
        <v>2.9815870634656352</v>
      </c>
      <c r="Q93" s="46">
        <f t="shared" si="37"/>
        <v>2.9025726450206406</v>
      </c>
      <c r="R93" s="46">
        <f t="shared" si="37"/>
        <v>2.8379835495755215</v>
      </c>
      <c r="S93" s="46">
        <f t="shared" si="37"/>
        <v>2.5851858204859965</v>
      </c>
      <c r="T93" s="46">
        <f t="shared" si="37"/>
        <v>2.3667029900874623</v>
      </c>
      <c r="U93" s="46">
        <f t="shared" si="37"/>
        <v>1.9199421598002806</v>
      </c>
      <c r="V93" s="46">
        <f t="shared" si="37"/>
        <v>2.2817179033562605</v>
      </c>
      <c r="W93" s="46">
        <f t="shared" si="37"/>
        <v>2.1853138425792391</v>
      </c>
      <c r="X93" s="46">
        <f t="shared" si="37"/>
        <v>2.2129033809004559</v>
      </c>
      <c r="Y93" s="46">
        <f t="shared" si="37"/>
        <v>1.9686646613843515</v>
      </c>
      <c r="Z93" s="45">
        <f t="shared" si="37"/>
        <v>1.7324079085806379</v>
      </c>
      <c r="AA93" s="44">
        <f t="shared" si="1"/>
        <v>-26.815170524811659</v>
      </c>
    </row>
    <row r="94" spans="1:27" hidden="1">
      <c r="A94" s="75" t="s">
        <v>84</v>
      </c>
      <c r="B94" s="48" t="s">
        <v>35</v>
      </c>
      <c r="C94" s="47">
        <f t="shared" ref="C94:Z94" si="38">C43/1000</f>
        <v>26.171731360134999</v>
      </c>
      <c r="D94" s="46">
        <f t="shared" si="38"/>
        <v>26.171731360134999</v>
      </c>
      <c r="E94" s="46">
        <f t="shared" si="38"/>
        <v>28.745742942763002</v>
      </c>
      <c r="F94" s="46">
        <f t="shared" si="38"/>
        <v>29.425751407770001</v>
      </c>
      <c r="G94" s="46">
        <f t="shared" si="38"/>
        <v>28.622751995859996</v>
      </c>
      <c r="H94" s="46">
        <f t="shared" si="38"/>
        <v>29.687470547029999</v>
      </c>
      <c r="I94" s="46">
        <f t="shared" si="38"/>
        <v>29.388873440830999</v>
      </c>
      <c r="J94" s="46">
        <f t="shared" si="38"/>
        <v>30.485495647046001</v>
      </c>
      <c r="K94" s="46">
        <f t="shared" si="38"/>
        <v>30.626014830015997</v>
      </c>
      <c r="L94" s="46">
        <f t="shared" si="38"/>
        <v>31.399838277640999</v>
      </c>
      <c r="M94" s="46">
        <f t="shared" si="38"/>
        <v>33.167036980021003</v>
      </c>
      <c r="N94" s="46">
        <f t="shared" si="38"/>
        <v>34.868830635402006</v>
      </c>
      <c r="O94" s="46">
        <f t="shared" si="38"/>
        <v>35.719722866299996</v>
      </c>
      <c r="P94" s="46">
        <f t="shared" si="38"/>
        <v>36.743449139008995</v>
      </c>
      <c r="Q94" s="46">
        <f t="shared" si="38"/>
        <v>38.577001003107</v>
      </c>
      <c r="R94" s="46">
        <f t="shared" si="38"/>
        <v>41.015656852464005</v>
      </c>
      <c r="S94" s="46">
        <f t="shared" si="38"/>
        <v>41.751218721102994</v>
      </c>
      <c r="T94" s="46">
        <f t="shared" si="38"/>
        <v>43.867634626450005</v>
      </c>
      <c r="U94" s="46">
        <f t="shared" si="38"/>
        <v>41.526837094492997</v>
      </c>
      <c r="V94" s="46">
        <f t="shared" si="38"/>
        <v>41.454212495482004</v>
      </c>
      <c r="W94" s="46">
        <f t="shared" si="38"/>
        <v>41.607948135417004</v>
      </c>
      <c r="X94" s="46">
        <f t="shared" si="38"/>
        <v>45.426703623000996</v>
      </c>
      <c r="Y94" s="46">
        <f t="shared" si="38"/>
        <v>43.473962858989999</v>
      </c>
      <c r="Z94" s="45">
        <f t="shared" si="38"/>
        <v>42.164478746459004</v>
      </c>
      <c r="AA94" s="44">
        <f t="shared" si="1"/>
        <v>61.106952254157299</v>
      </c>
    </row>
    <row r="95" spans="1:27" hidden="1">
      <c r="A95" s="75" t="s">
        <v>85</v>
      </c>
      <c r="B95" s="48" t="s">
        <v>36</v>
      </c>
      <c r="C95" s="47">
        <f t="shared" ref="C95:Z95" si="39">C44/1000</f>
        <v>10.808790785293292</v>
      </c>
      <c r="D95" s="46">
        <f t="shared" si="39"/>
        <v>10.808790785293292</v>
      </c>
      <c r="E95" s="46">
        <f t="shared" si="39"/>
        <v>10.592565627532949</v>
      </c>
      <c r="F95" s="46">
        <f t="shared" si="39"/>
        <v>9.867356355572749</v>
      </c>
      <c r="G95" s="46">
        <f t="shared" si="39"/>
        <v>9.8341071726623621</v>
      </c>
      <c r="H95" s="46">
        <f t="shared" si="39"/>
        <v>9.8425519492883922</v>
      </c>
      <c r="I95" s="46">
        <f t="shared" si="39"/>
        <v>9.4460577257896876</v>
      </c>
      <c r="J95" s="46">
        <f t="shared" si="39"/>
        <v>9.5386448678585509</v>
      </c>
      <c r="K95" s="46">
        <f t="shared" si="39"/>
        <v>8.7652362822875443</v>
      </c>
      <c r="L95" s="46">
        <f t="shared" si="39"/>
        <v>8.6674558182555668</v>
      </c>
      <c r="M95" s="46">
        <f t="shared" si="39"/>
        <v>8.2269108871232195</v>
      </c>
      <c r="N95" s="46">
        <f t="shared" si="39"/>
        <v>8.1389720586618424</v>
      </c>
      <c r="O95" s="46">
        <f t="shared" si="39"/>
        <v>7.3069535641252932</v>
      </c>
      <c r="P95" s="46">
        <f t="shared" si="39"/>
        <v>6.7863479608318462</v>
      </c>
      <c r="Q95" s="46">
        <f t="shared" si="39"/>
        <v>6.5249757427761441</v>
      </c>
      <c r="R95" s="46">
        <f t="shared" si="39"/>
        <v>6.2605177622822286</v>
      </c>
      <c r="S95" s="46">
        <f t="shared" si="39"/>
        <v>5.1540789936354683</v>
      </c>
      <c r="T95" s="46">
        <f t="shared" si="39"/>
        <v>4.5551667180394677</v>
      </c>
      <c r="U95" s="46">
        <f t="shared" si="39"/>
        <v>4.1764509536328882</v>
      </c>
      <c r="V95" s="46">
        <f t="shared" si="39"/>
        <v>3.7080485144378774</v>
      </c>
      <c r="W95" s="46">
        <f t="shared" si="39"/>
        <v>3.573151334987033</v>
      </c>
      <c r="X95" s="46">
        <f t="shared" si="39"/>
        <v>3.6424544497807081</v>
      </c>
      <c r="Y95" s="46">
        <f t="shared" si="39"/>
        <v>3.4092024093147315</v>
      </c>
      <c r="Z95" s="45">
        <f t="shared" si="39"/>
        <v>3.1546435049457702</v>
      </c>
      <c r="AA95" s="44">
        <f t="shared" si="1"/>
        <v>-70.814094123849117</v>
      </c>
    </row>
    <row r="96" spans="1:27" hidden="1">
      <c r="A96" s="75" t="s">
        <v>86</v>
      </c>
      <c r="B96" s="48" t="s">
        <v>37</v>
      </c>
      <c r="C96" s="47">
        <f t="shared" ref="C96:Z96" si="40">C45/1000</f>
        <v>18.095453698684249</v>
      </c>
      <c r="D96" s="46">
        <f t="shared" si="40"/>
        <v>18.095453698684249</v>
      </c>
      <c r="E96" s="46">
        <f t="shared" si="40"/>
        <v>19.27293662678893</v>
      </c>
      <c r="F96" s="46">
        <f t="shared" si="40"/>
        <v>19.275747512834677</v>
      </c>
      <c r="G96" s="46">
        <f t="shared" si="40"/>
        <v>18.500427768929644</v>
      </c>
      <c r="H96" s="46">
        <f t="shared" si="40"/>
        <v>17.406723515679708</v>
      </c>
      <c r="I96" s="46">
        <f t="shared" si="40"/>
        <v>18.393026326617811</v>
      </c>
      <c r="J96" s="46">
        <f t="shared" si="40"/>
        <v>19.206532030020714</v>
      </c>
      <c r="K96" s="46">
        <f t="shared" si="40"/>
        <v>18.138116479230352</v>
      </c>
      <c r="L96" s="46">
        <f t="shared" si="40"/>
        <v>18.744764563610193</v>
      </c>
      <c r="M96" s="46">
        <f t="shared" si="40"/>
        <v>18.227032233831963</v>
      </c>
      <c r="N96" s="46">
        <f t="shared" si="40"/>
        <v>17.133448808829755</v>
      </c>
      <c r="O96" s="46">
        <f t="shared" si="40"/>
        <v>17.946127675375799</v>
      </c>
      <c r="P96" s="46">
        <f t="shared" si="40"/>
        <v>17.185693825590828</v>
      </c>
      <c r="Q96" s="46">
        <f t="shared" si="40"/>
        <v>18.092176840331678</v>
      </c>
      <c r="R96" s="46">
        <f t="shared" si="40"/>
        <v>18.021069092650219</v>
      </c>
      <c r="S96" s="46">
        <f t="shared" si="40"/>
        <v>18.239274410092161</v>
      </c>
      <c r="T96" s="46">
        <f t="shared" si="40"/>
        <v>17.35959012008551</v>
      </c>
      <c r="U96" s="46">
        <f t="shared" si="40"/>
        <v>15.462177919001739</v>
      </c>
      <c r="V96" s="46">
        <f t="shared" si="40"/>
        <v>16.449838153712385</v>
      </c>
      <c r="W96" s="46">
        <f t="shared" si="40"/>
        <v>15.98338187629953</v>
      </c>
      <c r="X96" s="46">
        <f t="shared" si="40"/>
        <v>17.193105520862247</v>
      </c>
      <c r="Y96" s="46">
        <f t="shared" si="40"/>
        <v>13.994133330211698</v>
      </c>
      <c r="Z96" s="45">
        <f t="shared" si="40"/>
        <v>15.240011390595969</v>
      </c>
      <c r="AA96" s="44">
        <f t="shared" si="1"/>
        <v>-15.779887896902544</v>
      </c>
    </row>
    <row r="97" spans="1:27" hidden="1">
      <c r="A97" s="75" t="s">
        <v>87</v>
      </c>
      <c r="B97" s="48" t="s">
        <v>38</v>
      </c>
      <c r="C97" s="47">
        <f t="shared" ref="C97:Z97" si="41">C46/1000</f>
        <v>32.533558154538333</v>
      </c>
      <c r="D97" s="46">
        <f t="shared" si="41"/>
        <v>32.533558154538333</v>
      </c>
      <c r="E97" s="46">
        <f t="shared" si="41"/>
        <v>34.092335150309665</v>
      </c>
      <c r="F97" s="46">
        <f t="shared" si="41"/>
        <v>35.519784975431513</v>
      </c>
      <c r="G97" s="46">
        <f t="shared" si="41"/>
        <v>36.238541885856243</v>
      </c>
      <c r="H97" s="46">
        <f t="shared" si="41"/>
        <v>32.63123141391651</v>
      </c>
      <c r="I97" s="46">
        <f t="shared" si="41"/>
        <v>36.368804806835485</v>
      </c>
      <c r="J97" s="46">
        <f t="shared" si="41"/>
        <v>37.618302545335055</v>
      </c>
      <c r="K97" s="46">
        <f t="shared" si="41"/>
        <v>40.34066695134679</v>
      </c>
      <c r="L97" s="46">
        <f t="shared" si="41"/>
        <v>37.109605186548102</v>
      </c>
      <c r="M97" s="46">
        <f t="shared" si="41"/>
        <v>35.583570832110006</v>
      </c>
      <c r="N97" s="46">
        <f t="shared" si="41"/>
        <v>38.150959673249609</v>
      </c>
      <c r="O97" s="46">
        <f t="shared" si="41"/>
        <v>31.676937322205674</v>
      </c>
      <c r="P97" s="46">
        <f t="shared" si="41"/>
        <v>33.241128311482058</v>
      </c>
      <c r="Q97" s="46">
        <f t="shared" si="41"/>
        <v>36.14289189930998</v>
      </c>
      <c r="R97" s="46">
        <f t="shared" si="41"/>
        <v>39.87098453472889</v>
      </c>
      <c r="S97" s="46">
        <f t="shared" si="41"/>
        <v>42.36097710303644</v>
      </c>
      <c r="T97" s="46">
        <f t="shared" si="41"/>
        <v>44.009630234915633</v>
      </c>
      <c r="U97" s="46">
        <f t="shared" si="41"/>
        <v>47.310659952053832</v>
      </c>
      <c r="V97" s="46">
        <f t="shared" si="41"/>
        <v>65.419409083944117</v>
      </c>
      <c r="W97" s="46">
        <f t="shared" si="41"/>
        <v>70.669296860728736</v>
      </c>
      <c r="X97" s="46">
        <f t="shared" si="41"/>
        <v>67.410884315209614</v>
      </c>
      <c r="Y97" s="46">
        <f t="shared" si="41"/>
        <v>71.136049409112374</v>
      </c>
      <c r="Z97" s="45">
        <f t="shared" si="41"/>
        <v>68.829558448430021</v>
      </c>
      <c r="AA97" s="44">
        <f t="shared" si="1"/>
        <v>111.56480370662595</v>
      </c>
    </row>
    <row r="98" spans="1:27" hidden="1">
      <c r="A98" s="75" t="s">
        <v>88</v>
      </c>
      <c r="B98" s="48" t="s">
        <v>39</v>
      </c>
      <c r="C98" s="47">
        <f t="shared" ref="C98:Z98" si="42">C47/1000</f>
        <v>114.86906127849501</v>
      </c>
      <c r="D98" s="46">
        <f t="shared" si="42"/>
        <v>114.86906127849501</v>
      </c>
      <c r="E98" s="46">
        <f t="shared" si="42"/>
        <v>102.18702604350837</v>
      </c>
      <c r="F98" s="46">
        <f t="shared" si="42"/>
        <v>90.783581906890689</v>
      </c>
      <c r="G98" s="46">
        <f t="shared" si="42"/>
        <v>80.901307849521828</v>
      </c>
      <c r="H98" s="46">
        <f t="shared" si="42"/>
        <v>72.746127888516853</v>
      </c>
      <c r="I98" s="46">
        <f t="shared" si="42"/>
        <v>66.673675541873308</v>
      </c>
      <c r="J98" s="46">
        <f t="shared" si="42"/>
        <v>62.666179835972002</v>
      </c>
      <c r="K98" s="46">
        <f t="shared" si="42"/>
        <v>59.962997645053868</v>
      </c>
      <c r="L98" s="46">
        <f t="shared" si="42"/>
        <v>62.928285430971506</v>
      </c>
      <c r="M98" s="46">
        <f t="shared" si="42"/>
        <v>56.749213268697567</v>
      </c>
      <c r="N98" s="46">
        <f t="shared" si="42"/>
        <v>51.526543145151422</v>
      </c>
      <c r="O98" s="46">
        <f t="shared" si="42"/>
        <v>51.956902518272891</v>
      </c>
      <c r="P98" s="46">
        <f t="shared" si="42"/>
        <v>53.839442046063674</v>
      </c>
      <c r="Q98" s="46">
        <f t="shared" si="42"/>
        <v>54.929672720658623</v>
      </c>
      <c r="R98" s="46">
        <f t="shared" si="42"/>
        <v>55.689026497814446</v>
      </c>
      <c r="S98" s="46">
        <f t="shared" si="42"/>
        <v>55.445272208097414</v>
      </c>
      <c r="T98" s="46">
        <f t="shared" si="42"/>
        <v>55.418109697598567</v>
      </c>
      <c r="U98" s="46">
        <f t="shared" si="42"/>
        <v>50.153834028731062</v>
      </c>
      <c r="V98" s="46">
        <f t="shared" si="42"/>
        <v>50.568160694024677</v>
      </c>
      <c r="W98" s="46">
        <f t="shared" si="42"/>
        <v>47.382541003116998</v>
      </c>
      <c r="X98" s="46">
        <f t="shared" si="42"/>
        <v>49.327978530946375</v>
      </c>
      <c r="Y98" s="46">
        <f t="shared" si="42"/>
        <v>47.532839467813211</v>
      </c>
      <c r="Z98" s="45">
        <f t="shared" si="42"/>
        <v>46.533561961502791</v>
      </c>
      <c r="AA98" s="44">
        <f t="shared" si="1"/>
        <v>-59.489908384744083</v>
      </c>
    </row>
    <row r="99" spans="1:27" hidden="1">
      <c r="A99" s="75" t="s">
        <v>89</v>
      </c>
      <c r="B99" s="48" t="s">
        <v>40</v>
      </c>
      <c r="C99" s="47">
        <f t="shared" ref="C99:Z99" si="43">C48/1000</f>
        <v>110.47942332255907</v>
      </c>
      <c r="D99" s="46">
        <f t="shared" si="43"/>
        <v>110.47942332255907</v>
      </c>
      <c r="E99" s="46">
        <f t="shared" si="43"/>
        <v>121.94973509765668</v>
      </c>
      <c r="F99" s="46">
        <f t="shared" si="43"/>
        <v>118.76063704238142</v>
      </c>
      <c r="G99" s="46">
        <f t="shared" si="43"/>
        <v>122.29765433458449</v>
      </c>
      <c r="H99" s="46">
        <f t="shared" si="43"/>
        <v>117.21438991456564</v>
      </c>
      <c r="I99" s="46">
        <f t="shared" si="43"/>
        <v>112.7921750322501</v>
      </c>
      <c r="J99" s="46">
        <f t="shared" si="43"/>
        <v>126.16961812567075</v>
      </c>
      <c r="K99" s="46">
        <f t="shared" si="43"/>
        <v>116.9666973179735</v>
      </c>
      <c r="L99" s="46">
        <f t="shared" si="43"/>
        <v>118.39483178610948</v>
      </c>
      <c r="M99" s="46">
        <f t="shared" si="43"/>
        <v>118.52248216801588</v>
      </c>
      <c r="N99" s="46">
        <f t="shared" si="43"/>
        <v>117.64252975666359</v>
      </c>
      <c r="O99" s="46">
        <f t="shared" si="43"/>
        <v>120.59427949956735</v>
      </c>
      <c r="P99" s="46">
        <f t="shared" si="43"/>
        <v>113.09635600865728</v>
      </c>
      <c r="Q99" s="46">
        <f t="shared" si="43"/>
        <v>114.37555934370774</v>
      </c>
      <c r="R99" s="46">
        <f t="shared" si="43"/>
        <v>116.09883584761151</v>
      </c>
      <c r="S99" s="46">
        <f t="shared" si="43"/>
        <v>111.75574604961803</v>
      </c>
      <c r="T99" s="46">
        <f t="shared" si="43"/>
        <v>106.72765575014522</v>
      </c>
      <c r="U99" s="46">
        <f t="shared" si="43"/>
        <v>101.77874501195114</v>
      </c>
      <c r="V99" s="46">
        <f t="shared" si="43"/>
        <v>104.18314262625208</v>
      </c>
      <c r="W99" s="46">
        <f t="shared" si="43"/>
        <v>97.85096082939512</v>
      </c>
      <c r="X99" s="46">
        <f t="shared" si="43"/>
        <v>110.90671089569865</v>
      </c>
      <c r="Y99" s="46">
        <f t="shared" si="43"/>
        <v>89.530403690945221</v>
      </c>
      <c r="Z99" s="45">
        <f t="shared" si="43"/>
        <v>98.946630399997801</v>
      </c>
      <c r="AA99" s="44">
        <f t="shared" si="1"/>
        <v>-10.4388605368529</v>
      </c>
    </row>
    <row r="100" spans="1:27" ht="13.8" hidden="1" thickBot="1">
      <c r="A100" s="76" t="s">
        <v>90</v>
      </c>
      <c r="B100" s="43" t="s">
        <v>41</v>
      </c>
      <c r="C100" s="42">
        <f t="shared" ref="C100:Z100" si="44">C49/1000</f>
        <v>564.32370965091627</v>
      </c>
      <c r="D100" s="41">
        <f t="shared" si="44"/>
        <v>564.32370965091627</v>
      </c>
      <c r="E100" s="41">
        <f t="shared" si="44"/>
        <v>579.24871640014715</v>
      </c>
      <c r="F100" s="41">
        <f t="shared" si="44"/>
        <v>581.62923505215872</v>
      </c>
      <c r="G100" s="41">
        <f t="shared" si="44"/>
        <v>592.75841193900567</v>
      </c>
      <c r="H100" s="41">
        <f t="shared" si="44"/>
        <v>585.606324226212</v>
      </c>
      <c r="I100" s="41">
        <f t="shared" si="44"/>
        <v>584.69518933755683</v>
      </c>
      <c r="J100" s="41">
        <f t="shared" si="44"/>
        <v>624.21762034251879</v>
      </c>
      <c r="K100" s="41">
        <f t="shared" si="44"/>
        <v>604.04817038192061</v>
      </c>
      <c r="L100" s="41">
        <f t="shared" si="44"/>
        <v>552.21952930555972</v>
      </c>
      <c r="M100" s="41">
        <f t="shared" si="44"/>
        <v>574.57155311692077</v>
      </c>
      <c r="N100" s="41">
        <f t="shared" si="44"/>
        <v>607.27285413743743</v>
      </c>
      <c r="O100" s="41">
        <f t="shared" si="44"/>
        <v>592.25619906344127</v>
      </c>
      <c r="P100" s="41">
        <f t="shared" si="44"/>
        <v>590.17327064413928</v>
      </c>
      <c r="Q100" s="41">
        <f t="shared" si="44"/>
        <v>619.5766307897095</v>
      </c>
      <c r="R100" s="41">
        <f t="shared" si="44"/>
        <v>608.1675440568996</v>
      </c>
      <c r="S100" s="41">
        <f t="shared" si="44"/>
        <v>587.29779816920404</v>
      </c>
      <c r="T100" s="41">
        <f t="shared" si="44"/>
        <v>535.34160881026548</v>
      </c>
      <c r="U100" s="41">
        <f t="shared" si="44"/>
        <v>566.20978625189571</v>
      </c>
      <c r="V100" s="41">
        <f t="shared" si="44"/>
        <v>576.99543604259156</v>
      </c>
      <c r="W100" s="41">
        <f t="shared" si="44"/>
        <v>566.58405616051039</v>
      </c>
      <c r="X100" s="41">
        <f t="shared" si="44"/>
        <v>561.2993830865895</v>
      </c>
      <c r="Y100" s="41">
        <f t="shared" si="44"/>
        <v>552.22456153673375</v>
      </c>
      <c r="Z100" s="40">
        <f t="shared" si="44"/>
        <v>491.28225329847396</v>
      </c>
      <c r="AA100" s="39">
        <f t="shared" si="1"/>
        <v>-12.94318404548781</v>
      </c>
    </row>
    <row r="101" spans="1:27" hidden="1">
      <c r="A101"/>
    </row>
    <row r="102" spans="1:27">
      <c r="A102"/>
    </row>
    <row r="103" spans="1:27" s="73" customFormat="1">
      <c r="C103" s="81" t="s">
        <v>227</v>
      </c>
      <c r="Y103" s="82"/>
    </row>
    <row r="104" spans="1:27" s="73" customFormat="1">
      <c r="C104" s="82"/>
      <c r="D104" s="83" t="s">
        <v>228</v>
      </c>
      <c r="Y104" s="82"/>
    </row>
  </sheetData>
  <phoneticPr fontId="15"/>
  <printOptions gridLines="1"/>
  <pageMargins left="0.75" right="0.75" top="1" bottom="1" header="0.5" footer="0.5"/>
  <pageSetup paperSize="9" scale="55" orientation="landscape" r:id="rId1"/>
  <headerFooter alignWithMargins="0">
    <oddHeader>&amp;A</oddHeader>
    <oddFooter>&amp;F</oddFooter>
  </headerFooter>
</worksheet>
</file>

<file path=xl/worksheets/sheet2.xml><?xml version="1.0" encoding="utf-8"?>
<worksheet xmlns="http://schemas.openxmlformats.org/spreadsheetml/2006/main" xmlns:r="http://schemas.openxmlformats.org/officeDocument/2006/relationships">
  <dimension ref="B2:D34"/>
  <sheetViews>
    <sheetView workbookViewId="0">
      <selection activeCell="C6" sqref="C6"/>
    </sheetView>
  </sheetViews>
  <sheetFormatPr defaultRowHeight="13.2"/>
  <cols>
    <col min="1" max="1" width="2.6640625" customWidth="1"/>
    <col min="2" max="2" width="9.33203125" hidden="1" customWidth="1"/>
    <col min="3" max="3" width="31.6640625" bestFit="1" customWidth="1"/>
  </cols>
  <sheetData>
    <row r="2" spans="2:4">
      <c r="C2" s="85" t="s">
        <v>282</v>
      </c>
    </row>
    <row r="4" spans="2:4">
      <c r="C4" s="85" t="s">
        <v>283</v>
      </c>
      <c r="D4" s="85" t="s">
        <v>284</v>
      </c>
    </row>
    <row r="5" spans="2:4">
      <c r="B5" t="s">
        <v>285</v>
      </c>
      <c r="C5" s="95" t="str">
        <f t="shared" ref="C5:C34" si="0">HYPERLINK("#"&amp;ADDRESS(1,1,,,B5),B5)</f>
        <v>GHG total excluding LULUCF</v>
      </c>
      <c r="D5" t="str">
        <f ca="1">INDIRECT(ADDRESS(1,1,,,B5))</f>
        <v>温室効果ガス（LULUCFを除く）, Gg（CO2換算）</v>
      </c>
    </row>
    <row r="6" spans="2:4">
      <c r="B6" t="s">
        <v>286</v>
      </c>
      <c r="C6" s="95" t="str">
        <f t="shared" si="0"/>
        <v>GHG total including LULUCF</v>
      </c>
      <c r="D6" t="str">
        <f t="shared" ref="D6:D34" ca="1" si="1">INDIRECT(ADDRESS(1,1,,,B6))</f>
        <v>温室効果ガス（LULUCFを含む）, Gg（CO2換算）</v>
      </c>
    </row>
    <row r="7" spans="2:4">
      <c r="B7" t="s">
        <v>287</v>
      </c>
      <c r="C7" s="95" t="str">
        <f t="shared" si="0"/>
        <v>CO2 excluding LULUCF</v>
      </c>
      <c r="D7" t="str">
        <f t="shared" ca="1" si="1"/>
        <v>CO2（LULUCFを除く）, Gg（CO2換算）</v>
      </c>
    </row>
    <row r="8" spans="2:4">
      <c r="B8" t="s">
        <v>288</v>
      </c>
      <c r="C8" s="95" t="str">
        <f t="shared" si="0"/>
        <v>CO2 including LULUCF</v>
      </c>
      <c r="D8" t="str">
        <f t="shared" ca="1" si="1"/>
        <v>CO2（LULUCFを含む）, Gg（CO2換算）</v>
      </c>
    </row>
    <row r="9" spans="2:4">
      <c r="B9" t="s">
        <v>289</v>
      </c>
      <c r="C9" s="95" t="str">
        <f t="shared" si="0"/>
        <v>CH4 excluding LULUCF</v>
      </c>
      <c r="D9" t="str">
        <f t="shared" ca="1" si="1"/>
        <v>CH4（LULUCFを除く）, Gg（CO2換算）</v>
      </c>
    </row>
    <row r="10" spans="2:4">
      <c r="B10" t="s">
        <v>290</v>
      </c>
      <c r="C10" s="95" t="str">
        <f t="shared" si="0"/>
        <v>CH4 including LULUCF</v>
      </c>
      <c r="D10" t="str">
        <f t="shared" ca="1" si="1"/>
        <v>CH4（LULUCFを含む）, Gg（CO2換算）</v>
      </c>
    </row>
    <row r="11" spans="2:4">
      <c r="B11" t="s">
        <v>291</v>
      </c>
      <c r="C11" s="95" t="str">
        <f t="shared" si="0"/>
        <v>N2O excluding LULUCF</v>
      </c>
      <c r="D11" t="str">
        <f t="shared" ca="1" si="1"/>
        <v>N2O（LULUCFを除く）, Gg（CO2換算）</v>
      </c>
    </row>
    <row r="12" spans="2:4">
      <c r="B12" t="s">
        <v>292</v>
      </c>
      <c r="C12" s="95" t="str">
        <f t="shared" si="0"/>
        <v>N2O including LULUCF</v>
      </c>
      <c r="D12" t="str">
        <f t="shared" ca="1" si="1"/>
        <v>N2O（LULUCFを含む）, Gg（CO2換算）</v>
      </c>
    </row>
    <row r="13" spans="2:4">
      <c r="B13" t="s">
        <v>293</v>
      </c>
      <c r="C13" s="95" t="str">
        <f t="shared" si="0"/>
        <v>HFCs</v>
      </c>
      <c r="D13" t="str">
        <f t="shared" ca="1" si="1"/>
        <v>HFCs, Gg（CO2換算）</v>
      </c>
    </row>
    <row r="14" spans="2:4">
      <c r="B14" t="s">
        <v>294</v>
      </c>
      <c r="C14" s="95" t="str">
        <f t="shared" si="0"/>
        <v>PFCs</v>
      </c>
      <c r="D14" t="str">
        <f t="shared" ca="1" si="1"/>
        <v>PFCs, Gg（CO2換算）</v>
      </c>
    </row>
    <row r="15" spans="2:4">
      <c r="B15" t="s">
        <v>295</v>
      </c>
      <c r="C15" s="95" t="str">
        <f t="shared" si="0"/>
        <v>SF6</v>
      </c>
      <c r="D15" t="str">
        <f t="shared" ca="1" si="1"/>
        <v>SF6, Gg（CO2換算）</v>
      </c>
    </row>
    <row r="16" spans="2:4">
      <c r="B16" t="s">
        <v>296</v>
      </c>
      <c r="C16" s="95" t="str">
        <f t="shared" si="0"/>
        <v>Sum of HFCs, PFCs and SF6</v>
      </c>
      <c r="D16" t="str">
        <f t="shared" ca="1" si="1"/>
        <v>HFCs+PFCs+SF6, Gg（CO2換算）</v>
      </c>
    </row>
    <row r="17" spans="2:4">
      <c r="B17" t="s">
        <v>297</v>
      </c>
      <c r="C17" s="95" t="str">
        <f t="shared" si="0"/>
        <v>Energy</v>
      </c>
      <c r="D17" t="str">
        <f t="shared" ca="1" si="1"/>
        <v>エネルギー分野, Gg（CO2換算）</v>
      </c>
    </row>
    <row r="18" spans="2:4">
      <c r="B18" t="s">
        <v>298</v>
      </c>
      <c r="C18" s="95" t="str">
        <f t="shared" si="0"/>
        <v>Energy Industries</v>
      </c>
      <c r="D18" t="str">
        <f t="shared" ca="1" si="1"/>
        <v>エネルギー分野 / エネルギー産業, Gg（CO2換算）</v>
      </c>
    </row>
    <row r="19" spans="2:4">
      <c r="B19" t="s">
        <v>299</v>
      </c>
      <c r="C19" s="95" t="str">
        <f t="shared" si="0"/>
        <v>Manufacturing Ind and Cons</v>
      </c>
      <c r="D19" t="str">
        <f t="shared" ca="1" si="1"/>
        <v>エネルギー分野 / 製造業および建設業, Gg（CO2換算）</v>
      </c>
    </row>
    <row r="20" spans="2:4">
      <c r="B20" t="s">
        <v>300</v>
      </c>
      <c r="C20" s="95" t="str">
        <f t="shared" si="0"/>
        <v>Transport</v>
      </c>
      <c r="D20" t="str">
        <f t="shared" ca="1" si="1"/>
        <v>エネルギー分野 / 運輸, Gg（CO2換算）</v>
      </c>
    </row>
    <row r="21" spans="2:4">
      <c r="B21" t="s">
        <v>301</v>
      </c>
      <c r="C21" s="95" t="str">
        <f t="shared" si="0"/>
        <v>Other Sectors</v>
      </c>
      <c r="D21" t="str">
        <f t="shared" ca="1" si="1"/>
        <v>エネルギー分野/ 民生および農林業（その他部門）, Gg（CO2換算）</v>
      </c>
    </row>
    <row r="22" spans="2:4">
      <c r="B22" t="s">
        <v>302</v>
      </c>
      <c r="C22" s="95" t="str">
        <f t="shared" si="0"/>
        <v>Energy - Other</v>
      </c>
      <c r="D22" t="str">
        <f t="shared" ca="1" si="1"/>
        <v>エネルギー分野/ その他, Gg（CO2換算）</v>
      </c>
    </row>
    <row r="23" spans="2:4">
      <c r="B23" t="s">
        <v>303</v>
      </c>
      <c r="C23" s="95" t="str">
        <f t="shared" si="0"/>
        <v>Fugitive Emissions from Fuels</v>
      </c>
      <c r="D23" t="str">
        <f t="shared" ca="1" si="1"/>
        <v>エネルギー分野/ 燃料からの漏出, Gg（CO2換算）</v>
      </c>
    </row>
    <row r="24" spans="2:4">
      <c r="B24" t="s">
        <v>304</v>
      </c>
      <c r="C24" s="95" t="str">
        <f t="shared" si="0"/>
        <v>Industrial processes</v>
      </c>
      <c r="D24" t="str">
        <f t="shared" ca="1" si="1"/>
        <v>工業プロセス分野, Gg（CO2換算）</v>
      </c>
    </row>
    <row r="25" spans="2:4">
      <c r="B25" t="s">
        <v>305</v>
      </c>
      <c r="C25" s="95" t="str">
        <f t="shared" si="0"/>
        <v>Solvent and other product use</v>
      </c>
      <c r="D25" t="str">
        <f t="shared" ca="1" si="1"/>
        <v>溶剤その他の製品の利用分野, Gg（CO2換算）</v>
      </c>
    </row>
    <row r="26" spans="2:4">
      <c r="B26" t="s">
        <v>306</v>
      </c>
      <c r="C26" s="95" t="str">
        <f t="shared" si="0"/>
        <v>Agriculture</v>
      </c>
      <c r="D26" t="str">
        <f t="shared" ca="1" si="1"/>
        <v>農業分野, Gg（CO2換算）</v>
      </c>
    </row>
    <row r="27" spans="2:4">
      <c r="B27" t="s">
        <v>307</v>
      </c>
      <c r="C27" s="95" t="str">
        <f t="shared" si="0"/>
        <v>LULUCF</v>
      </c>
      <c r="D27" t="str">
        <f t="shared" ca="1" si="1"/>
        <v>土地利用、土地利用変化及び林業分野（LULUCF）, Gg（CO2換算）</v>
      </c>
    </row>
    <row r="28" spans="2:4">
      <c r="B28" t="s">
        <v>308</v>
      </c>
      <c r="C28" s="95" t="str">
        <f t="shared" si="0"/>
        <v>Waste</v>
      </c>
      <c r="D28" t="str">
        <f t="shared" ca="1" si="1"/>
        <v>廃棄物分野, Gg（CO2換算）</v>
      </c>
    </row>
    <row r="29" spans="2:4">
      <c r="B29" t="s">
        <v>309</v>
      </c>
      <c r="C29" s="95" t="str">
        <f t="shared" si="0"/>
        <v>Other</v>
      </c>
      <c r="D29" t="str">
        <f t="shared" ca="1" si="1"/>
        <v>その他の分野, Gg（CO2換算）</v>
      </c>
    </row>
    <row r="30" spans="2:4">
      <c r="B30" t="s">
        <v>310</v>
      </c>
      <c r="C30" s="95" t="str">
        <f t="shared" si="0"/>
        <v>CO2 from LULUCF</v>
      </c>
      <c r="D30" t="str">
        <f t="shared" ca="1" si="1"/>
        <v>LULUCF分野からのCO2, Gg（CO2換算）</v>
      </c>
    </row>
    <row r="31" spans="2:4">
      <c r="B31" t="s">
        <v>311</v>
      </c>
      <c r="C31" s="95" t="str">
        <f t="shared" si="0"/>
        <v>CH4 from LULUCF</v>
      </c>
      <c r="D31" t="str">
        <f t="shared" ca="1" si="1"/>
        <v>LULUCF分野からのCH4, Gg（CO2換算）</v>
      </c>
    </row>
    <row r="32" spans="2:4">
      <c r="B32" t="s">
        <v>312</v>
      </c>
      <c r="C32" s="95" t="str">
        <f t="shared" si="0"/>
        <v>N2O from LULUCF</v>
      </c>
      <c r="D32" t="str">
        <f t="shared" ca="1" si="1"/>
        <v>LULUCF分野からのN2O, Gg（CO2換算）</v>
      </c>
    </row>
    <row r="33" spans="2:4">
      <c r="B33" t="s">
        <v>313</v>
      </c>
      <c r="C33" s="95" t="str">
        <f t="shared" si="0"/>
        <v>Aviation</v>
      </c>
      <c r="D33" t="str">
        <f t="shared" ca="1" si="1"/>
        <v>国際バンカー油 / 航空機, Gg（CO2換算）</v>
      </c>
    </row>
    <row r="34" spans="2:4">
      <c r="B34" t="s">
        <v>314</v>
      </c>
      <c r="C34" s="95" t="str">
        <f t="shared" si="0"/>
        <v>Marine</v>
      </c>
      <c r="D34" t="str">
        <f t="shared" ca="1" si="1"/>
        <v>国際バンカー油 / 船舶, Gg（CO2換算）</v>
      </c>
    </row>
  </sheetData>
  <phoneticPr fontId="15"/>
  <pageMargins left="0.7" right="0.7" top="0.75" bottom="0.75" header="0.3" footer="0.3"/>
  <pageSetup paperSize="9" orientation="portrait" verticalDpi="0" r:id="rId1"/>
</worksheet>
</file>

<file path=xl/worksheets/sheet20.xml><?xml version="1.0" encoding="utf-8"?>
<worksheet xmlns="http://schemas.openxmlformats.org/spreadsheetml/2006/main" xmlns:r="http://schemas.openxmlformats.org/officeDocument/2006/relationships">
  <sheetPr codeName="Sheet18"/>
  <dimension ref="A1:AB104"/>
  <sheetViews>
    <sheetView showZeros="0" zoomScaleNormal="100" workbookViewId="0">
      <selection activeCell="C27" sqref="C27"/>
    </sheetView>
  </sheetViews>
  <sheetFormatPr defaultColWidth="9.33203125" defaultRowHeight="13.2"/>
  <cols>
    <col min="1" max="1" width="20.77734375" style="73" bestFit="1" customWidth="1"/>
    <col min="2" max="2" width="24.33203125" style="37" hidden="1" customWidth="1"/>
    <col min="3" max="3" width="18" style="38" customWidth="1"/>
    <col min="4" max="5" width="10.77734375" style="37" customWidth="1"/>
    <col min="6" max="6" width="10.77734375" style="37" hidden="1" customWidth="1"/>
    <col min="7" max="26" width="10.77734375" style="37" customWidth="1"/>
    <col min="27" max="27" width="25.6640625" style="38" customWidth="1"/>
    <col min="28" max="28" width="10.33203125" style="37" bestFit="1" customWidth="1"/>
    <col min="29" max="16384" width="9.33203125" style="37"/>
  </cols>
  <sheetData>
    <row r="1" spans="1:28" ht="15.6">
      <c r="A1" s="61" t="s">
        <v>246</v>
      </c>
      <c r="B1" s="61"/>
      <c r="C1" s="62"/>
      <c r="D1" s="61"/>
      <c r="E1" s="61"/>
      <c r="F1" s="61"/>
      <c r="G1" s="61"/>
      <c r="H1" s="61"/>
      <c r="I1" s="61"/>
      <c r="J1" s="61"/>
      <c r="K1" s="61"/>
      <c r="L1" s="61"/>
      <c r="M1" s="61"/>
      <c r="N1" s="61"/>
      <c r="O1" s="61"/>
      <c r="P1" s="61"/>
      <c r="Q1" s="61"/>
      <c r="R1" s="61"/>
      <c r="S1" s="61"/>
      <c r="T1" s="61"/>
      <c r="U1" s="61"/>
      <c r="V1" s="61"/>
      <c r="W1" s="61"/>
      <c r="X1" s="61"/>
      <c r="Y1" s="61"/>
      <c r="Z1" s="61"/>
      <c r="AA1" s="61"/>
    </row>
    <row r="2" spans="1:28" ht="3.75" customHeight="1">
      <c r="A2" s="59"/>
      <c r="B2" s="59"/>
      <c r="C2" s="60"/>
      <c r="D2" s="59"/>
      <c r="E2" s="59"/>
      <c r="F2" s="59"/>
      <c r="G2" s="59"/>
      <c r="H2" s="59"/>
      <c r="I2" s="59"/>
      <c r="J2" s="59"/>
      <c r="K2" s="59"/>
      <c r="L2" s="59"/>
      <c r="M2" s="59"/>
      <c r="N2" s="59"/>
      <c r="O2" s="59"/>
      <c r="P2" s="59"/>
      <c r="Q2" s="59"/>
      <c r="R2" s="59"/>
      <c r="S2" s="59"/>
      <c r="T2" s="59"/>
      <c r="U2" s="59"/>
      <c r="V2" s="59"/>
      <c r="W2" s="59"/>
      <c r="X2" s="59"/>
      <c r="Y2" s="59"/>
      <c r="Z2" s="59"/>
      <c r="AA2" s="59"/>
    </row>
    <row r="3" spans="1:28" ht="13.8" thickBot="1"/>
    <row r="4" spans="1:28" s="73" customFormat="1" ht="25.8" thickBot="1">
      <c r="A4" s="74"/>
      <c r="B4" s="74"/>
      <c r="C4" s="77" t="s">
        <v>224</v>
      </c>
      <c r="D4" s="78">
        <v>1990</v>
      </c>
      <c r="E4" s="78">
        <v>1991</v>
      </c>
      <c r="F4" s="78">
        <v>1992</v>
      </c>
      <c r="G4" s="78">
        <v>1993</v>
      </c>
      <c r="H4" s="78">
        <v>1994</v>
      </c>
      <c r="I4" s="78">
        <v>1995</v>
      </c>
      <c r="J4" s="78">
        <v>1996</v>
      </c>
      <c r="K4" s="78">
        <v>1997</v>
      </c>
      <c r="L4" s="78">
        <v>1998</v>
      </c>
      <c r="M4" s="78">
        <v>1999</v>
      </c>
      <c r="N4" s="78">
        <v>2000</v>
      </c>
      <c r="O4" s="78">
        <v>2001</v>
      </c>
      <c r="P4" s="78">
        <v>2002</v>
      </c>
      <c r="Q4" s="78">
        <v>2003</v>
      </c>
      <c r="R4" s="78">
        <v>2004</v>
      </c>
      <c r="S4" s="78">
        <v>2005</v>
      </c>
      <c r="T4" s="78">
        <v>2006</v>
      </c>
      <c r="U4" s="78">
        <v>2007</v>
      </c>
      <c r="V4" s="78">
        <v>2008</v>
      </c>
      <c r="W4" s="78">
        <v>2009</v>
      </c>
      <c r="X4" s="79">
        <v>2010</v>
      </c>
      <c r="Y4" s="79">
        <v>2011</v>
      </c>
      <c r="Z4" s="79">
        <v>2012</v>
      </c>
      <c r="AA4" s="80" t="s">
        <v>225</v>
      </c>
    </row>
    <row r="5" spans="1:28" s="72" customFormat="1" ht="51.75" hidden="1" customHeight="1" thickBot="1">
      <c r="A5" s="74"/>
      <c r="B5" s="56"/>
      <c r="C5" s="55" t="s">
        <v>0</v>
      </c>
      <c r="D5" s="54">
        <v>1990</v>
      </c>
      <c r="E5" s="54">
        <v>1991</v>
      </c>
      <c r="F5" s="54">
        <v>1992</v>
      </c>
      <c r="G5" s="54">
        <v>1993</v>
      </c>
      <c r="H5" s="54">
        <v>1994</v>
      </c>
      <c r="I5" s="54">
        <v>1995</v>
      </c>
      <c r="J5" s="54">
        <v>1996</v>
      </c>
      <c r="K5" s="54">
        <v>1997</v>
      </c>
      <c r="L5" s="54">
        <v>1998</v>
      </c>
      <c r="M5" s="54">
        <v>1999</v>
      </c>
      <c r="N5" s="54">
        <v>2000</v>
      </c>
      <c r="O5" s="54">
        <v>2001</v>
      </c>
      <c r="P5" s="54">
        <v>2002</v>
      </c>
      <c r="Q5" s="54">
        <v>2003</v>
      </c>
      <c r="R5" s="54">
        <v>2004</v>
      </c>
      <c r="S5" s="54">
        <v>2005</v>
      </c>
      <c r="T5" s="54">
        <v>2006</v>
      </c>
      <c r="U5" s="54">
        <v>2007</v>
      </c>
      <c r="V5" s="54">
        <v>2008</v>
      </c>
      <c r="W5" s="54">
        <v>2009</v>
      </c>
      <c r="X5" s="54">
        <v>2010</v>
      </c>
      <c r="Y5" s="54">
        <v>2011</v>
      </c>
      <c r="Z5" s="54">
        <v>2012</v>
      </c>
      <c r="AA5" s="53" t="s">
        <v>1</v>
      </c>
    </row>
    <row r="6" spans="1:28">
      <c r="A6" s="75" t="s">
        <v>110</v>
      </c>
      <c r="B6" s="48" t="s">
        <v>2</v>
      </c>
      <c r="C6" s="69">
        <v>985.47449540539105</v>
      </c>
      <c r="D6" s="68">
        <v>985.47449540539105</v>
      </c>
      <c r="E6" s="68">
        <v>966.93521133043021</v>
      </c>
      <c r="F6" s="68">
        <v>1015.3413265732121</v>
      </c>
      <c r="G6" s="68">
        <v>1038.9755149143375</v>
      </c>
      <c r="H6" s="68">
        <v>1109.4934908706791</v>
      </c>
      <c r="I6" s="68">
        <v>1234.1160682867833</v>
      </c>
      <c r="J6" s="68">
        <v>1332.5623651076291</v>
      </c>
      <c r="K6" s="68">
        <v>1374.337598380198</v>
      </c>
      <c r="L6" s="68">
        <v>1263.088360340859</v>
      </c>
      <c r="M6" s="68">
        <v>1170.8107442428966</v>
      </c>
      <c r="N6" s="68">
        <v>1198.2173043313589</v>
      </c>
      <c r="O6" s="68">
        <v>1221.6870384687445</v>
      </c>
      <c r="P6" s="68">
        <v>1185.176473928067</v>
      </c>
      <c r="Q6" s="68">
        <v>1172.1215061925864</v>
      </c>
      <c r="R6" s="68">
        <v>1247.1120580992949</v>
      </c>
      <c r="S6" s="68">
        <v>1326.1859788540908</v>
      </c>
      <c r="T6" s="68">
        <v>1137.1059786372541</v>
      </c>
      <c r="U6" s="68">
        <v>1456.076523360249</v>
      </c>
      <c r="V6" s="68">
        <v>1505.8661504434226</v>
      </c>
      <c r="W6" s="68">
        <v>1485.3943210408756</v>
      </c>
      <c r="X6" s="68">
        <v>1563.509408034224</v>
      </c>
      <c r="Y6" s="68">
        <v>1601.8167484811511</v>
      </c>
      <c r="Z6" s="68">
        <v>1351.1760478209603</v>
      </c>
      <c r="AA6" s="71">
        <v>37.109184876989843</v>
      </c>
      <c r="AB6" s="63"/>
    </row>
    <row r="7" spans="1:28">
      <c r="A7" s="75" t="s">
        <v>111</v>
      </c>
      <c r="B7" s="48" t="s">
        <v>3</v>
      </c>
      <c r="C7" s="69">
        <v>35.901344232294477</v>
      </c>
      <c r="D7" s="68">
        <v>35.901344232294477</v>
      </c>
      <c r="E7" s="68">
        <v>38.020133139472939</v>
      </c>
      <c r="F7" s="68">
        <v>34.564459060822855</v>
      </c>
      <c r="G7" s="68">
        <v>40.412524336374958</v>
      </c>
      <c r="H7" s="68">
        <v>42.591121769611213</v>
      </c>
      <c r="I7" s="68">
        <v>33.418163284781158</v>
      </c>
      <c r="J7" s="68">
        <v>39.885740437902854</v>
      </c>
      <c r="K7" s="68">
        <v>38.004236368590902</v>
      </c>
      <c r="L7" s="68">
        <v>43.401485820340575</v>
      </c>
      <c r="M7" s="68">
        <v>42.5554871169387</v>
      </c>
      <c r="N7" s="68">
        <v>41.835268665979044</v>
      </c>
      <c r="O7" s="68">
        <v>42.402788220864672</v>
      </c>
      <c r="P7" s="68">
        <v>42.966241055750309</v>
      </c>
      <c r="Q7" s="68">
        <v>43.519857880635939</v>
      </c>
      <c r="R7" s="68">
        <v>44.076102455521678</v>
      </c>
      <c r="S7" s="68">
        <v>44.607569758249404</v>
      </c>
      <c r="T7" s="68">
        <v>45.091080280272543</v>
      </c>
      <c r="U7" s="68">
        <v>45.635299735594572</v>
      </c>
      <c r="V7" s="68">
        <v>46.180800652113199</v>
      </c>
      <c r="W7" s="68">
        <v>46.707111878558543</v>
      </c>
      <c r="X7" s="68">
        <v>47.282350958525377</v>
      </c>
      <c r="Y7" s="68">
        <v>47.842821702438805</v>
      </c>
      <c r="Z7" s="68">
        <v>48.413262737281933</v>
      </c>
      <c r="AA7" s="67">
        <v>34.850835734815092</v>
      </c>
      <c r="AB7" s="63"/>
    </row>
    <row r="8" spans="1:28">
      <c r="A8" s="75" t="s">
        <v>112</v>
      </c>
      <c r="B8" s="48" t="s">
        <v>4</v>
      </c>
      <c r="C8" s="69">
        <v>590.87926349454347</v>
      </c>
      <c r="D8" s="68">
        <v>590.87926349454347</v>
      </c>
      <c r="E8" s="68">
        <v>567.93044906805585</v>
      </c>
      <c r="F8" s="68">
        <v>582.27749658235143</v>
      </c>
      <c r="G8" s="68">
        <v>605.15722945169114</v>
      </c>
      <c r="H8" s="68">
        <v>655.31300900235328</v>
      </c>
      <c r="I8" s="68">
        <v>617.85014526001419</v>
      </c>
      <c r="J8" s="68">
        <v>804.88151070091965</v>
      </c>
      <c r="K8" s="68">
        <v>662.92370130276822</v>
      </c>
      <c r="L8" s="68">
        <v>689.47886998216927</v>
      </c>
      <c r="M8" s="68">
        <v>685.15756749857644</v>
      </c>
      <c r="N8" s="68">
        <v>857.97832112266701</v>
      </c>
      <c r="O8" s="68">
        <v>823.82885013260011</v>
      </c>
      <c r="P8" s="68">
        <v>597.79376997859993</v>
      </c>
      <c r="Q8" s="68">
        <v>616.65905962500005</v>
      </c>
      <c r="R8" s="68">
        <v>638.68621994213413</v>
      </c>
      <c r="S8" s="68">
        <v>654.48553057493302</v>
      </c>
      <c r="T8" s="68">
        <v>678.13197600880005</v>
      </c>
      <c r="U8" s="68">
        <v>676.58027271486696</v>
      </c>
      <c r="V8" s="68">
        <v>546.25322687000028</v>
      </c>
      <c r="W8" s="68">
        <v>603.21787882926662</v>
      </c>
      <c r="X8" s="68">
        <v>674.40406261893315</v>
      </c>
      <c r="Y8" s="68">
        <v>602.12104749812625</v>
      </c>
      <c r="Z8" s="68">
        <v>457.81456593400003</v>
      </c>
      <c r="AA8" s="67">
        <v>-22.519777860130009</v>
      </c>
      <c r="AB8" s="63"/>
    </row>
    <row r="9" spans="1:28">
      <c r="A9" s="75" t="s">
        <v>113</v>
      </c>
      <c r="B9" s="48" t="s">
        <v>5</v>
      </c>
      <c r="C9" s="69">
        <v>167.47533361364546</v>
      </c>
      <c r="D9" s="68">
        <v>167.47533361364546</v>
      </c>
      <c r="E9" s="68">
        <v>167.84728055567692</v>
      </c>
      <c r="F9" s="68">
        <v>167.66959023901831</v>
      </c>
      <c r="G9" s="68">
        <v>166.26949663893814</v>
      </c>
      <c r="H9" s="68">
        <v>166.75907198916258</v>
      </c>
      <c r="I9" s="68">
        <v>109.72296988923819</v>
      </c>
      <c r="J9" s="68">
        <v>93.802187656494908</v>
      </c>
      <c r="K9" s="68">
        <v>102.16230341318631</v>
      </c>
      <c r="L9" s="68">
        <v>99.065758421296977</v>
      </c>
      <c r="M9" s="68">
        <v>99.216161793798207</v>
      </c>
      <c r="N9" s="68">
        <v>98.915705586970461</v>
      </c>
      <c r="O9" s="68">
        <v>101.22368248463552</v>
      </c>
      <c r="P9" s="68">
        <v>100.1904553560496</v>
      </c>
      <c r="Q9" s="68">
        <v>98.261085734201274</v>
      </c>
      <c r="R9" s="68">
        <v>98.11999684605712</v>
      </c>
      <c r="S9" s="68">
        <v>97.547308418414971</v>
      </c>
      <c r="T9" s="68">
        <v>97.574775588950331</v>
      </c>
      <c r="U9" s="68">
        <v>72.774293149024132</v>
      </c>
      <c r="V9" s="68">
        <v>65.761750358374243</v>
      </c>
      <c r="W9" s="68">
        <v>60.371340264697835</v>
      </c>
      <c r="X9" s="68">
        <v>52.074440452801682</v>
      </c>
      <c r="Y9" s="68">
        <v>46.032015514684893</v>
      </c>
      <c r="Z9" s="68">
        <v>46.27756417311506</v>
      </c>
      <c r="AA9" s="67">
        <v>-72.367534266344947</v>
      </c>
      <c r="AB9" s="63"/>
    </row>
    <row r="10" spans="1:28">
      <c r="A10" s="75" t="s">
        <v>114</v>
      </c>
      <c r="B10" s="48" t="s">
        <v>6</v>
      </c>
      <c r="C10" s="70">
        <v>6517.2023647409787</v>
      </c>
      <c r="D10" s="68">
        <v>29.526684843341076</v>
      </c>
      <c r="E10" s="68">
        <v>48.073087477864192</v>
      </c>
      <c r="F10" s="68">
        <v>62.099066725333323</v>
      </c>
      <c r="G10" s="68">
        <v>81.607973582835101</v>
      </c>
      <c r="H10" s="68">
        <v>51.061139430011018</v>
      </c>
      <c r="I10" s="68">
        <v>62.107826472134036</v>
      </c>
      <c r="J10" s="68">
        <v>79.781304800151673</v>
      </c>
      <c r="K10" s="68">
        <v>36.426877734854415</v>
      </c>
      <c r="L10" s="68">
        <v>20.595893978969954</v>
      </c>
      <c r="M10" s="68">
        <v>48.347107324756735</v>
      </c>
      <c r="N10" s="68">
        <v>11.763337960151137</v>
      </c>
      <c r="O10" s="68">
        <v>15.580112617689689</v>
      </c>
      <c r="P10" s="68">
        <v>11.737243408000001</v>
      </c>
      <c r="Q10" s="68"/>
      <c r="R10" s="68">
        <v>2.8275000000000001</v>
      </c>
      <c r="S10" s="68"/>
      <c r="T10" s="68"/>
      <c r="U10" s="68"/>
      <c r="V10" s="68"/>
      <c r="W10" s="68"/>
      <c r="X10" s="68"/>
      <c r="Y10" s="68"/>
      <c r="Z10" s="68"/>
      <c r="AA10" s="67" t="s">
        <v>46</v>
      </c>
      <c r="AB10" s="63"/>
    </row>
    <row r="11" spans="1:28">
      <c r="A11" s="75" t="s">
        <v>115</v>
      </c>
      <c r="B11" s="48" t="s">
        <v>7</v>
      </c>
      <c r="C11" s="69">
        <v>169.61989993323499</v>
      </c>
      <c r="D11" s="68">
        <v>169.61989993323499</v>
      </c>
      <c r="E11" s="68">
        <v>160.12357652019077</v>
      </c>
      <c r="F11" s="68">
        <v>159.75838671361376</v>
      </c>
      <c r="G11" s="68">
        <v>134.69645740969563</v>
      </c>
      <c r="H11" s="68">
        <v>138.37788029047425</v>
      </c>
      <c r="I11" s="68">
        <v>135.52916792664061</v>
      </c>
      <c r="J11" s="68">
        <v>139.26316490252813</v>
      </c>
      <c r="K11" s="68">
        <v>140.51898333792769</v>
      </c>
      <c r="L11" s="68">
        <v>108.72727085358336</v>
      </c>
      <c r="M11" s="68">
        <v>89.069289500354742</v>
      </c>
      <c r="N11" s="68">
        <v>135.15485896546664</v>
      </c>
      <c r="O11" s="68">
        <v>83.957395386128638</v>
      </c>
      <c r="P11" s="68">
        <v>89.717186010533666</v>
      </c>
      <c r="Q11" s="68">
        <v>84.394097035676651</v>
      </c>
      <c r="R11" s="68">
        <v>82.738132022879554</v>
      </c>
      <c r="S11" s="68">
        <v>89.941673846733451</v>
      </c>
      <c r="T11" s="68">
        <v>108.04866373492997</v>
      </c>
      <c r="U11" s="68">
        <v>129.12920976679663</v>
      </c>
      <c r="V11" s="68">
        <v>116.67486293012053</v>
      </c>
      <c r="W11" s="68">
        <v>84.763918272753017</v>
      </c>
      <c r="X11" s="68">
        <v>79.441170399350241</v>
      </c>
      <c r="Y11" s="68">
        <v>70.856583868917582</v>
      </c>
      <c r="Z11" s="68">
        <v>79.641210086284929</v>
      </c>
      <c r="AA11" s="67">
        <v>-53.0472485140995</v>
      </c>
      <c r="AB11" s="63"/>
    </row>
    <row r="12" spans="1:28">
      <c r="A12" s="75" t="s">
        <v>116</v>
      </c>
      <c r="B12" s="48" t="s">
        <v>8</v>
      </c>
      <c r="C12" s="69"/>
      <c r="D12" s="68"/>
      <c r="E12" s="68"/>
      <c r="F12" s="68"/>
      <c r="G12" s="68"/>
      <c r="H12" s="68"/>
      <c r="I12" s="68"/>
      <c r="J12" s="68"/>
      <c r="K12" s="68"/>
      <c r="L12" s="68"/>
      <c r="M12" s="68"/>
      <c r="N12" s="68"/>
      <c r="O12" s="68"/>
      <c r="P12" s="68"/>
      <c r="Q12" s="68"/>
      <c r="R12" s="68"/>
      <c r="S12" s="68"/>
      <c r="T12" s="68"/>
      <c r="U12" s="68"/>
      <c r="V12" s="68"/>
      <c r="W12" s="68"/>
      <c r="X12" s="68"/>
      <c r="Y12" s="68"/>
      <c r="Z12" s="68"/>
      <c r="AA12" s="67" t="s">
        <v>46</v>
      </c>
      <c r="AB12" s="63"/>
    </row>
    <row r="13" spans="1:28">
      <c r="A13" s="75" t="s">
        <v>117</v>
      </c>
      <c r="B13" s="48" t="s">
        <v>44</v>
      </c>
      <c r="C13" s="69">
        <v>11.260743794244625</v>
      </c>
      <c r="D13" s="68">
        <v>11.260743794244625</v>
      </c>
      <c r="E13" s="68">
        <v>12.524704832374121</v>
      </c>
      <c r="F13" s="68">
        <v>15.167532457553946</v>
      </c>
      <c r="G13" s="68">
        <v>15.742060202158227</v>
      </c>
      <c r="H13" s="68">
        <v>16.201682397841772</v>
      </c>
      <c r="I13" s="68">
        <v>17.580548984892108</v>
      </c>
      <c r="J13" s="68">
        <v>18.499793376258989</v>
      </c>
      <c r="K13" s="68">
        <v>19.419037767625877</v>
      </c>
      <c r="L13" s="68">
        <v>20.682998805755371</v>
      </c>
      <c r="M13" s="68">
        <v>21.257526550359756</v>
      </c>
      <c r="N13" s="68">
        <v>21.946959843884869</v>
      </c>
      <c r="O13" s="68">
        <v>22.176770941726645</v>
      </c>
      <c r="P13" s="68">
        <v>21.257526550359756</v>
      </c>
      <c r="Q13" s="68">
        <v>21.832054294964031</v>
      </c>
      <c r="R13" s="68">
        <v>20.921220665467651</v>
      </c>
      <c r="S13" s="68">
        <v>21.560965072973008</v>
      </c>
      <c r="T13" s="68">
        <v>14.049868839999998</v>
      </c>
      <c r="U13" s="68">
        <v>20.438617360000006</v>
      </c>
      <c r="V13" s="68">
        <v>42.799237179999999</v>
      </c>
      <c r="W13" s="68">
        <v>17.244243099999995</v>
      </c>
      <c r="X13" s="68">
        <v>17.244243099999995</v>
      </c>
      <c r="Y13" s="68">
        <v>20.438617360000006</v>
      </c>
      <c r="Z13" s="68">
        <v>17.244243099999998</v>
      </c>
      <c r="AA13" s="67">
        <v>53.13591548733703</v>
      </c>
      <c r="AB13" s="63"/>
    </row>
    <row r="14" spans="1:28">
      <c r="A14" s="75" t="s">
        <v>118</v>
      </c>
      <c r="B14" s="48" t="s">
        <v>9</v>
      </c>
      <c r="C14" s="69">
        <v>1627.5462006400001</v>
      </c>
      <c r="D14" s="68">
        <v>1627.5462006400001</v>
      </c>
      <c r="E14" s="68">
        <v>1432.19110976</v>
      </c>
      <c r="F14" s="68">
        <v>1342.16769664</v>
      </c>
      <c r="G14" s="68">
        <v>1297.0265142999999</v>
      </c>
      <c r="H14" s="68">
        <v>1306.1362826800002</v>
      </c>
      <c r="I14" s="68">
        <v>1210.8980181590921</v>
      </c>
      <c r="J14" s="68">
        <v>1159.0672327718162</v>
      </c>
      <c r="K14" s="68">
        <v>1209.2099431300001</v>
      </c>
      <c r="L14" s="68">
        <v>1290.3485114762</v>
      </c>
      <c r="M14" s="68">
        <v>1272.59990847566</v>
      </c>
      <c r="N14" s="68">
        <v>1262.1826892080492</v>
      </c>
      <c r="O14" s="68">
        <v>1220.1864228385998</v>
      </c>
      <c r="P14" s="68">
        <v>1165.8732131816721</v>
      </c>
      <c r="Q14" s="68">
        <v>1084.371391971225</v>
      </c>
      <c r="R14" s="68">
        <v>1131.6738869211867</v>
      </c>
      <c r="S14" s="68">
        <v>1118.878846690676</v>
      </c>
      <c r="T14" s="68">
        <v>1098.0975068256801</v>
      </c>
      <c r="U14" s="68">
        <v>1109.6893484876798</v>
      </c>
      <c r="V14" s="68">
        <v>1158.97870191724</v>
      </c>
      <c r="W14" s="68">
        <v>1143.18984057594</v>
      </c>
      <c r="X14" s="68">
        <v>1107.6549509066251</v>
      </c>
      <c r="Y14" s="68">
        <v>1116.0149084965799</v>
      </c>
      <c r="Z14" s="68">
        <v>1119.2782112454031</v>
      </c>
      <c r="AA14" s="67">
        <v>-31.229097471686561</v>
      </c>
      <c r="AB14" s="63"/>
    </row>
    <row r="15" spans="1:28">
      <c r="A15" s="75" t="s">
        <v>119</v>
      </c>
      <c r="B15" s="48" t="s">
        <v>10</v>
      </c>
      <c r="C15" s="69">
        <v>128.44950632087176</v>
      </c>
      <c r="D15" s="68">
        <v>128.44950632087176</v>
      </c>
      <c r="E15" s="68">
        <v>297.50448849965306</v>
      </c>
      <c r="F15" s="68">
        <v>149.92162005735102</v>
      </c>
      <c r="G15" s="68">
        <v>246.54113849405152</v>
      </c>
      <c r="H15" s="68">
        <v>260.85242350924074</v>
      </c>
      <c r="I15" s="68">
        <v>260.97398196374348</v>
      </c>
      <c r="J15" s="68">
        <v>184.31358582125529</v>
      </c>
      <c r="K15" s="68">
        <v>179.15336041741324</v>
      </c>
      <c r="L15" s="68">
        <v>212.73672762034045</v>
      </c>
      <c r="M15" s="68">
        <v>190.89224183436033</v>
      </c>
      <c r="N15" s="68">
        <v>118.29439686444147</v>
      </c>
      <c r="O15" s="68">
        <v>104.51849324217427</v>
      </c>
      <c r="P15" s="68">
        <v>96.328601840193684</v>
      </c>
      <c r="Q15" s="68">
        <v>99.582101805064227</v>
      </c>
      <c r="R15" s="68">
        <v>249.09995769262551</v>
      </c>
      <c r="S15" s="68">
        <v>281.04091737542103</v>
      </c>
      <c r="T15" s="68">
        <v>137.45219165168191</v>
      </c>
      <c r="U15" s="68">
        <v>184.40344785866267</v>
      </c>
      <c r="V15" s="68">
        <v>118.7933647720136</v>
      </c>
      <c r="W15" s="68">
        <v>177.67648871387135</v>
      </c>
      <c r="X15" s="68">
        <v>132.47992884921314</v>
      </c>
      <c r="Y15" s="68">
        <v>216.39654069581556</v>
      </c>
      <c r="Z15" s="68">
        <v>132.66356430829055</v>
      </c>
      <c r="AA15" s="67">
        <v>3.2807117038596623</v>
      </c>
      <c r="AB15" s="63"/>
    </row>
    <row r="16" spans="1:28">
      <c r="A16" s="75" t="s">
        <v>120</v>
      </c>
      <c r="B16" s="48" t="s">
        <v>11</v>
      </c>
      <c r="C16" s="69">
        <v>44.253493413337196</v>
      </c>
      <c r="D16" s="68">
        <v>44.253493413337196</v>
      </c>
      <c r="E16" s="68">
        <v>54.2242052369023</v>
      </c>
      <c r="F16" s="68">
        <v>34.748674788096302</v>
      </c>
      <c r="G16" s="68">
        <v>10.987616612000298</v>
      </c>
      <c r="H16" s="68">
        <v>11.155850802044599</v>
      </c>
      <c r="I16" s="68">
        <v>29.308261367413003</v>
      </c>
      <c r="J16" s="68">
        <v>16.5708333280019</v>
      </c>
      <c r="K16" s="68">
        <v>13.944368624184301</v>
      </c>
      <c r="L16" s="68">
        <v>17.52002001787314</v>
      </c>
      <c r="M16" s="68">
        <v>17.508811322052697</v>
      </c>
      <c r="N16" s="68">
        <v>17.182670062712859</v>
      </c>
      <c r="O16" s="68">
        <v>18.83619456591828</v>
      </c>
      <c r="P16" s="68">
        <v>14.948074276962467</v>
      </c>
      <c r="Q16" s="68">
        <v>19.32397798575985</v>
      </c>
      <c r="R16" s="68">
        <v>28.206267227905112</v>
      </c>
      <c r="S16" s="68">
        <v>35.366088965815479</v>
      </c>
      <c r="T16" s="68">
        <v>32.125146533928501</v>
      </c>
      <c r="U16" s="68">
        <v>31.10635325327571</v>
      </c>
      <c r="V16" s="68">
        <v>10.950294990826793</v>
      </c>
      <c r="W16" s="68">
        <v>29.602800157655899</v>
      </c>
      <c r="X16" s="68">
        <v>41.557368771662297</v>
      </c>
      <c r="Y16" s="68">
        <v>20.1379741455629</v>
      </c>
      <c r="Z16" s="68">
        <v>23.028255184813798</v>
      </c>
      <c r="AA16" s="67">
        <v>-47.96285353175417</v>
      </c>
      <c r="AB16" s="63"/>
    </row>
    <row r="17" spans="1:28">
      <c r="A17" s="75" t="s">
        <v>59</v>
      </c>
      <c r="B17" s="48" t="s">
        <v>42</v>
      </c>
      <c r="C17" s="69">
        <v>22254.614629844484</v>
      </c>
      <c r="D17" s="68">
        <v>22254.614629844484</v>
      </c>
      <c r="E17" s="68">
        <v>18104.396972305978</v>
      </c>
      <c r="F17" s="68">
        <v>15829.560340616315</v>
      </c>
      <c r="G17" s="68">
        <v>14472.002236631606</v>
      </c>
      <c r="H17" s="68">
        <v>13987.703309635746</v>
      </c>
      <c r="I17" s="68">
        <v>13016.382196282564</v>
      </c>
      <c r="J17" s="68">
        <v>11696.642420403627</v>
      </c>
      <c r="K17" s="68">
        <v>11317.247142432298</v>
      </c>
      <c r="L17" s="68">
        <v>10765.714529177985</v>
      </c>
      <c r="M17" s="68">
        <v>10269.177526388821</v>
      </c>
      <c r="N17" s="68">
        <v>9407.4533212040806</v>
      </c>
      <c r="O17" s="68">
        <v>8219.7277180016918</v>
      </c>
      <c r="P17" s="68">
        <v>8366.8867224453716</v>
      </c>
      <c r="Q17" s="68">
        <v>8847.3215335482091</v>
      </c>
      <c r="R17" s="68">
        <v>8771.1978693554702</v>
      </c>
      <c r="S17" s="68">
        <v>8666.0995717608112</v>
      </c>
      <c r="T17" s="68">
        <v>8817.4366786218379</v>
      </c>
      <c r="U17" s="68">
        <v>8721.3018960536501</v>
      </c>
      <c r="V17" s="68">
        <v>7899.5359992294889</v>
      </c>
      <c r="W17" s="68">
        <v>7814.0052334510874</v>
      </c>
      <c r="X17" s="68">
        <v>7411.3289123869181</v>
      </c>
      <c r="Y17" s="68">
        <v>6968.233712694042</v>
      </c>
      <c r="Z17" s="68">
        <v>6257.0882376879526</v>
      </c>
      <c r="AA17" s="67">
        <v>-71.884086326541436</v>
      </c>
      <c r="AB17" s="63"/>
    </row>
    <row r="18" spans="1:28">
      <c r="A18" s="75" t="s">
        <v>321</v>
      </c>
      <c r="B18" s="48" t="s">
        <v>45</v>
      </c>
      <c r="C18" s="69">
        <v>28761.24340591512</v>
      </c>
      <c r="D18" s="68">
        <v>28761.24340591512</v>
      </c>
      <c r="E18" s="68">
        <v>23929.891988944459</v>
      </c>
      <c r="F18" s="68">
        <v>19943.520513879579</v>
      </c>
      <c r="G18" s="68">
        <v>17577.754163377456</v>
      </c>
      <c r="H18" s="68">
        <v>16696.712274328922</v>
      </c>
      <c r="I18" s="68">
        <v>16295.392624901158</v>
      </c>
      <c r="J18" s="68">
        <v>14823.229496928374</v>
      </c>
      <c r="K18" s="68">
        <v>14062.993416944575</v>
      </c>
      <c r="L18" s="68">
        <v>14277.621393606565</v>
      </c>
      <c r="M18" s="68">
        <v>13162.982832891674</v>
      </c>
      <c r="N18" s="68">
        <v>12532.107919813558</v>
      </c>
      <c r="O18" s="68">
        <v>11354.285551924266</v>
      </c>
      <c r="P18" s="68">
        <v>11102.830777132922</v>
      </c>
      <c r="Q18" s="68">
        <v>11509.148477058425</v>
      </c>
      <c r="R18" s="68">
        <v>12236.160431470242</v>
      </c>
      <c r="S18" s="68">
        <v>12522.300216483529</v>
      </c>
      <c r="T18" s="68">
        <v>11597.994865493754</v>
      </c>
      <c r="U18" s="68">
        <v>12049.282711813512</v>
      </c>
      <c r="V18" s="68">
        <v>11297.677710751541</v>
      </c>
      <c r="W18" s="68">
        <v>10317.291164948027</v>
      </c>
      <c r="X18" s="68">
        <v>9853.3353799149445</v>
      </c>
      <c r="Y18" s="68">
        <v>9786.0240686971047</v>
      </c>
      <c r="Z18" s="68">
        <v>9000.0048672438152</v>
      </c>
      <c r="AA18" s="67">
        <v>-68.707872812644638</v>
      </c>
      <c r="AB18" s="63"/>
    </row>
    <row r="19" spans="1:28">
      <c r="A19" s="75" t="s">
        <v>121</v>
      </c>
      <c r="B19" s="48" t="s">
        <v>12</v>
      </c>
      <c r="C19" s="69">
        <v>1783.1448418889997</v>
      </c>
      <c r="D19" s="68">
        <v>1783.1448418889997</v>
      </c>
      <c r="E19" s="68">
        <v>1629.6315460990002</v>
      </c>
      <c r="F19" s="68">
        <v>1612.3861878769999</v>
      </c>
      <c r="G19" s="68">
        <v>1520.4062464460001</v>
      </c>
      <c r="H19" s="68">
        <v>1784.7182815299998</v>
      </c>
      <c r="I19" s="68">
        <v>1854.8757147650001</v>
      </c>
      <c r="J19" s="68">
        <v>1881.89045377</v>
      </c>
      <c r="K19" s="68">
        <v>1813.9770092700001</v>
      </c>
      <c r="L19" s="68">
        <v>1921.9051958899997</v>
      </c>
      <c r="M19" s="68">
        <v>1815.6266211929999</v>
      </c>
      <c r="N19" s="68">
        <v>1948.106287991</v>
      </c>
      <c r="O19" s="68">
        <v>1895.9458238629998</v>
      </c>
      <c r="P19" s="68">
        <v>1882.388062412</v>
      </c>
      <c r="Q19" s="68">
        <v>1958.7238911799998</v>
      </c>
      <c r="R19" s="68">
        <v>1682.2371809360002</v>
      </c>
      <c r="S19" s="68">
        <v>1694.1693295999999</v>
      </c>
      <c r="T19" s="68">
        <v>1723.2183729799999</v>
      </c>
      <c r="U19" s="68">
        <v>1671.9778157300002</v>
      </c>
      <c r="V19" s="68">
        <v>1679.0275112100001</v>
      </c>
      <c r="W19" s="68">
        <v>1620.6050487599998</v>
      </c>
      <c r="X19" s="68">
        <v>1723.1765517800004</v>
      </c>
      <c r="Y19" s="68">
        <v>1550.6362607599999</v>
      </c>
      <c r="Z19" s="68">
        <v>1594.0800541599999</v>
      </c>
      <c r="AA19" s="67">
        <v>-10.60288448181873</v>
      </c>
      <c r="AB19" s="63"/>
    </row>
    <row r="20" spans="1:28">
      <c r="A20" s="75" t="s">
        <v>122</v>
      </c>
      <c r="B20" s="48" t="s">
        <v>13</v>
      </c>
      <c r="C20" s="69"/>
      <c r="D20" s="68"/>
      <c r="E20" s="68"/>
      <c r="F20" s="68"/>
      <c r="G20" s="68"/>
      <c r="H20" s="68"/>
      <c r="I20" s="68"/>
      <c r="J20" s="68"/>
      <c r="K20" s="68"/>
      <c r="L20" s="68"/>
      <c r="M20" s="68"/>
      <c r="N20" s="68"/>
      <c r="O20" s="68"/>
      <c r="P20" s="68"/>
      <c r="Q20" s="68"/>
      <c r="R20" s="68"/>
      <c r="S20" s="68"/>
      <c r="T20" s="68"/>
      <c r="U20" s="68"/>
      <c r="V20" s="68"/>
      <c r="W20" s="68"/>
      <c r="X20" s="68"/>
      <c r="Y20" s="68"/>
      <c r="Z20" s="68"/>
      <c r="AA20" s="67" t="s">
        <v>46</v>
      </c>
      <c r="AB20" s="63"/>
    </row>
    <row r="21" spans="1:28">
      <c r="A21" s="75" t="s">
        <v>123</v>
      </c>
      <c r="B21" s="48" t="s">
        <v>14</v>
      </c>
      <c r="C21" s="69">
        <v>12117.081085279084</v>
      </c>
      <c r="D21" s="68">
        <v>12117.081085279084</v>
      </c>
      <c r="E21" s="68">
        <v>8590.5797874849286</v>
      </c>
      <c r="F21" s="68">
        <v>6564.8877141707735</v>
      </c>
      <c r="G21" s="68">
        <v>5238.7226724314996</v>
      </c>
      <c r="H21" s="68">
        <v>4807.3829734790561</v>
      </c>
      <c r="I21" s="68">
        <v>3998.1202233909698</v>
      </c>
      <c r="J21" s="68">
        <v>3118.7912069304002</v>
      </c>
      <c r="K21" s="68">
        <v>3014.9871520451866</v>
      </c>
      <c r="L21" s="68">
        <v>3023.1004606792371</v>
      </c>
      <c r="M21" s="68">
        <v>2582.1414243828654</v>
      </c>
      <c r="N21" s="68">
        <v>2308.5260174705973</v>
      </c>
      <c r="O21" s="68">
        <v>1888.784916300805</v>
      </c>
      <c r="P21" s="68">
        <v>1929.5813768477258</v>
      </c>
      <c r="Q21" s="68">
        <v>1952.9380013217503</v>
      </c>
      <c r="R21" s="68">
        <v>1669.3348549555205</v>
      </c>
      <c r="S21" s="68">
        <v>1712.2548160026149</v>
      </c>
      <c r="T21" s="68">
        <v>1557.8071568048338</v>
      </c>
      <c r="U21" s="68">
        <v>1293.3664489850112</v>
      </c>
      <c r="V21" s="68">
        <v>1312.509150306917</v>
      </c>
      <c r="W21" s="68">
        <v>1338.1829863347759</v>
      </c>
      <c r="X21" s="68">
        <v>1293.0130482702805</v>
      </c>
      <c r="Y21" s="68">
        <v>1198.7860441546413</v>
      </c>
      <c r="Z21" s="68">
        <v>986.25896163655534</v>
      </c>
      <c r="AA21" s="67">
        <v>-91.860589570249289</v>
      </c>
      <c r="AB21" s="63"/>
    </row>
    <row r="22" spans="1:28">
      <c r="A22" s="75" t="s">
        <v>124</v>
      </c>
      <c r="B22" s="48" t="s">
        <v>15</v>
      </c>
      <c r="C22" s="69"/>
      <c r="D22" s="68"/>
      <c r="E22" s="68"/>
      <c r="F22" s="68"/>
      <c r="G22" s="68"/>
      <c r="H22" s="68"/>
      <c r="I22" s="68"/>
      <c r="J22" s="68"/>
      <c r="K22" s="68"/>
      <c r="L22" s="68"/>
      <c r="M22" s="68"/>
      <c r="N22" s="68"/>
      <c r="O22" s="68"/>
      <c r="P22" s="68"/>
      <c r="Q22" s="68"/>
      <c r="R22" s="68"/>
      <c r="S22" s="68"/>
      <c r="T22" s="68"/>
      <c r="U22" s="68"/>
      <c r="V22" s="68"/>
      <c r="W22" s="68"/>
      <c r="X22" s="68"/>
      <c r="Y22" s="68"/>
      <c r="Z22" s="68"/>
      <c r="AA22" s="67" t="s">
        <v>46</v>
      </c>
      <c r="AB22" s="63"/>
    </row>
    <row r="23" spans="1:28">
      <c r="A23" s="75" t="s">
        <v>125</v>
      </c>
      <c r="B23" s="48" t="s">
        <v>16</v>
      </c>
      <c r="C23" s="70"/>
      <c r="D23" s="68"/>
      <c r="E23" s="68"/>
      <c r="F23" s="68"/>
      <c r="G23" s="68"/>
      <c r="H23" s="68"/>
      <c r="I23" s="68"/>
      <c r="J23" s="68"/>
      <c r="K23" s="68"/>
      <c r="L23" s="68"/>
      <c r="M23" s="68"/>
      <c r="N23" s="68"/>
      <c r="O23" s="68"/>
      <c r="P23" s="68"/>
      <c r="Q23" s="68"/>
      <c r="R23" s="68"/>
      <c r="S23" s="68"/>
      <c r="T23" s="68"/>
      <c r="U23" s="68"/>
      <c r="V23" s="68"/>
      <c r="W23" s="68"/>
      <c r="X23" s="68"/>
      <c r="Y23" s="68"/>
      <c r="Z23" s="68"/>
      <c r="AA23" s="67" t="s">
        <v>46</v>
      </c>
      <c r="AB23" s="63"/>
    </row>
    <row r="24" spans="1:28">
      <c r="A24" s="75" t="s">
        <v>126</v>
      </c>
      <c r="B24" s="48" t="s">
        <v>17</v>
      </c>
      <c r="C24" s="69"/>
      <c r="D24" s="68"/>
      <c r="E24" s="68"/>
      <c r="F24" s="68"/>
      <c r="G24" s="68"/>
      <c r="H24" s="68"/>
      <c r="I24" s="68"/>
      <c r="J24" s="68"/>
      <c r="K24" s="68"/>
      <c r="L24" s="68"/>
      <c r="M24" s="68"/>
      <c r="N24" s="68"/>
      <c r="O24" s="68"/>
      <c r="P24" s="68"/>
      <c r="Q24" s="68"/>
      <c r="R24" s="68"/>
      <c r="S24" s="68"/>
      <c r="T24" s="68"/>
      <c r="U24" s="68"/>
      <c r="V24" s="68"/>
      <c r="W24" s="68"/>
      <c r="X24" s="68"/>
      <c r="Y24" s="68"/>
      <c r="Z24" s="68"/>
      <c r="AA24" s="67" t="s">
        <v>46</v>
      </c>
      <c r="AB24" s="63"/>
    </row>
    <row r="25" spans="1:28">
      <c r="A25" s="75" t="s">
        <v>127</v>
      </c>
      <c r="B25" s="48" t="s">
        <v>18</v>
      </c>
      <c r="C25" s="69"/>
      <c r="D25" s="68"/>
      <c r="E25" s="68"/>
      <c r="F25" s="68"/>
      <c r="G25" s="68"/>
      <c r="H25" s="68"/>
      <c r="I25" s="68"/>
      <c r="J25" s="68"/>
      <c r="K25" s="68"/>
      <c r="L25" s="68"/>
      <c r="M25" s="68"/>
      <c r="N25" s="68"/>
      <c r="O25" s="68"/>
      <c r="P25" s="68"/>
      <c r="Q25" s="68"/>
      <c r="R25" s="68"/>
      <c r="S25" s="68"/>
      <c r="T25" s="68"/>
      <c r="U25" s="68"/>
      <c r="V25" s="68"/>
      <c r="W25" s="68"/>
      <c r="X25" s="68"/>
      <c r="Y25" s="68"/>
      <c r="Z25" s="68"/>
      <c r="AA25" s="67" t="s">
        <v>46</v>
      </c>
      <c r="AB25" s="63"/>
    </row>
    <row r="26" spans="1:28">
      <c r="A26" s="75" t="s">
        <v>128</v>
      </c>
      <c r="B26" s="48" t="s">
        <v>19</v>
      </c>
      <c r="C26" s="69">
        <v>1119.7276316529581</v>
      </c>
      <c r="D26" s="68">
        <v>1119.7276316529581</v>
      </c>
      <c r="E26" s="68">
        <v>1273.5089505150959</v>
      </c>
      <c r="F26" s="68">
        <v>1359.9989278141418</v>
      </c>
      <c r="G26" s="68">
        <v>1538.1536927556381</v>
      </c>
      <c r="H26" s="68">
        <v>1541.1498818549214</v>
      </c>
      <c r="I26" s="68">
        <v>1511.268672204633</v>
      </c>
      <c r="J26" s="68">
        <v>1242.446442071775</v>
      </c>
      <c r="K26" s="68">
        <v>1294.7552746590334</v>
      </c>
      <c r="L26" s="68">
        <v>1095.1055491347872</v>
      </c>
      <c r="M26" s="68">
        <v>1157.9162527843876</v>
      </c>
      <c r="N26" s="68">
        <v>850.70571026133257</v>
      </c>
      <c r="O26" s="68">
        <v>365.44913555132553</v>
      </c>
      <c r="P26" s="68">
        <v>322.04098200579119</v>
      </c>
      <c r="Q26" s="68">
        <v>700.99586450063862</v>
      </c>
      <c r="R26" s="68">
        <v>1180.2987217308987</v>
      </c>
      <c r="S26" s="68">
        <v>1291.3804181990038</v>
      </c>
      <c r="T26" s="68">
        <v>1058.4728072095845</v>
      </c>
      <c r="U26" s="68">
        <v>968.82065975075693</v>
      </c>
      <c r="V26" s="68">
        <v>801.00726619104762</v>
      </c>
      <c r="W26" s="68">
        <v>919.87797192556457</v>
      </c>
      <c r="X26" s="68">
        <v>669.36781050225227</v>
      </c>
      <c r="Y26" s="68">
        <v>526.58585922399072</v>
      </c>
      <c r="Z26" s="68">
        <v>355.18915546172701</v>
      </c>
      <c r="AA26" s="67">
        <v>-68.2789684365124</v>
      </c>
      <c r="AB26" s="63"/>
    </row>
    <row r="27" spans="1:28">
      <c r="A27" s="75" t="s">
        <v>68</v>
      </c>
      <c r="B27" s="48" t="s">
        <v>20</v>
      </c>
      <c r="C27" s="69"/>
      <c r="D27" s="68"/>
      <c r="E27" s="68"/>
      <c r="F27" s="68"/>
      <c r="G27" s="68"/>
      <c r="H27" s="68"/>
      <c r="I27" s="68"/>
      <c r="J27" s="68"/>
      <c r="K27" s="68"/>
      <c r="L27" s="68"/>
      <c r="M27" s="68"/>
      <c r="N27" s="68"/>
      <c r="O27" s="68"/>
      <c r="P27" s="68"/>
      <c r="Q27" s="68"/>
      <c r="R27" s="68"/>
      <c r="S27" s="68"/>
      <c r="T27" s="68"/>
      <c r="U27" s="68"/>
      <c r="V27" s="68"/>
      <c r="W27" s="68"/>
      <c r="X27" s="68"/>
      <c r="Y27" s="68"/>
      <c r="Z27" s="68"/>
      <c r="AA27" s="67" t="s">
        <v>46</v>
      </c>
      <c r="AB27" s="63"/>
    </row>
    <row r="28" spans="1:28">
      <c r="A28" s="75" t="s">
        <v>69</v>
      </c>
      <c r="B28" s="48" t="s">
        <v>21</v>
      </c>
      <c r="C28" s="69"/>
      <c r="D28" s="68"/>
      <c r="E28" s="68"/>
      <c r="F28" s="68"/>
      <c r="G28" s="68"/>
      <c r="H28" s="68"/>
      <c r="I28" s="68"/>
      <c r="J28" s="68">
        <v>0.19878467652000001</v>
      </c>
      <c r="K28" s="68">
        <v>9.9392338260000004E-2</v>
      </c>
      <c r="L28" s="68">
        <v>0.19878467652000001</v>
      </c>
      <c r="M28" s="68">
        <v>0.15710401853999997</v>
      </c>
      <c r="N28" s="68">
        <v>0.14107299623999997</v>
      </c>
      <c r="O28" s="68">
        <v>0.17313504083999995</v>
      </c>
      <c r="P28" s="68">
        <v>7.5919409748</v>
      </c>
      <c r="Q28" s="68">
        <v>6.7759702337600007</v>
      </c>
      <c r="R28" s="68">
        <v>10.680630162140002</v>
      </c>
      <c r="S28" s="68">
        <v>8.3579887854599999</v>
      </c>
      <c r="T28" s="68">
        <v>8.2249949822200001</v>
      </c>
      <c r="U28" s="68">
        <v>2.991715847880001</v>
      </c>
      <c r="V28" s="68">
        <v>3.6275367032400001</v>
      </c>
      <c r="W28" s="68">
        <v>5.8094044068100006</v>
      </c>
      <c r="X28" s="68">
        <v>8.6852573504180004</v>
      </c>
      <c r="Y28" s="68">
        <v>7.9752653651440006</v>
      </c>
      <c r="Z28" s="68">
        <v>8.0716589772839988</v>
      </c>
      <c r="AA28" s="67" t="s">
        <v>46</v>
      </c>
      <c r="AB28" s="63"/>
    </row>
    <row r="29" spans="1:28">
      <c r="A29" s="75" t="s">
        <v>70</v>
      </c>
      <c r="B29" s="48" t="s">
        <v>22</v>
      </c>
      <c r="C29" s="69"/>
      <c r="D29" s="68"/>
      <c r="E29" s="68"/>
      <c r="F29" s="68"/>
      <c r="G29" s="68"/>
      <c r="H29" s="68"/>
      <c r="I29" s="68"/>
      <c r="J29" s="68"/>
      <c r="K29" s="68"/>
      <c r="L29" s="68"/>
      <c r="M29" s="68"/>
      <c r="N29" s="68"/>
      <c r="O29" s="68"/>
      <c r="P29" s="68"/>
      <c r="Q29" s="68"/>
      <c r="R29" s="68"/>
      <c r="S29" s="68"/>
      <c r="T29" s="68"/>
      <c r="U29" s="68"/>
      <c r="V29" s="68"/>
      <c r="W29" s="68"/>
      <c r="X29" s="68"/>
      <c r="Y29" s="68"/>
      <c r="Z29" s="68"/>
      <c r="AA29" s="67" t="s">
        <v>46</v>
      </c>
      <c r="AB29" s="63"/>
    </row>
    <row r="30" spans="1:28">
      <c r="A30" s="75" t="s">
        <v>71</v>
      </c>
      <c r="B30" s="48" t="s">
        <v>23</v>
      </c>
      <c r="C30" s="69"/>
      <c r="D30" s="68"/>
      <c r="E30" s="68"/>
      <c r="F30" s="68"/>
      <c r="G30" s="68"/>
      <c r="H30" s="68"/>
      <c r="I30" s="68"/>
      <c r="J30" s="68"/>
      <c r="K30" s="68"/>
      <c r="L30" s="68"/>
      <c r="M30" s="68"/>
      <c r="N30" s="68"/>
      <c r="O30" s="68">
        <v>0.72870500000000005</v>
      </c>
      <c r="P30" s="68">
        <v>1.0930575</v>
      </c>
      <c r="Q30" s="68">
        <v>3.4977839999999998</v>
      </c>
      <c r="R30" s="68">
        <v>9.4002945000000011</v>
      </c>
      <c r="S30" s="68">
        <v>12.529386000000002</v>
      </c>
      <c r="T30" s="68">
        <v>12.165033500000002</v>
      </c>
      <c r="U30" s="68">
        <v>15.954919499999999</v>
      </c>
      <c r="V30" s="68">
        <v>12.387984999999999</v>
      </c>
      <c r="W30" s="68">
        <v>11.367797999999999</v>
      </c>
      <c r="X30" s="68">
        <v>16.031509999999997</v>
      </c>
      <c r="Y30" s="68">
        <v>12.8980785</v>
      </c>
      <c r="Z30" s="68">
        <v>9.0359420000000004</v>
      </c>
      <c r="AA30" s="67" t="s">
        <v>46</v>
      </c>
      <c r="AB30" s="63"/>
    </row>
    <row r="31" spans="1:28">
      <c r="A31" s="75" t="s">
        <v>72</v>
      </c>
      <c r="B31" s="48" t="s">
        <v>24</v>
      </c>
      <c r="C31" s="69">
        <v>29.136036616132717</v>
      </c>
      <c r="D31" s="68">
        <v>29.136036616132717</v>
      </c>
      <c r="E31" s="68">
        <v>29.149585396198038</v>
      </c>
      <c r="F31" s="68">
        <v>29.160200818340371</v>
      </c>
      <c r="G31" s="68">
        <v>25.621885183588521</v>
      </c>
      <c r="H31" s="68">
        <v>23.85629052223252</v>
      </c>
      <c r="I31" s="68">
        <v>11.389885993342668</v>
      </c>
      <c r="J31" s="68">
        <v>20.005257298603699</v>
      </c>
      <c r="K31" s="68">
        <v>24.333862013430217</v>
      </c>
      <c r="L31" s="68">
        <v>36.401950076981677</v>
      </c>
      <c r="M31" s="68">
        <v>47.039894524224209</v>
      </c>
      <c r="N31" s="68">
        <v>11.62434731441987</v>
      </c>
      <c r="O31" s="68">
        <v>23.197188965263784</v>
      </c>
      <c r="P31" s="68">
        <v>12.924872986934311</v>
      </c>
      <c r="Q31" s="68">
        <v>3.0318761575310349</v>
      </c>
      <c r="R31" s="68"/>
      <c r="S31" s="68"/>
      <c r="T31" s="68"/>
      <c r="U31" s="68"/>
      <c r="V31" s="68"/>
      <c r="W31" s="68"/>
      <c r="X31" s="68"/>
      <c r="Y31" s="68"/>
      <c r="Z31" s="68"/>
      <c r="AA31" s="67" t="s">
        <v>46</v>
      </c>
      <c r="AB31" s="63"/>
    </row>
    <row r="32" spans="1:28">
      <c r="A32" s="75" t="s">
        <v>73</v>
      </c>
      <c r="B32" s="48" t="s">
        <v>43</v>
      </c>
      <c r="C32" s="69"/>
      <c r="D32" s="68"/>
      <c r="E32" s="68"/>
      <c r="F32" s="68"/>
      <c r="G32" s="68"/>
      <c r="H32" s="68"/>
      <c r="I32" s="68"/>
      <c r="J32" s="68"/>
      <c r="K32" s="68"/>
      <c r="L32" s="68"/>
      <c r="M32" s="68"/>
      <c r="N32" s="68"/>
      <c r="O32" s="68"/>
      <c r="P32" s="68"/>
      <c r="Q32" s="68"/>
      <c r="R32" s="68"/>
      <c r="S32" s="68"/>
      <c r="T32" s="68"/>
      <c r="U32" s="68"/>
      <c r="V32" s="68"/>
      <c r="W32" s="68"/>
      <c r="X32" s="68"/>
      <c r="Y32" s="68"/>
      <c r="Z32" s="68"/>
      <c r="AA32" s="67" t="s">
        <v>46</v>
      </c>
      <c r="AB32" s="63"/>
    </row>
    <row r="33" spans="1:28">
      <c r="A33" s="75" t="s">
        <v>74</v>
      </c>
      <c r="B33" s="48" t="s">
        <v>25</v>
      </c>
      <c r="C33" s="69"/>
      <c r="D33" s="68"/>
      <c r="E33" s="68"/>
      <c r="F33" s="68">
        <v>1.4172698045110094E-6</v>
      </c>
      <c r="G33" s="68">
        <v>1.0971388726567066E-5</v>
      </c>
      <c r="H33" s="68">
        <v>2.2244593380397626E-5</v>
      </c>
      <c r="I33" s="68">
        <v>3.1762735769569584E-5</v>
      </c>
      <c r="J33" s="68">
        <v>3.9444903550774081E-5</v>
      </c>
      <c r="K33" s="68">
        <v>8.7073423152816211E-5</v>
      </c>
      <c r="L33" s="68">
        <v>6.31075780935337E-5</v>
      </c>
      <c r="M33" s="68">
        <v>8.3151167652305074E-5</v>
      </c>
      <c r="N33" s="68">
        <v>1.350556415118836E-4</v>
      </c>
      <c r="O33" s="68">
        <v>1.6970370866868596E-4</v>
      </c>
      <c r="P33" s="68">
        <v>1.434802826297776E-4</v>
      </c>
      <c r="Q33" s="68">
        <v>1.5664653088083176E-4</v>
      </c>
      <c r="R33" s="68">
        <v>1.7218425899865689E-4</v>
      </c>
      <c r="S33" s="68">
        <v>2.093921977748365E-4</v>
      </c>
      <c r="T33" s="68">
        <v>3.6749421450658204E-4</v>
      </c>
      <c r="U33" s="68">
        <v>8.200604890851984E-4</v>
      </c>
      <c r="V33" s="68">
        <v>1.426811805194901E-3</v>
      </c>
      <c r="W33" s="68">
        <v>1.7031874894474824E-3</v>
      </c>
      <c r="X33" s="68">
        <v>1.8769508863074867E-3</v>
      </c>
      <c r="Y33" s="68">
        <v>1.818589984994523E-3</v>
      </c>
      <c r="Z33" s="68">
        <v>1.8238636290420435E-3</v>
      </c>
      <c r="AA33" s="67" t="s">
        <v>46</v>
      </c>
      <c r="AB33" s="63"/>
    </row>
    <row r="34" spans="1:28">
      <c r="A34" s="75" t="s">
        <v>75</v>
      </c>
      <c r="B34" s="48" t="s">
        <v>26</v>
      </c>
      <c r="C34" s="69">
        <v>576.61012496000012</v>
      </c>
      <c r="D34" s="68">
        <v>576.61012496000012</v>
      </c>
      <c r="E34" s="68">
        <v>549.07783088000008</v>
      </c>
      <c r="F34" s="68">
        <v>563.82462190000001</v>
      </c>
      <c r="G34" s="68">
        <v>548.82314731999986</v>
      </c>
      <c r="H34" s="68">
        <v>495.24436632000004</v>
      </c>
      <c r="I34" s="68">
        <v>521.84942733999992</v>
      </c>
      <c r="J34" s="68">
        <v>518.32644707999998</v>
      </c>
      <c r="K34" s="68">
        <v>494.40800727999999</v>
      </c>
      <c r="L34" s="68">
        <v>530.05868422000003</v>
      </c>
      <c r="M34" s="68">
        <v>662.95493404000001</v>
      </c>
      <c r="N34" s="68">
        <v>595.15829013999996</v>
      </c>
      <c r="O34" s="68">
        <v>483.51439704000001</v>
      </c>
      <c r="P34" s="68">
        <v>508.66397863999998</v>
      </c>
      <c r="Q34" s="68">
        <v>445.44483523999997</v>
      </c>
      <c r="R34" s="68">
        <v>449.27026302343376</v>
      </c>
      <c r="S34" s="68">
        <v>382.70647781201922</v>
      </c>
      <c r="T34" s="68">
        <v>388.49572467456676</v>
      </c>
      <c r="U34" s="68">
        <v>378.23447684980238</v>
      </c>
      <c r="V34" s="68">
        <v>360.63418287679002</v>
      </c>
      <c r="W34" s="68">
        <v>326.26424760156118</v>
      </c>
      <c r="X34" s="68">
        <v>333.33536124416395</v>
      </c>
      <c r="Y34" s="68">
        <v>360.97408515976076</v>
      </c>
      <c r="Z34" s="68">
        <v>347.83382594192238</v>
      </c>
      <c r="AA34" s="67">
        <v>-39.676080789241794</v>
      </c>
      <c r="AB34" s="63"/>
    </row>
    <row r="35" spans="1:28">
      <c r="A35" s="75" t="s">
        <v>76</v>
      </c>
      <c r="B35" s="48" t="s">
        <v>27</v>
      </c>
      <c r="C35" s="69"/>
      <c r="D35" s="68"/>
      <c r="E35" s="68"/>
      <c r="F35" s="68"/>
      <c r="G35" s="68"/>
      <c r="H35" s="68"/>
      <c r="I35" s="68"/>
      <c r="J35" s="68"/>
      <c r="K35" s="68"/>
      <c r="L35" s="68"/>
      <c r="M35" s="68"/>
      <c r="N35" s="68"/>
      <c r="O35" s="68"/>
      <c r="P35" s="68"/>
      <c r="Q35" s="68"/>
      <c r="R35" s="68"/>
      <c r="S35" s="68"/>
      <c r="T35" s="68"/>
      <c r="U35" s="68"/>
      <c r="V35" s="68"/>
      <c r="W35" s="68"/>
      <c r="X35" s="68"/>
      <c r="Y35" s="68"/>
      <c r="Z35" s="68"/>
      <c r="AA35" s="67" t="s">
        <v>46</v>
      </c>
      <c r="AB35" s="63"/>
    </row>
    <row r="36" spans="1:28">
      <c r="A36" s="75" t="s">
        <v>77</v>
      </c>
      <c r="B36" s="48" t="s">
        <v>28</v>
      </c>
      <c r="C36" s="69">
        <v>462.83500631089998</v>
      </c>
      <c r="D36" s="68">
        <v>462.83500631089998</v>
      </c>
      <c r="E36" s="68">
        <v>411.90144104200004</v>
      </c>
      <c r="F36" s="68">
        <v>495.51993576919995</v>
      </c>
      <c r="G36" s="68">
        <v>372.29639471469994</v>
      </c>
      <c r="H36" s="68">
        <v>514.92455362880003</v>
      </c>
      <c r="I36" s="68">
        <v>461.35676379569998</v>
      </c>
      <c r="J36" s="68">
        <v>411.97326675509998</v>
      </c>
      <c r="K36" s="68">
        <v>431.5057266883</v>
      </c>
      <c r="L36" s="68">
        <v>367.98381203849999</v>
      </c>
      <c r="M36" s="68">
        <v>398.20592997139994</v>
      </c>
      <c r="N36" s="68">
        <v>182.15910322240001</v>
      </c>
      <c r="O36" s="68">
        <v>299.46284487619999</v>
      </c>
      <c r="P36" s="68">
        <v>458.08748570129995</v>
      </c>
      <c r="Q36" s="68">
        <v>174.25877338430001</v>
      </c>
      <c r="R36" s="68">
        <v>333.68802323450001</v>
      </c>
      <c r="S36" s="68">
        <v>292.22800801949995</v>
      </c>
      <c r="T36" s="68">
        <v>280.6188288916</v>
      </c>
      <c r="U36" s="68">
        <v>211.90832762549999</v>
      </c>
      <c r="V36" s="68">
        <v>256.9136330545</v>
      </c>
      <c r="W36" s="68">
        <v>268.25061176221897</v>
      </c>
      <c r="X36" s="68">
        <v>273.44105512909999</v>
      </c>
      <c r="Y36" s="68">
        <v>247.52494854850002</v>
      </c>
      <c r="Z36" s="68">
        <v>268.19518430240004</v>
      </c>
      <c r="AA36" s="67">
        <v>-42.053824657712823</v>
      </c>
      <c r="AB36" s="63"/>
    </row>
    <row r="37" spans="1:28">
      <c r="A37" s="75" t="s">
        <v>78</v>
      </c>
      <c r="B37" s="48" t="s">
        <v>29</v>
      </c>
      <c r="C37" s="69"/>
      <c r="D37" s="68"/>
      <c r="E37" s="68"/>
      <c r="F37" s="68"/>
      <c r="G37" s="68"/>
      <c r="H37" s="68"/>
      <c r="I37" s="68"/>
      <c r="J37" s="68"/>
      <c r="K37" s="68"/>
      <c r="L37" s="68"/>
      <c r="M37" s="68"/>
      <c r="N37" s="68"/>
      <c r="O37" s="68"/>
      <c r="P37" s="68"/>
      <c r="Q37" s="68"/>
      <c r="R37" s="68"/>
      <c r="S37" s="68"/>
      <c r="T37" s="68"/>
      <c r="U37" s="68"/>
      <c r="V37" s="68"/>
      <c r="W37" s="68"/>
      <c r="X37" s="68"/>
      <c r="Y37" s="68"/>
      <c r="Z37" s="68"/>
      <c r="AA37" s="67" t="s">
        <v>46</v>
      </c>
      <c r="AB37" s="63"/>
    </row>
    <row r="38" spans="1:28">
      <c r="A38" s="75" t="s">
        <v>79</v>
      </c>
      <c r="B38" s="48" t="s">
        <v>30</v>
      </c>
      <c r="C38" s="69">
        <v>104.71944849151915</v>
      </c>
      <c r="D38" s="68">
        <v>104.71944849151915</v>
      </c>
      <c r="E38" s="68">
        <v>113.69273987329363</v>
      </c>
      <c r="F38" s="68">
        <v>86.430564171827243</v>
      </c>
      <c r="G38" s="68">
        <v>79.196785330783271</v>
      </c>
      <c r="H38" s="68">
        <v>85.329302425830349</v>
      </c>
      <c r="I38" s="68">
        <v>82.023149899049585</v>
      </c>
      <c r="J38" s="68">
        <v>105.06847701370945</v>
      </c>
      <c r="K38" s="68">
        <v>100.93722716816512</v>
      </c>
      <c r="L38" s="68">
        <v>105.23406455135857</v>
      </c>
      <c r="M38" s="68">
        <v>80.475543297180721</v>
      </c>
      <c r="N38" s="68">
        <v>95.575852980436139</v>
      </c>
      <c r="O38" s="68">
        <v>95.575852980436139</v>
      </c>
      <c r="P38" s="68">
        <v>67.091612129166691</v>
      </c>
      <c r="Q38" s="68">
        <v>53.47522153329993</v>
      </c>
      <c r="R38" s="68">
        <v>40.694228735939994</v>
      </c>
      <c r="S38" s="68">
        <v>73.205613519265881</v>
      </c>
      <c r="T38" s="68">
        <v>76.012394042987992</v>
      </c>
      <c r="U38" s="68">
        <v>73.270541893770002</v>
      </c>
      <c r="V38" s="68">
        <v>85.68811220533199</v>
      </c>
      <c r="W38" s="68">
        <v>86.043925079657996</v>
      </c>
      <c r="X38" s="68">
        <v>86.277146963670006</v>
      </c>
      <c r="Y38" s="68">
        <v>77.588136772146001</v>
      </c>
      <c r="Z38" s="68">
        <v>48.746363782662002</v>
      </c>
      <c r="AA38" s="67">
        <v>-53.450515176643812</v>
      </c>
      <c r="AB38" s="63"/>
    </row>
    <row r="39" spans="1:28">
      <c r="A39" s="75" t="s">
        <v>80</v>
      </c>
      <c r="B39" s="48" t="s">
        <v>31</v>
      </c>
      <c r="C39" s="70">
        <v>2496.4028214596729</v>
      </c>
      <c r="D39" s="68">
        <v>2529.1800871986425</v>
      </c>
      <c r="E39" s="68">
        <v>2328.5645697911309</v>
      </c>
      <c r="F39" s="68">
        <v>1003.5578040805698</v>
      </c>
      <c r="G39" s="68">
        <v>326.48140190556416</v>
      </c>
      <c r="H39" s="68">
        <v>454.98380499907603</v>
      </c>
      <c r="I39" s="68">
        <v>580.35178585060692</v>
      </c>
      <c r="J39" s="68">
        <v>301.88295704934103</v>
      </c>
      <c r="K39" s="68">
        <v>23.868237319999999</v>
      </c>
      <c r="L39" s="68">
        <v>710.17547748124105</v>
      </c>
      <c r="M39" s="68">
        <v>126.44321899466293</v>
      </c>
      <c r="N39" s="68">
        <v>249.8880616829835</v>
      </c>
      <c r="O39" s="68">
        <v>429.99707667650006</v>
      </c>
      <c r="P39" s="68">
        <v>318.97685020280841</v>
      </c>
      <c r="Q39" s="68">
        <v>426.98770481881957</v>
      </c>
      <c r="R39" s="68">
        <v>722.82895327938365</v>
      </c>
      <c r="S39" s="68">
        <v>1223.1108979278538</v>
      </c>
      <c r="T39" s="68">
        <v>558.82595581956218</v>
      </c>
      <c r="U39" s="68">
        <v>1001.3004879878725</v>
      </c>
      <c r="V39" s="68">
        <v>858.16839667974341</v>
      </c>
      <c r="W39" s="68">
        <v>310.81482161477396</v>
      </c>
      <c r="X39" s="68">
        <v>309.96804545644164</v>
      </c>
      <c r="Y39" s="68">
        <v>599.7685625286498</v>
      </c>
      <c r="Z39" s="68">
        <v>584.77465170846187</v>
      </c>
      <c r="AA39" s="67">
        <v>-76.57530881308098</v>
      </c>
      <c r="AB39" s="63"/>
    </row>
    <row r="40" spans="1:28">
      <c r="A40" s="75" t="s">
        <v>81</v>
      </c>
      <c r="B40" s="48" t="s">
        <v>32</v>
      </c>
      <c r="C40" s="69">
        <v>282268.17929541576</v>
      </c>
      <c r="D40" s="68">
        <v>282268.17929541576</v>
      </c>
      <c r="E40" s="68">
        <v>266861.0566358919</v>
      </c>
      <c r="F40" s="68">
        <v>33553.43505849658</v>
      </c>
      <c r="G40" s="68">
        <v>58412.499845615021</v>
      </c>
      <c r="H40" s="68">
        <v>30208.467014166461</v>
      </c>
      <c r="I40" s="68">
        <v>39386.8591495855</v>
      </c>
      <c r="J40" s="68">
        <v>40893.611836963544</v>
      </c>
      <c r="K40" s="68">
        <v>38329.163288676929</v>
      </c>
      <c r="L40" s="68">
        <v>14196.56084019935</v>
      </c>
      <c r="M40" s="68">
        <v>20926.31751362234</v>
      </c>
      <c r="N40" s="68">
        <v>11899.138515928666</v>
      </c>
      <c r="O40" s="68">
        <v>13078.420013058631</v>
      </c>
      <c r="P40" s="68">
        <v>17053.441103138281</v>
      </c>
      <c r="Q40" s="68">
        <v>21617.333577608504</v>
      </c>
      <c r="R40" s="68">
        <v>24217.085587512582</v>
      </c>
      <c r="S40" s="68">
        <v>27905.713611683383</v>
      </c>
      <c r="T40" s="68">
        <v>30442.017010472435</v>
      </c>
      <c r="U40" s="68">
        <v>32991.866010116144</v>
      </c>
      <c r="V40" s="68">
        <v>33842.250821007925</v>
      </c>
      <c r="W40" s="68">
        <v>28140.183504945966</v>
      </c>
      <c r="X40" s="68">
        <v>26693.101496139163</v>
      </c>
      <c r="Y40" s="68">
        <v>34283.960932834081</v>
      </c>
      <c r="Z40" s="68">
        <v>31318.792041110893</v>
      </c>
      <c r="AA40" s="67">
        <v>-88.904596997335176</v>
      </c>
      <c r="AB40" s="63"/>
    </row>
    <row r="41" spans="1:28">
      <c r="A41" s="75" t="s">
        <v>82</v>
      </c>
      <c r="B41" s="48" t="s">
        <v>33</v>
      </c>
      <c r="C41" s="69">
        <v>2232.8231709530728</v>
      </c>
      <c r="D41" s="68">
        <v>2232.8231709530728</v>
      </c>
      <c r="E41" s="68">
        <v>1943.0070974322095</v>
      </c>
      <c r="F41" s="68">
        <v>1654.837350150106</v>
      </c>
      <c r="G41" s="68">
        <v>1372.5243117216935</v>
      </c>
      <c r="H41" s="68">
        <v>868.08815596260342</v>
      </c>
      <c r="I41" s="68">
        <v>1377.3819393628592</v>
      </c>
      <c r="J41" s="68">
        <v>1549.2041221010591</v>
      </c>
      <c r="K41" s="68">
        <v>1441.3963691757547</v>
      </c>
      <c r="L41" s="68">
        <v>1449.6839015316214</v>
      </c>
      <c r="M41" s="68">
        <v>1404.6018922080132</v>
      </c>
      <c r="N41" s="68">
        <v>1558.471608098256</v>
      </c>
      <c r="O41" s="68">
        <v>1423.6127563357009</v>
      </c>
      <c r="P41" s="68">
        <v>1191.1994886873449</v>
      </c>
      <c r="Q41" s="68">
        <v>1095.7714003000851</v>
      </c>
      <c r="R41" s="68">
        <v>1535.0000984960895</v>
      </c>
      <c r="S41" s="68">
        <v>1433.066990991538</v>
      </c>
      <c r="T41" s="68">
        <v>1053.7402000821262</v>
      </c>
      <c r="U41" s="68">
        <v>1143.0128420777512</v>
      </c>
      <c r="V41" s="68">
        <v>1307.6723266057804</v>
      </c>
      <c r="W41" s="68">
        <v>981.91400721932405</v>
      </c>
      <c r="X41" s="68">
        <v>937.97287569180048</v>
      </c>
      <c r="Y41" s="68">
        <v>1037.1842320714334</v>
      </c>
      <c r="Z41" s="68">
        <v>978.1027197190466</v>
      </c>
      <c r="AA41" s="67">
        <v>-56.194349268529542</v>
      </c>
      <c r="AB41" s="63"/>
    </row>
    <row r="42" spans="1:28">
      <c r="A42" s="75" t="s">
        <v>83</v>
      </c>
      <c r="B42" s="48" t="s">
        <v>34</v>
      </c>
      <c r="C42" s="70">
        <v>41.461452647999998</v>
      </c>
      <c r="D42" s="68">
        <v>32.038395227999999</v>
      </c>
      <c r="E42" s="68">
        <v>6.9102421080000003</v>
      </c>
      <c r="F42" s="68">
        <v>1.3820484216000002</v>
      </c>
      <c r="G42" s="68">
        <v>1.3820484216000002</v>
      </c>
      <c r="H42" s="68">
        <v>1.3820484216000002</v>
      </c>
      <c r="I42" s="68">
        <v>1.3820484216000002</v>
      </c>
      <c r="J42" s="68">
        <v>1.3820484216000002</v>
      </c>
      <c r="K42" s="68">
        <v>1.3820484216000002</v>
      </c>
      <c r="L42" s="68">
        <v>2.7012764604000004</v>
      </c>
      <c r="M42" s="68">
        <v>2.8897376088</v>
      </c>
      <c r="N42" s="68">
        <v>3.0781987572</v>
      </c>
      <c r="O42" s="68">
        <v>3.2666599056000001</v>
      </c>
      <c r="P42" s="68">
        <v>3.2666599056000001</v>
      </c>
      <c r="Q42" s="68">
        <v>3.2666599056000001</v>
      </c>
      <c r="R42" s="68">
        <v>3.4237108626000001</v>
      </c>
      <c r="S42" s="68">
        <v>3.3294802884000001</v>
      </c>
      <c r="T42" s="68">
        <v>3.3294802884000001</v>
      </c>
      <c r="U42" s="68">
        <v>3.4865312453999997</v>
      </c>
      <c r="V42" s="68">
        <v>3.5572324452222599</v>
      </c>
      <c r="W42" s="68">
        <v>3.3430164224352938</v>
      </c>
      <c r="X42" s="68">
        <v>2.8922162510801641</v>
      </c>
      <c r="Y42" s="68">
        <v>3.3727175356931158</v>
      </c>
      <c r="Z42" s="68">
        <v>3.3809476208514653</v>
      </c>
      <c r="AA42" s="67">
        <v>-91.845563999999996</v>
      </c>
      <c r="AB42" s="63"/>
    </row>
    <row r="43" spans="1:28">
      <c r="A43" s="75" t="s">
        <v>84</v>
      </c>
      <c r="B43" s="48" t="s">
        <v>35</v>
      </c>
      <c r="C43" s="69"/>
      <c r="D43" s="68"/>
      <c r="E43" s="68"/>
      <c r="F43" s="68"/>
      <c r="G43" s="68"/>
      <c r="H43" s="68"/>
      <c r="I43" s="68"/>
      <c r="J43" s="68"/>
      <c r="K43" s="68"/>
      <c r="L43" s="68"/>
      <c r="M43" s="68"/>
      <c r="N43" s="68"/>
      <c r="O43" s="68"/>
      <c r="P43" s="68"/>
      <c r="Q43" s="68"/>
      <c r="R43" s="68"/>
      <c r="S43" s="68"/>
      <c r="T43" s="68"/>
      <c r="U43" s="68"/>
      <c r="V43" s="68"/>
      <c r="W43" s="68"/>
      <c r="X43" s="68"/>
      <c r="Y43" s="68"/>
      <c r="Z43" s="68"/>
      <c r="AA43" s="67" t="s">
        <v>46</v>
      </c>
      <c r="AB43" s="63"/>
    </row>
    <row r="44" spans="1:28">
      <c r="A44" s="75" t="s">
        <v>85</v>
      </c>
      <c r="B44" s="48" t="s">
        <v>36</v>
      </c>
      <c r="C44" s="69">
        <v>863.45133393062508</v>
      </c>
      <c r="D44" s="68">
        <v>863.45133393062508</v>
      </c>
      <c r="E44" s="68">
        <v>1089.2273665893858</v>
      </c>
      <c r="F44" s="68">
        <v>1141.8852873271503</v>
      </c>
      <c r="G44" s="68">
        <v>893.20962302616056</v>
      </c>
      <c r="H44" s="68">
        <v>787.24716943392593</v>
      </c>
      <c r="I44" s="68">
        <v>714.93983566401141</v>
      </c>
      <c r="J44" s="68">
        <v>656.38568394989647</v>
      </c>
      <c r="K44" s="68">
        <v>595.10601237901722</v>
      </c>
      <c r="L44" s="68">
        <v>479.73132641295234</v>
      </c>
      <c r="M44" s="68">
        <v>416.44602199684329</v>
      </c>
      <c r="N44" s="68">
        <v>400.52756587314951</v>
      </c>
      <c r="O44" s="68">
        <v>275.09534224928143</v>
      </c>
      <c r="P44" s="68">
        <v>324.35652400054857</v>
      </c>
      <c r="Q44" s="68">
        <v>304.56996243882753</v>
      </c>
      <c r="R44" s="68">
        <v>282.9436312048424</v>
      </c>
      <c r="S44" s="68">
        <v>226.60563323956248</v>
      </c>
      <c r="T44" s="68">
        <v>245.31563838449665</v>
      </c>
      <c r="U44" s="68">
        <v>251.94026242535617</v>
      </c>
      <c r="V44" s="68">
        <v>154.40388484060219</v>
      </c>
      <c r="W44" s="68">
        <v>244.35675275661461</v>
      </c>
      <c r="X44" s="68">
        <v>176.2267824015066</v>
      </c>
      <c r="Y44" s="68">
        <v>186.38827012977433</v>
      </c>
      <c r="Z44" s="68">
        <v>166.17608339227388</v>
      </c>
      <c r="AA44" s="67">
        <v>-80.754435500631757</v>
      </c>
      <c r="AB44" s="63"/>
    </row>
    <row r="45" spans="1:28">
      <c r="A45" s="75" t="s">
        <v>86</v>
      </c>
      <c r="B45" s="48" t="s">
        <v>37</v>
      </c>
      <c r="C45" s="69">
        <v>205.74733934124734</v>
      </c>
      <c r="D45" s="68">
        <v>205.74733934124734</v>
      </c>
      <c r="E45" s="68">
        <v>188.21926816550612</v>
      </c>
      <c r="F45" s="68">
        <v>179.87099448932747</v>
      </c>
      <c r="G45" s="68">
        <v>171.47186319250827</v>
      </c>
      <c r="H45" s="68">
        <v>165.8597285764757</v>
      </c>
      <c r="I45" s="68">
        <v>148.31131429250036</v>
      </c>
      <c r="J45" s="68">
        <v>137.37430459311022</v>
      </c>
      <c r="K45" s="68">
        <v>147.32158219925228</v>
      </c>
      <c r="L45" s="68">
        <v>146.31189532078216</v>
      </c>
      <c r="M45" s="68">
        <v>132.08181433968207</v>
      </c>
      <c r="N45" s="68">
        <v>136.44280907743726</v>
      </c>
      <c r="O45" s="68">
        <v>133.60816828160381</v>
      </c>
      <c r="P45" s="68">
        <v>139.68037239251564</v>
      </c>
      <c r="Q45" s="68">
        <v>125.13887225469446</v>
      </c>
      <c r="R45" s="68">
        <v>113.75604252585549</v>
      </c>
      <c r="S45" s="68">
        <v>123.54691968328771</v>
      </c>
      <c r="T45" s="68">
        <v>127.362226819665</v>
      </c>
      <c r="U45" s="68">
        <v>119.97518646038962</v>
      </c>
      <c r="V45" s="68">
        <v>114.64513832685159</v>
      </c>
      <c r="W45" s="68">
        <v>116.42865342241838</v>
      </c>
      <c r="X45" s="68">
        <v>121.01447360039909</v>
      </c>
      <c r="Y45" s="68">
        <v>108.22549037481235</v>
      </c>
      <c r="Z45" s="68">
        <v>116.05479309179277</v>
      </c>
      <c r="AA45" s="67">
        <v>-43.593538821268915</v>
      </c>
      <c r="AB45" s="63"/>
    </row>
    <row r="46" spans="1:28">
      <c r="A46" s="75" t="s">
        <v>87</v>
      </c>
      <c r="B46" s="48" t="s">
        <v>38</v>
      </c>
      <c r="C46" s="69"/>
      <c r="D46" s="68"/>
      <c r="E46" s="68"/>
      <c r="F46" s="68"/>
      <c r="G46" s="68"/>
      <c r="H46" s="68"/>
      <c r="I46" s="68"/>
      <c r="J46" s="68"/>
      <c r="K46" s="68"/>
      <c r="L46" s="68"/>
      <c r="M46" s="68"/>
      <c r="N46" s="68"/>
      <c r="O46" s="68"/>
      <c r="P46" s="68">
        <v>8.5451652000000003E-4</v>
      </c>
      <c r="Q46" s="68">
        <v>1.43829972E-3</v>
      </c>
      <c r="R46" s="68">
        <v>1.32802956E-3</v>
      </c>
      <c r="S46" s="68">
        <v>9.5320368000000001E-4</v>
      </c>
      <c r="T46" s="68">
        <v>1.2301146E-3</v>
      </c>
      <c r="U46" s="68">
        <v>4.7266650723809612E-3</v>
      </c>
      <c r="V46" s="68">
        <v>1.2229790089523813E-2</v>
      </c>
      <c r="W46" s="68">
        <v>2.085955097003029E-2</v>
      </c>
      <c r="X46" s="68">
        <v>2.7421554529740849E-2</v>
      </c>
      <c r="Y46" s="68">
        <v>3.244197347967092E-2</v>
      </c>
      <c r="Z46" s="68">
        <v>5.4998566814278518E-2</v>
      </c>
      <c r="AA46" s="67" t="s">
        <v>46</v>
      </c>
      <c r="AB46" s="63"/>
    </row>
    <row r="47" spans="1:28">
      <c r="A47" s="75" t="s">
        <v>88</v>
      </c>
      <c r="B47" s="48" t="s">
        <v>39</v>
      </c>
      <c r="C47" s="69">
        <v>106.93243142625862</v>
      </c>
      <c r="D47" s="68">
        <v>106.93243142625862</v>
      </c>
      <c r="E47" s="68">
        <v>949.59879290448589</v>
      </c>
      <c r="F47" s="68">
        <v>1566.7574453993138</v>
      </c>
      <c r="G47" s="68">
        <v>2012.6526035012737</v>
      </c>
      <c r="H47" s="68">
        <v>2342.1331771279424</v>
      </c>
      <c r="I47" s="68">
        <v>2617.011178823414</v>
      </c>
      <c r="J47" s="68">
        <v>2920.9383043502003</v>
      </c>
      <c r="K47" s="68">
        <v>3161.1825145016833</v>
      </c>
      <c r="L47" s="68">
        <v>3678.0641873962813</v>
      </c>
      <c r="M47" s="68">
        <v>3894.418172848063</v>
      </c>
      <c r="N47" s="68">
        <v>3219.9774798372678</v>
      </c>
      <c r="O47" s="68">
        <v>3037.6281915219956</v>
      </c>
      <c r="P47" s="68">
        <v>1689.4504889865946</v>
      </c>
      <c r="Q47" s="68">
        <v>1709.0114908835126</v>
      </c>
      <c r="R47" s="68">
        <v>1585.309258302233</v>
      </c>
      <c r="S47" s="68">
        <v>1504.5891308417342</v>
      </c>
      <c r="T47" s="68">
        <v>1763.1200106316578</v>
      </c>
      <c r="U47" s="68">
        <v>1553.9247474906638</v>
      </c>
      <c r="V47" s="68">
        <v>1263.4767527003651</v>
      </c>
      <c r="W47" s="68">
        <v>894.95984721646175</v>
      </c>
      <c r="X47" s="68">
        <v>1003.651327007079</v>
      </c>
      <c r="Y47" s="68">
        <v>1176.2584813504607</v>
      </c>
      <c r="Z47" s="68">
        <v>1161.5221411537912</v>
      </c>
      <c r="AA47" s="67">
        <v>986.22064013833381</v>
      </c>
      <c r="AB47" s="63"/>
    </row>
    <row r="48" spans="1:28">
      <c r="A48" s="75" t="s">
        <v>89</v>
      </c>
      <c r="B48" s="48" t="s">
        <v>40</v>
      </c>
      <c r="C48" s="69">
        <v>5337.0967951560597</v>
      </c>
      <c r="D48" s="68">
        <v>5337.0967951560597</v>
      </c>
      <c r="E48" s="68">
        <v>4334.0981471567457</v>
      </c>
      <c r="F48" s="68">
        <v>4126.5755103276233</v>
      </c>
      <c r="G48" s="68">
        <v>4181.6424280569627</v>
      </c>
      <c r="H48" s="68">
        <v>3998.8228904308207</v>
      </c>
      <c r="I48" s="68">
        <v>3924.3728695006639</v>
      </c>
      <c r="J48" s="68">
        <v>3842.2977977203145</v>
      </c>
      <c r="K48" s="68">
        <v>3665.9969384218298</v>
      </c>
      <c r="L48" s="68">
        <v>3225.5513725024271</v>
      </c>
      <c r="M48" s="68">
        <v>3180.4932419235347</v>
      </c>
      <c r="N48" s="68">
        <v>2944.7657262186985</v>
      </c>
      <c r="O48" s="68">
        <v>2950.6034478768865</v>
      </c>
      <c r="P48" s="68">
        <v>3086.937340848408</v>
      </c>
      <c r="Q48" s="68">
        <v>3193.3645925874885</v>
      </c>
      <c r="R48" s="68">
        <v>3082.5589735674293</v>
      </c>
      <c r="S48" s="68">
        <v>2869.8446694131285</v>
      </c>
      <c r="T48" s="68">
        <v>3497.5908870098756</v>
      </c>
      <c r="U48" s="68">
        <v>3788.4926344280352</v>
      </c>
      <c r="V48" s="68">
        <v>3285.5043642781766</v>
      </c>
      <c r="W48" s="68">
        <v>3009.8072446072415</v>
      </c>
      <c r="X48" s="68">
        <v>2922.3317731270249</v>
      </c>
      <c r="Y48" s="68">
        <v>2778.1976398188585</v>
      </c>
      <c r="Z48" s="68">
        <v>2546.9950505727652</v>
      </c>
      <c r="AA48" s="67">
        <v>-52.27751812775039</v>
      </c>
      <c r="AB48" s="63"/>
    </row>
    <row r="49" spans="1:28" ht="13.8" thickBot="1">
      <c r="A49" s="76" t="s">
        <v>90</v>
      </c>
      <c r="B49" s="43" t="s">
        <v>41</v>
      </c>
      <c r="C49" s="66">
        <v>206296.75516487722</v>
      </c>
      <c r="D49" s="65">
        <v>206296.75516487722</v>
      </c>
      <c r="E49" s="65">
        <v>217654.49214799528</v>
      </c>
      <c r="F49" s="65">
        <v>212812.83580635229</v>
      </c>
      <c r="G49" s="65">
        <v>201896.00548135024</v>
      </c>
      <c r="H49" s="65">
        <v>211394.56271456962</v>
      </c>
      <c r="I49" s="65">
        <v>209902.06671343689</v>
      </c>
      <c r="J49" s="65">
        <v>205228.95237424312</v>
      </c>
      <c r="K49" s="65">
        <v>213480.96987987851</v>
      </c>
      <c r="L49" s="65">
        <v>229415.57711486693</v>
      </c>
      <c r="M49" s="65">
        <v>235725.82901753313</v>
      </c>
      <c r="N49" s="65">
        <v>220644.70882878776</v>
      </c>
      <c r="O49" s="65">
        <v>222774.10215811827</v>
      </c>
      <c r="P49" s="65">
        <v>220912.82522590933</v>
      </c>
      <c r="Q49" s="65">
        <v>224353.02040648248</v>
      </c>
      <c r="R49" s="65">
        <v>246618.2187953128</v>
      </c>
      <c r="S49" s="65">
        <v>231831.55822484219</v>
      </c>
      <c r="T49" s="65">
        <v>231101.89753053925</v>
      </c>
      <c r="U49" s="65">
        <v>212640.72609744343</v>
      </c>
      <c r="V49" s="65">
        <v>206613.56668291593</v>
      </c>
      <c r="W49" s="65">
        <v>186763.85112541393</v>
      </c>
      <c r="X49" s="65">
        <v>204956.95705612077</v>
      </c>
      <c r="Y49" s="65">
        <v>198416.94730916826</v>
      </c>
      <c r="Z49" s="65">
        <v>191837.77326739265</v>
      </c>
      <c r="AA49" s="64">
        <v>-7.0088266225654454</v>
      </c>
      <c r="AB49" s="63"/>
    </row>
    <row r="51" spans="1:28" hidden="1"/>
    <row r="52" spans="1:28" ht="15.6" hidden="1">
      <c r="A52" s="61" t="s">
        <v>226</v>
      </c>
      <c r="B52" s="61"/>
      <c r="C52" s="62"/>
      <c r="D52" s="61"/>
      <c r="E52" s="61"/>
      <c r="F52" s="61"/>
      <c r="G52" s="61"/>
      <c r="H52" s="61"/>
      <c r="I52" s="61"/>
      <c r="J52" s="61"/>
      <c r="K52" s="61"/>
      <c r="L52" s="61"/>
      <c r="M52" s="61"/>
      <c r="N52" s="61"/>
      <c r="O52" s="61"/>
      <c r="P52" s="61"/>
      <c r="Q52" s="61"/>
      <c r="R52" s="61"/>
      <c r="S52" s="61"/>
      <c r="T52" s="61"/>
      <c r="U52" s="61"/>
      <c r="V52" s="61"/>
      <c r="W52" s="61"/>
      <c r="X52" s="61"/>
      <c r="Y52" s="61"/>
      <c r="Z52" s="61"/>
      <c r="AA52" s="61"/>
    </row>
    <row r="53" spans="1:28" ht="3.75" hidden="1" customHeight="1">
      <c r="A53" s="59"/>
      <c r="B53" s="59"/>
      <c r="C53" s="60"/>
      <c r="D53" s="59"/>
      <c r="E53" s="59"/>
      <c r="F53" s="59"/>
      <c r="G53" s="59"/>
      <c r="H53" s="59"/>
      <c r="I53" s="59"/>
      <c r="J53" s="59"/>
      <c r="K53" s="59"/>
      <c r="L53" s="59"/>
      <c r="M53" s="59"/>
      <c r="N53" s="59"/>
      <c r="O53" s="59"/>
      <c r="P53" s="59"/>
      <c r="Q53" s="59"/>
      <c r="R53" s="59"/>
      <c r="S53" s="59"/>
      <c r="T53" s="59"/>
      <c r="U53" s="59"/>
      <c r="V53" s="59"/>
      <c r="W53" s="59"/>
      <c r="X53" s="59"/>
      <c r="Y53" s="59"/>
      <c r="Z53" s="59"/>
      <c r="AA53" s="59"/>
    </row>
    <row r="54" spans="1:28" ht="13.5" hidden="1" customHeight="1" thickBot="1">
      <c r="B54" s="57"/>
      <c r="C54" s="58"/>
      <c r="D54" s="57"/>
      <c r="E54" s="57"/>
      <c r="F54" s="57"/>
      <c r="G54" s="57"/>
      <c r="H54" s="57"/>
      <c r="I54" s="57"/>
      <c r="J54" s="57"/>
      <c r="K54" s="57"/>
      <c r="L54" s="57"/>
      <c r="M54" s="57"/>
      <c r="N54" s="57"/>
      <c r="O54" s="57"/>
      <c r="P54" s="57"/>
      <c r="Q54" s="57"/>
      <c r="R54" s="57"/>
      <c r="S54" s="57"/>
      <c r="T54" s="57"/>
      <c r="U54" s="57"/>
      <c r="V54" s="57"/>
      <c r="W54" s="57"/>
      <c r="X54" s="57"/>
      <c r="Y54" s="57"/>
      <c r="Z54" s="57"/>
      <c r="AA54" s="57"/>
    </row>
    <row r="55" spans="1:28" s="73" customFormat="1" ht="25.8" hidden="1" thickBot="1">
      <c r="A55" s="74"/>
      <c r="B55" s="74"/>
      <c r="C55" s="77" t="s">
        <v>224</v>
      </c>
      <c r="D55" s="78">
        <v>1990</v>
      </c>
      <c r="E55" s="78">
        <v>1991</v>
      </c>
      <c r="F55" s="78">
        <v>1992</v>
      </c>
      <c r="G55" s="78">
        <v>1993</v>
      </c>
      <c r="H55" s="78">
        <v>1994</v>
      </c>
      <c r="I55" s="78">
        <v>1995</v>
      </c>
      <c r="J55" s="78">
        <v>1996</v>
      </c>
      <c r="K55" s="78">
        <v>1997</v>
      </c>
      <c r="L55" s="78">
        <v>1998</v>
      </c>
      <c r="M55" s="78">
        <v>1999</v>
      </c>
      <c r="N55" s="78">
        <v>2000</v>
      </c>
      <c r="O55" s="78">
        <v>2001</v>
      </c>
      <c r="P55" s="78">
        <v>2002</v>
      </c>
      <c r="Q55" s="78">
        <v>2003</v>
      </c>
      <c r="R55" s="78">
        <v>2004</v>
      </c>
      <c r="S55" s="78">
        <v>2005</v>
      </c>
      <c r="T55" s="78">
        <v>2006</v>
      </c>
      <c r="U55" s="78">
        <v>2007</v>
      </c>
      <c r="V55" s="78">
        <v>2008</v>
      </c>
      <c r="W55" s="78">
        <v>2009</v>
      </c>
      <c r="X55" s="79">
        <v>2010</v>
      </c>
      <c r="Y55" s="79">
        <v>2011</v>
      </c>
      <c r="Z55" s="79">
        <v>2012</v>
      </c>
      <c r="AA55" s="80" t="s">
        <v>225</v>
      </c>
    </row>
    <row r="56" spans="1:28" ht="53.25" hidden="1" customHeight="1" thickBot="1">
      <c r="A56" s="74"/>
      <c r="B56" s="56"/>
      <c r="C56" s="55" t="s">
        <v>0</v>
      </c>
      <c r="D56" s="54">
        <v>1990</v>
      </c>
      <c r="E56" s="54">
        <v>1991</v>
      </c>
      <c r="F56" s="54">
        <v>1992</v>
      </c>
      <c r="G56" s="54">
        <v>1993</v>
      </c>
      <c r="H56" s="54">
        <v>1994</v>
      </c>
      <c r="I56" s="54">
        <v>1995</v>
      </c>
      <c r="J56" s="54">
        <v>1996</v>
      </c>
      <c r="K56" s="54">
        <v>1997</v>
      </c>
      <c r="L56" s="54">
        <v>1998</v>
      </c>
      <c r="M56" s="54">
        <v>1999</v>
      </c>
      <c r="N56" s="54">
        <v>2000</v>
      </c>
      <c r="O56" s="54">
        <v>2001</v>
      </c>
      <c r="P56" s="54">
        <v>2002</v>
      </c>
      <c r="Q56" s="54">
        <v>2003</v>
      </c>
      <c r="R56" s="54">
        <v>2004</v>
      </c>
      <c r="S56" s="54">
        <v>2005</v>
      </c>
      <c r="T56" s="54">
        <v>2006</v>
      </c>
      <c r="U56" s="54">
        <v>2007</v>
      </c>
      <c r="V56" s="54">
        <v>2008</v>
      </c>
      <c r="W56" s="54">
        <v>2009</v>
      </c>
      <c r="X56" s="54">
        <v>2010</v>
      </c>
      <c r="Y56" s="54">
        <v>2011</v>
      </c>
      <c r="Z56" s="54">
        <v>2012</v>
      </c>
      <c r="AA56" s="53" t="s">
        <v>1</v>
      </c>
    </row>
    <row r="57" spans="1:28" hidden="1">
      <c r="A57" s="75" t="s">
        <v>110</v>
      </c>
      <c r="B57" s="48" t="s">
        <v>2</v>
      </c>
      <c r="C57" s="52">
        <f t="shared" ref="C57:Z57" si="0">C6/1000</f>
        <v>0.985474495405391</v>
      </c>
      <c r="D57" s="51">
        <f t="shared" si="0"/>
        <v>0.985474495405391</v>
      </c>
      <c r="E57" s="51">
        <f t="shared" si="0"/>
        <v>0.96693521133043026</v>
      </c>
      <c r="F57" s="51">
        <f t="shared" si="0"/>
        <v>1.0153413265732121</v>
      </c>
      <c r="G57" s="51">
        <f t="shared" si="0"/>
        <v>1.0389755149143376</v>
      </c>
      <c r="H57" s="51">
        <f t="shared" si="0"/>
        <v>1.1094934908706791</v>
      </c>
      <c r="I57" s="51">
        <f t="shared" si="0"/>
        <v>1.2341160682867833</v>
      </c>
      <c r="J57" s="51">
        <f t="shared" si="0"/>
        <v>1.332562365107629</v>
      </c>
      <c r="K57" s="51">
        <f t="shared" si="0"/>
        <v>1.374337598380198</v>
      </c>
      <c r="L57" s="51">
        <f t="shared" si="0"/>
        <v>1.2630883603408589</v>
      </c>
      <c r="M57" s="51">
        <f t="shared" si="0"/>
        <v>1.1708107442428966</v>
      </c>
      <c r="N57" s="51">
        <f t="shared" si="0"/>
        <v>1.1982173043313589</v>
      </c>
      <c r="O57" s="51">
        <f t="shared" si="0"/>
        <v>1.2216870384687446</v>
      </c>
      <c r="P57" s="51">
        <f t="shared" si="0"/>
        <v>1.185176473928067</v>
      </c>
      <c r="Q57" s="51">
        <f t="shared" si="0"/>
        <v>1.1721215061925863</v>
      </c>
      <c r="R57" s="51">
        <f t="shared" si="0"/>
        <v>1.2471120580992949</v>
      </c>
      <c r="S57" s="51">
        <f t="shared" si="0"/>
        <v>1.3261859788540908</v>
      </c>
      <c r="T57" s="51">
        <f t="shared" si="0"/>
        <v>1.1371059786372542</v>
      </c>
      <c r="U57" s="51">
        <f t="shared" si="0"/>
        <v>1.4560765233602491</v>
      </c>
      <c r="V57" s="51">
        <f t="shared" si="0"/>
        <v>1.5058661504434225</v>
      </c>
      <c r="W57" s="51">
        <f t="shared" si="0"/>
        <v>1.4853943210408755</v>
      </c>
      <c r="X57" s="51">
        <f t="shared" si="0"/>
        <v>1.563509408034224</v>
      </c>
      <c r="Y57" s="51">
        <f t="shared" si="0"/>
        <v>1.6018167484811512</v>
      </c>
      <c r="Z57" s="50">
        <f t="shared" si="0"/>
        <v>1.3511760478209602</v>
      </c>
      <c r="AA57" s="49">
        <f t="shared" ref="AA57:AA100" si="1">AA6</f>
        <v>37.109184876989843</v>
      </c>
    </row>
    <row r="58" spans="1:28" hidden="1">
      <c r="A58" s="75" t="s">
        <v>111</v>
      </c>
      <c r="B58" s="48" t="s">
        <v>3</v>
      </c>
      <c r="C58" s="47">
        <f t="shared" ref="C58:Z58" si="2">C7/1000</f>
        <v>3.5901344232294477E-2</v>
      </c>
      <c r="D58" s="46">
        <f t="shared" si="2"/>
        <v>3.5901344232294477E-2</v>
      </c>
      <c r="E58" s="46">
        <f t="shared" si="2"/>
        <v>3.8020133139472938E-2</v>
      </c>
      <c r="F58" s="46">
        <f t="shared" si="2"/>
        <v>3.4564459060822852E-2</v>
      </c>
      <c r="G58" s="46">
        <f t="shared" si="2"/>
        <v>4.0412524336374961E-2</v>
      </c>
      <c r="H58" s="46">
        <f t="shared" si="2"/>
        <v>4.2591121769611211E-2</v>
      </c>
      <c r="I58" s="46">
        <f t="shared" si="2"/>
        <v>3.3418163284781158E-2</v>
      </c>
      <c r="J58" s="46">
        <f t="shared" si="2"/>
        <v>3.9885740437902856E-2</v>
      </c>
      <c r="K58" s="46">
        <f t="shared" si="2"/>
        <v>3.8004236368590905E-2</v>
      </c>
      <c r="L58" s="46">
        <f t="shared" si="2"/>
        <v>4.3401485820340577E-2</v>
      </c>
      <c r="M58" s="46">
        <f t="shared" si="2"/>
        <v>4.2555487116938698E-2</v>
      </c>
      <c r="N58" s="46">
        <f t="shared" si="2"/>
        <v>4.1835268665979045E-2</v>
      </c>
      <c r="O58" s="46">
        <f t="shared" si="2"/>
        <v>4.2402788220864671E-2</v>
      </c>
      <c r="P58" s="46">
        <f t="shared" si="2"/>
        <v>4.2966241055750309E-2</v>
      </c>
      <c r="Q58" s="46">
        <f t="shared" si="2"/>
        <v>4.3519857880635941E-2</v>
      </c>
      <c r="R58" s="46">
        <f t="shared" si="2"/>
        <v>4.4076102455521675E-2</v>
      </c>
      <c r="S58" s="46">
        <f t="shared" si="2"/>
        <v>4.4607569758249407E-2</v>
      </c>
      <c r="T58" s="46">
        <f t="shared" si="2"/>
        <v>4.509108028027254E-2</v>
      </c>
      <c r="U58" s="46">
        <f t="shared" si="2"/>
        <v>4.5635299735594569E-2</v>
      </c>
      <c r="V58" s="46">
        <f t="shared" si="2"/>
        <v>4.6180800652113198E-2</v>
      </c>
      <c r="W58" s="46">
        <f t="shared" si="2"/>
        <v>4.6707111878558541E-2</v>
      </c>
      <c r="X58" s="46">
        <f t="shared" si="2"/>
        <v>4.7282350958525378E-2</v>
      </c>
      <c r="Y58" s="46">
        <f t="shared" si="2"/>
        <v>4.7842821702438802E-2</v>
      </c>
      <c r="Z58" s="45">
        <f t="shared" si="2"/>
        <v>4.8413262737281935E-2</v>
      </c>
      <c r="AA58" s="44">
        <f t="shared" si="1"/>
        <v>34.850835734815092</v>
      </c>
    </row>
    <row r="59" spans="1:28" hidden="1">
      <c r="A59" s="75" t="s">
        <v>112</v>
      </c>
      <c r="B59" s="48" t="s">
        <v>4</v>
      </c>
      <c r="C59" s="47">
        <f t="shared" ref="C59:Z59" si="3">C8/1000</f>
        <v>0.59087926349454345</v>
      </c>
      <c r="D59" s="46">
        <f t="shared" si="3"/>
        <v>0.59087926349454345</v>
      </c>
      <c r="E59" s="46">
        <f t="shared" si="3"/>
        <v>0.5679304490680559</v>
      </c>
      <c r="F59" s="46">
        <f t="shared" si="3"/>
        <v>0.58227749658235139</v>
      </c>
      <c r="G59" s="46">
        <f t="shared" si="3"/>
        <v>0.60515722945169115</v>
      </c>
      <c r="H59" s="46">
        <f t="shared" si="3"/>
        <v>0.65531300900235323</v>
      </c>
      <c r="I59" s="46">
        <f t="shared" si="3"/>
        <v>0.61785014526001414</v>
      </c>
      <c r="J59" s="46">
        <f t="shared" si="3"/>
        <v>0.80488151070091962</v>
      </c>
      <c r="K59" s="46">
        <f t="shared" si="3"/>
        <v>0.66292370130276823</v>
      </c>
      <c r="L59" s="46">
        <f t="shared" si="3"/>
        <v>0.68947886998216923</v>
      </c>
      <c r="M59" s="46">
        <f t="shared" si="3"/>
        <v>0.68515756749857648</v>
      </c>
      <c r="N59" s="46">
        <f t="shared" si="3"/>
        <v>0.85797832112266703</v>
      </c>
      <c r="O59" s="46">
        <f t="shared" si="3"/>
        <v>0.8238288501326001</v>
      </c>
      <c r="P59" s="46">
        <f t="shared" si="3"/>
        <v>0.5977937699785999</v>
      </c>
      <c r="Q59" s="46">
        <f t="shared" si="3"/>
        <v>0.61665905962500001</v>
      </c>
      <c r="R59" s="46">
        <f t="shared" si="3"/>
        <v>0.63868621994213415</v>
      </c>
      <c r="S59" s="46">
        <f t="shared" si="3"/>
        <v>0.65448553057493297</v>
      </c>
      <c r="T59" s="46">
        <f t="shared" si="3"/>
        <v>0.67813197600880004</v>
      </c>
      <c r="U59" s="46">
        <f t="shared" si="3"/>
        <v>0.67658027271486698</v>
      </c>
      <c r="V59" s="46">
        <f t="shared" si="3"/>
        <v>0.54625322687000033</v>
      </c>
      <c r="W59" s="46">
        <f t="shared" si="3"/>
        <v>0.60321787882926658</v>
      </c>
      <c r="X59" s="46">
        <f t="shared" si="3"/>
        <v>0.67440406261893315</v>
      </c>
      <c r="Y59" s="46">
        <f t="shared" si="3"/>
        <v>0.60212104749812623</v>
      </c>
      <c r="Z59" s="45">
        <f t="shared" si="3"/>
        <v>0.45781456593400005</v>
      </c>
      <c r="AA59" s="44">
        <f t="shared" si="1"/>
        <v>-22.519777860130009</v>
      </c>
    </row>
    <row r="60" spans="1:28" hidden="1">
      <c r="A60" s="75" t="s">
        <v>113</v>
      </c>
      <c r="B60" s="48" t="s">
        <v>5</v>
      </c>
      <c r="C60" s="47">
        <f t="shared" ref="C60:Z60" si="4">C9/1000</f>
        <v>0.16747533361364547</v>
      </c>
      <c r="D60" s="46">
        <f t="shared" si="4"/>
        <v>0.16747533361364547</v>
      </c>
      <c r="E60" s="46">
        <f t="shared" si="4"/>
        <v>0.16784728055567691</v>
      </c>
      <c r="F60" s="46">
        <f t="shared" si="4"/>
        <v>0.16766959023901831</v>
      </c>
      <c r="G60" s="46">
        <f t="shared" si="4"/>
        <v>0.16626949663893814</v>
      </c>
      <c r="H60" s="46">
        <f t="shared" si="4"/>
        <v>0.16675907198916257</v>
      </c>
      <c r="I60" s="46">
        <f t="shared" si="4"/>
        <v>0.10972296988923819</v>
      </c>
      <c r="J60" s="46">
        <f t="shared" si="4"/>
        <v>9.3802187656494909E-2</v>
      </c>
      <c r="K60" s="46">
        <f t="shared" si="4"/>
        <v>0.10216230341318631</v>
      </c>
      <c r="L60" s="46">
        <f t="shared" si="4"/>
        <v>9.9065758421296973E-2</v>
      </c>
      <c r="M60" s="46">
        <f t="shared" si="4"/>
        <v>9.9216161793798205E-2</v>
      </c>
      <c r="N60" s="46">
        <f t="shared" si="4"/>
        <v>9.8915705586970465E-2</v>
      </c>
      <c r="O60" s="46">
        <f t="shared" si="4"/>
        <v>0.10122368248463552</v>
      </c>
      <c r="P60" s="46">
        <f t="shared" si="4"/>
        <v>0.10019045535604959</v>
      </c>
      <c r="Q60" s="46">
        <f t="shared" si="4"/>
        <v>9.8261085734201267E-2</v>
      </c>
      <c r="R60" s="46">
        <f t="shared" si="4"/>
        <v>9.8119996846057114E-2</v>
      </c>
      <c r="S60" s="46">
        <f t="shared" si="4"/>
        <v>9.7547308418414969E-2</v>
      </c>
      <c r="T60" s="46">
        <f t="shared" si="4"/>
        <v>9.7574775588950335E-2</v>
      </c>
      <c r="U60" s="46">
        <f t="shared" si="4"/>
        <v>7.277429314902413E-2</v>
      </c>
      <c r="V60" s="46">
        <f t="shared" si="4"/>
        <v>6.5761750358374241E-2</v>
      </c>
      <c r="W60" s="46">
        <f t="shared" si="4"/>
        <v>6.0371340264697836E-2</v>
      </c>
      <c r="X60" s="46">
        <f t="shared" si="4"/>
        <v>5.2074440452801685E-2</v>
      </c>
      <c r="Y60" s="46">
        <f t="shared" si="4"/>
        <v>4.6032015514684894E-2</v>
      </c>
      <c r="Z60" s="45">
        <f t="shared" si="4"/>
        <v>4.6277564173115057E-2</v>
      </c>
      <c r="AA60" s="44">
        <f t="shared" si="1"/>
        <v>-72.367534266344947</v>
      </c>
    </row>
    <row r="61" spans="1:28" hidden="1">
      <c r="A61" s="75" t="s">
        <v>114</v>
      </c>
      <c r="B61" s="48" t="s">
        <v>6</v>
      </c>
      <c r="C61" s="47">
        <f t="shared" ref="C61:Z61" si="5">C10/1000</f>
        <v>6.5172023647409789</v>
      </c>
      <c r="D61" s="46">
        <f t="shared" si="5"/>
        <v>2.9526684843341075E-2</v>
      </c>
      <c r="E61" s="46">
        <f t="shared" si="5"/>
        <v>4.8073087477864193E-2</v>
      </c>
      <c r="F61" s="46">
        <f t="shared" si="5"/>
        <v>6.2099066725333323E-2</v>
      </c>
      <c r="G61" s="46">
        <f t="shared" si="5"/>
        <v>8.16079735828351E-2</v>
      </c>
      <c r="H61" s="46">
        <f t="shared" si="5"/>
        <v>5.1061139430011018E-2</v>
      </c>
      <c r="I61" s="46">
        <f t="shared" si="5"/>
        <v>6.2107826472134038E-2</v>
      </c>
      <c r="J61" s="46">
        <f t="shared" si="5"/>
        <v>7.9781304800151678E-2</v>
      </c>
      <c r="K61" s="46">
        <f t="shared" si="5"/>
        <v>3.6426877734854417E-2</v>
      </c>
      <c r="L61" s="46">
        <f t="shared" si="5"/>
        <v>2.0595893978969954E-2</v>
      </c>
      <c r="M61" s="46">
        <f t="shared" si="5"/>
        <v>4.8347107324756736E-2</v>
      </c>
      <c r="N61" s="46">
        <f t="shared" si="5"/>
        <v>1.1763337960151138E-2</v>
      </c>
      <c r="O61" s="46">
        <f t="shared" si="5"/>
        <v>1.5580112617689689E-2</v>
      </c>
      <c r="P61" s="46">
        <f t="shared" si="5"/>
        <v>1.1737243408000001E-2</v>
      </c>
      <c r="Q61" s="46">
        <f t="shared" si="5"/>
        <v>0</v>
      </c>
      <c r="R61" s="46">
        <f t="shared" si="5"/>
        <v>2.8275000000000002E-3</v>
      </c>
      <c r="S61" s="46">
        <f t="shared" si="5"/>
        <v>0</v>
      </c>
      <c r="T61" s="46">
        <f t="shared" si="5"/>
        <v>0</v>
      </c>
      <c r="U61" s="46">
        <f t="shared" si="5"/>
        <v>0</v>
      </c>
      <c r="V61" s="46">
        <f t="shared" si="5"/>
        <v>0</v>
      </c>
      <c r="W61" s="46">
        <f t="shared" si="5"/>
        <v>0</v>
      </c>
      <c r="X61" s="46">
        <f t="shared" si="5"/>
        <v>0</v>
      </c>
      <c r="Y61" s="46">
        <f t="shared" si="5"/>
        <v>0</v>
      </c>
      <c r="Z61" s="45">
        <f t="shared" si="5"/>
        <v>0</v>
      </c>
      <c r="AA61" s="44" t="str">
        <f t="shared" si="1"/>
        <v/>
      </c>
    </row>
    <row r="62" spans="1:28" hidden="1">
      <c r="A62" s="75" t="s">
        <v>115</v>
      </c>
      <c r="B62" s="48" t="s">
        <v>7</v>
      </c>
      <c r="C62" s="47">
        <f t="shared" ref="C62:Z62" si="6">C11/1000</f>
        <v>0.16961989993323498</v>
      </c>
      <c r="D62" s="46">
        <f t="shared" si="6"/>
        <v>0.16961989993323498</v>
      </c>
      <c r="E62" s="46">
        <f t="shared" si="6"/>
        <v>0.16012357652019077</v>
      </c>
      <c r="F62" s="46">
        <f t="shared" si="6"/>
        <v>0.15975838671361375</v>
      </c>
      <c r="G62" s="46">
        <f t="shared" si="6"/>
        <v>0.13469645740969563</v>
      </c>
      <c r="H62" s="46">
        <f t="shared" si="6"/>
        <v>0.13837788029047426</v>
      </c>
      <c r="I62" s="46">
        <f t="shared" si="6"/>
        <v>0.1355291679266406</v>
      </c>
      <c r="J62" s="46">
        <f t="shared" si="6"/>
        <v>0.13926316490252813</v>
      </c>
      <c r="K62" s="46">
        <f t="shared" si="6"/>
        <v>0.1405189833379277</v>
      </c>
      <c r="L62" s="46">
        <f t="shared" si="6"/>
        <v>0.10872727085358336</v>
      </c>
      <c r="M62" s="46">
        <f t="shared" si="6"/>
        <v>8.906928950035474E-2</v>
      </c>
      <c r="N62" s="46">
        <f t="shared" si="6"/>
        <v>0.13515485896546664</v>
      </c>
      <c r="O62" s="46">
        <f t="shared" si="6"/>
        <v>8.3957395386128633E-2</v>
      </c>
      <c r="P62" s="46">
        <f t="shared" si="6"/>
        <v>8.9717186010533662E-2</v>
      </c>
      <c r="Q62" s="46">
        <f t="shared" si="6"/>
        <v>8.4394097035676657E-2</v>
      </c>
      <c r="R62" s="46">
        <f t="shared" si="6"/>
        <v>8.2738132022879551E-2</v>
      </c>
      <c r="S62" s="46">
        <f t="shared" si="6"/>
        <v>8.9941673846733447E-2</v>
      </c>
      <c r="T62" s="46">
        <f t="shared" si="6"/>
        <v>0.10804866373492997</v>
      </c>
      <c r="U62" s="46">
        <f t="shared" si="6"/>
        <v>0.12912920976679662</v>
      </c>
      <c r="V62" s="46">
        <f t="shared" si="6"/>
        <v>0.11667486293012053</v>
      </c>
      <c r="W62" s="46">
        <f t="shared" si="6"/>
        <v>8.4763918272753022E-2</v>
      </c>
      <c r="X62" s="46">
        <f t="shared" si="6"/>
        <v>7.9441170399350239E-2</v>
      </c>
      <c r="Y62" s="46">
        <f t="shared" si="6"/>
        <v>7.0856583868917578E-2</v>
      </c>
      <c r="Z62" s="45">
        <f t="shared" si="6"/>
        <v>7.9641210086284928E-2</v>
      </c>
      <c r="AA62" s="44">
        <f t="shared" si="1"/>
        <v>-53.0472485140995</v>
      </c>
    </row>
    <row r="63" spans="1:28" hidden="1">
      <c r="A63" s="75" t="s">
        <v>116</v>
      </c>
      <c r="B63" s="48" t="s">
        <v>8</v>
      </c>
      <c r="C63" s="47">
        <f t="shared" ref="C63:Z63" si="7">C12/1000</f>
        <v>0</v>
      </c>
      <c r="D63" s="46">
        <f t="shared" si="7"/>
        <v>0</v>
      </c>
      <c r="E63" s="46">
        <f t="shared" si="7"/>
        <v>0</v>
      </c>
      <c r="F63" s="46">
        <f t="shared" si="7"/>
        <v>0</v>
      </c>
      <c r="G63" s="46">
        <f t="shared" si="7"/>
        <v>0</v>
      </c>
      <c r="H63" s="46">
        <f t="shared" si="7"/>
        <v>0</v>
      </c>
      <c r="I63" s="46">
        <f t="shared" si="7"/>
        <v>0</v>
      </c>
      <c r="J63" s="46">
        <f t="shared" si="7"/>
        <v>0</v>
      </c>
      <c r="K63" s="46">
        <f t="shared" si="7"/>
        <v>0</v>
      </c>
      <c r="L63" s="46">
        <f t="shared" si="7"/>
        <v>0</v>
      </c>
      <c r="M63" s="46">
        <f t="shared" si="7"/>
        <v>0</v>
      </c>
      <c r="N63" s="46">
        <f t="shared" si="7"/>
        <v>0</v>
      </c>
      <c r="O63" s="46">
        <f t="shared" si="7"/>
        <v>0</v>
      </c>
      <c r="P63" s="46">
        <f t="shared" si="7"/>
        <v>0</v>
      </c>
      <c r="Q63" s="46">
        <f t="shared" si="7"/>
        <v>0</v>
      </c>
      <c r="R63" s="46">
        <f t="shared" si="7"/>
        <v>0</v>
      </c>
      <c r="S63" s="46">
        <f t="shared" si="7"/>
        <v>0</v>
      </c>
      <c r="T63" s="46">
        <f t="shared" si="7"/>
        <v>0</v>
      </c>
      <c r="U63" s="46">
        <f t="shared" si="7"/>
        <v>0</v>
      </c>
      <c r="V63" s="46">
        <f t="shared" si="7"/>
        <v>0</v>
      </c>
      <c r="W63" s="46">
        <f t="shared" si="7"/>
        <v>0</v>
      </c>
      <c r="X63" s="46">
        <f t="shared" si="7"/>
        <v>0</v>
      </c>
      <c r="Y63" s="46">
        <f t="shared" si="7"/>
        <v>0</v>
      </c>
      <c r="Z63" s="45">
        <f t="shared" si="7"/>
        <v>0</v>
      </c>
      <c r="AA63" s="44" t="str">
        <f t="shared" si="1"/>
        <v/>
      </c>
    </row>
    <row r="64" spans="1:28" hidden="1">
      <c r="A64" s="75" t="s">
        <v>117</v>
      </c>
      <c r="B64" s="48" t="s">
        <v>44</v>
      </c>
      <c r="C64" s="47">
        <f t="shared" ref="C64:Z64" si="8">C13/1000</f>
        <v>1.1260743794244625E-2</v>
      </c>
      <c r="D64" s="46">
        <f t="shared" si="8"/>
        <v>1.1260743794244625E-2</v>
      </c>
      <c r="E64" s="46">
        <f t="shared" si="8"/>
        <v>1.2524704832374122E-2</v>
      </c>
      <c r="F64" s="46">
        <f t="shared" si="8"/>
        <v>1.5167532457553947E-2</v>
      </c>
      <c r="G64" s="46">
        <f t="shared" si="8"/>
        <v>1.5742060202158226E-2</v>
      </c>
      <c r="H64" s="46">
        <f t="shared" si="8"/>
        <v>1.6201682397841772E-2</v>
      </c>
      <c r="I64" s="46">
        <f t="shared" si="8"/>
        <v>1.7580548984892107E-2</v>
      </c>
      <c r="J64" s="46">
        <f t="shared" si="8"/>
        <v>1.849979337625899E-2</v>
      </c>
      <c r="K64" s="46">
        <f t="shared" si="8"/>
        <v>1.9419037767625876E-2</v>
      </c>
      <c r="L64" s="46">
        <f t="shared" si="8"/>
        <v>2.068299880575537E-2</v>
      </c>
      <c r="M64" s="46">
        <f t="shared" si="8"/>
        <v>2.1257526550359757E-2</v>
      </c>
      <c r="N64" s="46">
        <f t="shared" si="8"/>
        <v>2.194695984388487E-2</v>
      </c>
      <c r="O64" s="46">
        <f t="shared" si="8"/>
        <v>2.2176770941726643E-2</v>
      </c>
      <c r="P64" s="46">
        <f t="shared" si="8"/>
        <v>2.1257526550359757E-2</v>
      </c>
      <c r="Q64" s="46">
        <f t="shared" si="8"/>
        <v>2.1832054294964032E-2</v>
      </c>
      <c r="R64" s="46">
        <f t="shared" si="8"/>
        <v>2.0921220665467651E-2</v>
      </c>
      <c r="S64" s="46">
        <f t="shared" si="8"/>
        <v>2.1560965072973007E-2</v>
      </c>
      <c r="T64" s="46">
        <f t="shared" si="8"/>
        <v>1.4049868839999998E-2</v>
      </c>
      <c r="U64" s="46">
        <f t="shared" si="8"/>
        <v>2.0438617360000005E-2</v>
      </c>
      <c r="V64" s="46">
        <f t="shared" si="8"/>
        <v>4.2799237179999998E-2</v>
      </c>
      <c r="W64" s="46">
        <f t="shared" si="8"/>
        <v>1.7244243099999994E-2</v>
      </c>
      <c r="X64" s="46">
        <f t="shared" si="8"/>
        <v>1.7244243099999994E-2</v>
      </c>
      <c r="Y64" s="46">
        <f t="shared" si="8"/>
        <v>2.0438617360000005E-2</v>
      </c>
      <c r="Z64" s="45">
        <f t="shared" si="8"/>
        <v>1.7244243099999997E-2</v>
      </c>
      <c r="AA64" s="44">
        <f t="shared" si="1"/>
        <v>53.13591548733703</v>
      </c>
    </row>
    <row r="65" spans="1:27" hidden="1">
      <c r="A65" s="75" t="s">
        <v>118</v>
      </c>
      <c r="B65" s="48" t="s">
        <v>9</v>
      </c>
      <c r="C65" s="47">
        <f t="shared" ref="C65:Z65" si="9">C14/1000</f>
        <v>1.6275462006400001</v>
      </c>
      <c r="D65" s="46">
        <f t="shared" si="9"/>
        <v>1.6275462006400001</v>
      </c>
      <c r="E65" s="46">
        <f t="shared" si="9"/>
        <v>1.43219110976</v>
      </c>
      <c r="F65" s="46">
        <f t="shared" si="9"/>
        <v>1.34216769664</v>
      </c>
      <c r="G65" s="46">
        <f t="shared" si="9"/>
        <v>1.2970265142999999</v>
      </c>
      <c r="H65" s="46">
        <f t="shared" si="9"/>
        <v>1.3061362826800003</v>
      </c>
      <c r="I65" s="46">
        <f t="shared" si="9"/>
        <v>1.210898018159092</v>
      </c>
      <c r="J65" s="46">
        <f t="shared" si="9"/>
        <v>1.1590672327718161</v>
      </c>
      <c r="K65" s="46">
        <f t="shared" si="9"/>
        <v>1.2092099431300001</v>
      </c>
      <c r="L65" s="46">
        <f t="shared" si="9"/>
        <v>1.2903485114761999</v>
      </c>
      <c r="M65" s="46">
        <f t="shared" si="9"/>
        <v>1.2725999084756601</v>
      </c>
      <c r="N65" s="46">
        <f t="shared" si="9"/>
        <v>1.2621826892080492</v>
      </c>
      <c r="O65" s="46">
        <f t="shared" si="9"/>
        <v>1.2201864228385999</v>
      </c>
      <c r="P65" s="46">
        <f t="shared" si="9"/>
        <v>1.165873213181672</v>
      </c>
      <c r="Q65" s="46">
        <f t="shared" si="9"/>
        <v>1.084371391971225</v>
      </c>
      <c r="R65" s="46">
        <f t="shared" si="9"/>
        <v>1.1316738869211866</v>
      </c>
      <c r="S65" s="46">
        <f t="shared" si="9"/>
        <v>1.1188788466906761</v>
      </c>
      <c r="T65" s="46">
        <f t="shared" si="9"/>
        <v>1.09809750682568</v>
      </c>
      <c r="U65" s="46">
        <f t="shared" si="9"/>
        <v>1.1096893484876797</v>
      </c>
      <c r="V65" s="46">
        <f t="shared" si="9"/>
        <v>1.15897870191724</v>
      </c>
      <c r="W65" s="46">
        <f t="shared" si="9"/>
        <v>1.14318984057594</v>
      </c>
      <c r="X65" s="46">
        <f t="shared" si="9"/>
        <v>1.1076549509066251</v>
      </c>
      <c r="Y65" s="46">
        <f t="shared" si="9"/>
        <v>1.1160149084965798</v>
      </c>
      <c r="Z65" s="45">
        <f t="shared" si="9"/>
        <v>1.1192782112454032</v>
      </c>
      <c r="AA65" s="44">
        <f t="shared" si="1"/>
        <v>-31.229097471686561</v>
      </c>
    </row>
    <row r="66" spans="1:27" hidden="1">
      <c r="A66" s="75" t="s">
        <v>119</v>
      </c>
      <c r="B66" s="48" t="s">
        <v>10</v>
      </c>
      <c r="C66" s="47">
        <f t="shared" ref="C66:Z66" si="10">C15/1000</f>
        <v>0.12844950632087176</v>
      </c>
      <c r="D66" s="46">
        <f t="shared" si="10"/>
        <v>0.12844950632087176</v>
      </c>
      <c r="E66" s="46">
        <f t="shared" si="10"/>
        <v>0.29750448849965305</v>
      </c>
      <c r="F66" s="46">
        <f t="shared" si="10"/>
        <v>0.14992162005735102</v>
      </c>
      <c r="G66" s="46">
        <f t="shared" si="10"/>
        <v>0.24654113849405151</v>
      </c>
      <c r="H66" s="46">
        <f t="shared" si="10"/>
        <v>0.26085242350924076</v>
      </c>
      <c r="I66" s="46">
        <f t="shared" si="10"/>
        <v>0.2609739819637435</v>
      </c>
      <c r="J66" s="46">
        <f t="shared" si="10"/>
        <v>0.18431358582125529</v>
      </c>
      <c r="K66" s="46">
        <f t="shared" si="10"/>
        <v>0.17915336041741323</v>
      </c>
      <c r="L66" s="46">
        <f t="shared" si="10"/>
        <v>0.21273672762034043</v>
      </c>
      <c r="M66" s="46">
        <f t="shared" si="10"/>
        <v>0.19089224183436032</v>
      </c>
      <c r="N66" s="46">
        <f t="shared" si="10"/>
        <v>0.11829439686444147</v>
      </c>
      <c r="O66" s="46">
        <f t="shared" si="10"/>
        <v>0.10451849324217427</v>
      </c>
      <c r="P66" s="46">
        <f t="shared" si="10"/>
        <v>9.6328601840193678E-2</v>
      </c>
      <c r="Q66" s="46">
        <f t="shared" si="10"/>
        <v>9.958210180506423E-2</v>
      </c>
      <c r="R66" s="46">
        <f t="shared" si="10"/>
        <v>0.2490999576926255</v>
      </c>
      <c r="S66" s="46">
        <f t="shared" si="10"/>
        <v>0.28104091737542103</v>
      </c>
      <c r="T66" s="46">
        <f t="shared" si="10"/>
        <v>0.1374521916516819</v>
      </c>
      <c r="U66" s="46">
        <f t="shared" si="10"/>
        <v>0.18440344785866267</v>
      </c>
      <c r="V66" s="46">
        <f t="shared" si="10"/>
        <v>0.1187933647720136</v>
      </c>
      <c r="W66" s="46">
        <f t="shared" si="10"/>
        <v>0.17767648871387134</v>
      </c>
      <c r="X66" s="46">
        <f t="shared" si="10"/>
        <v>0.13247992884921314</v>
      </c>
      <c r="Y66" s="46">
        <f t="shared" si="10"/>
        <v>0.21639654069581557</v>
      </c>
      <c r="Z66" s="45">
        <f t="shared" si="10"/>
        <v>0.13266356430829054</v>
      </c>
      <c r="AA66" s="44">
        <f t="shared" si="1"/>
        <v>3.2807117038596623</v>
      </c>
    </row>
    <row r="67" spans="1:27" hidden="1">
      <c r="A67" s="75" t="s">
        <v>120</v>
      </c>
      <c r="B67" s="48" t="s">
        <v>11</v>
      </c>
      <c r="C67" s="47">
        <f t="shared" ref="C67:Z67" si="11">C16/1000</f>
        <v>4.4253493413337196E-2</v>
      </c>
      <c r="D67" s="46">
        <f t="shared" si="11"/>
        <v>4.4253493413337196E-2</v>
      </c>
      <c r="E67" s="46">
        <f t="shared" si="11"/>
        <v>5.4224205236902301E-2</v>
      </c>
      <c r="F67" s="46">
        <f t="shared" si="11"/>
        <v>3.4748674788096304E-2</v>
      </c>
      <c r="G67" s="46">
        <f t="shared" si="11"/>
        <v>1.0987616612000298E-2</v>
      </c>
      <c r="H67" s="46">
        <f t="shared" si="11"/>
        <v>1.1155850802044599E-2</v>
      </c>
      <c r="I67" s="46">
        <f t="shared" si="11"/>
        <v>2.9308261367413001E-2</v>
      </c>
      <c r="J67" s="46">
        <f t="shared" si="11"/>
        <v>1.65708333280019E-2</v>
      </c>
      <c r="K67" s="46">
        <f t="shared" si="11"/>
        <v>1.3944368624184302E-2</v>
      </c>
      <c r="L67" s="46">
        <f t="shared" si="11"/>
        <v>1.7520020017873141E-2</v>
      </c>
      <c r="M67" s="46">
        <f t="shared" si="11"/>
        <v>1.7508811322052696E-2</v>
      </c>
      <c r="N67" s="46">
        <f t="shared" si="11"/>
        <v>1.718267006271286E-2</v>
      </c>
      <c r="O67" s="46">
        <f t="shared" si="11"/>
        <v>1.8836194565918282E-2</v>
      </c>
      <c r="P67" s="46">
        <f t="shared" si="11"/>
        <v>1.4948074276962467E-2</v>
      </c>
      <c r="Q67" s="46">
        <f t="shared" si="11"/>
        <v>1.9323977985759851E-2</v>
      </c>
      <c r="R67" s="46">
        <f t="shared" si="11"/>
        <v>2.8206267227905112E-2</v>
      </c>
      <c r="S67" s="46">
        <f t="shared" si="11"/>
        <v>3.536608896581548E-2</v>
      </c>
      <c r="T67" s="46">
        <f t="shared" si="11"/>
        <v>3.2125146533928499E-2</v>
      </c>
      <c r="U67" s="46">
        <f t="shared" si="11"/>
        <v>3.1106353253275709E-2</v>
      </c>
      <c r="V67" s="46">
        <f t="shared" si="11"/>
        <v>1.0950294990826793E-2</v>
      </c>
      <c r="W67" s="46">
        <f t="shared" si="11"/>
        <v>2.9602800157655901E-2</v>
      </c>
      <c r="X67" s="46">
        <f t="shared" si="11"/>
        <v>4.1557368771662294E-2</v>
      </c>
      <c r="Y67" s="46">
        <f t="shared" si="11"/>
        <v>2.0137974145562901E-2</v>
      </c>
      <c r="Z67" s="45">
        <f t="shared" si="11"/>
        <v>2.3028255184813797E-2</v>
      </c>
      <c r="AA67" s="44">
        <f t="shared" si="1"/>
        <v>-47.96285353175417</v>
      </c>
    </row>
    <row r="68" spans="1:27" hidden="1">
      <c r="A68" s="75" t="s">
        <v>59</v>
      </c>
      <c r="B68" s="48" t="s">
        <v>42</v>
      </c>
      <c r="C68" s="47">
        <f t="shared" ref="C68:Z68" si="12">C17/1000</f>
        <v>22.254614629844482</v>
      </c>
      <c r="D68" s="46">
        <f t="shared" si="12"/>
        <v>22.254614629844482</v>
      </c>
      <c r="E68" s="46">
        <f t="shared" si="12"/>
        <v>18.104396972305977</v>
      </c>
      <c r="F68" s="46">
        <f t="shared" si="12"/>
        <v>15.829560340616315</v>
      </c>
      <c r="G68" s="46">
        <f t="shared" si="12"/>
        <v>14.472002236631607</v>
      </c>
      <c r="H68" s="46">
        <f t="shared" si="12"/>
        <v>13.987703309635746</v>
      </c>
      <c r="I68" s="46">
        <f t="shared" si="12"/>
        <v>13.016382196282564</v>
      </c>
      <c r="J68" s="46">
        <f t="shared" si="12"/>
        <v>11.696642420403627</v>
      </c>
      <c r="K68" s="46">
        <f t="shared" si="12"/>
        <v>11.317247142432297</v>
      </c>
      <c r="L68" s="46">
        <f t="shared" si="12"/>
        <v>10.765714529177986</v>
      </c>
      <c r="M68" s="46">
        <f t="shared" si="12"/>
        <v>10.269177526388821</v>
      </c>
      <c r="N68" s="46">
        <f t="shared" si="12"/>
        <v>9.4074533212040805</v>
      </c>
      <c r="O68" s="46">
        <f t="shared" si="12"/>
        <v>8.2197277180016926</v>
      </c>
      <c r="P68" s="46">
        <f t="shared" si="12"/>
        <v>8.366886722445372</v>
      </c>
      <c r="Q68" s="46">
        <f t="shared" si="12"/>
        <v>8.8473215335482092</v>
      </c>
      <c r="R68" s="46">
        <f t="shared" si="12"/>
        <v>8.7711978693554702</v>
      </c>
      <c r="S68" s="46">
        <f t="shared" si="12"/>
        <v>8.666099571760812</v>
      </c>
      <c r="T68" s="46">
        <f t="shared" si="12"/>
        <v>8.8174366786218386</v>
      </c>
      <c r="U68" s="46">
        <f t="shared" si="12"/>
        <v>8.7213018960536495</v>
      </c>
      <c r="V68" s="46">
        <f t="shared" si="12"/>
        <v>7.8995359992294887</v>
      </c>
      <c r="W68" s="46">
        <f t="shared" si="12"/>
        <v>7.8140052334510877</v>
      </c>
      <c r="X68" s="46">
        <f t="shared" si="12"/>
        <v>7.4113289123869182</v>
      </c>
      <c r="Y68" s="46">
        <f t="shared" si="12"/>
        <v>6.9682337126940421</v>
      </c>
      <c r="Z68" s="45">
        <f t="shared" si="12"/>
        <v>6.2570882376879524</v>
      </c>
      <c r="AA68" s="44">
        <f t="shared" si="1"/>
        <v>-71.884086326541436</v>
      </c>
    </row>
    <row r="69" spans="1:27" hidden="1">
      <c r="A69" s="75" t="s">
        <v>321</v>
      </c>
      <c r="B69" s="48" t="s">
        <v>45</v>
      </c>
      <c r="C69" s="47">
        <f t="shared" ref="C69:Z69" si="13">C18/1000</f>
        <v>28.761243405915121</v>
      </c>
      <c r="D69" s="46">
        <f t="shared" si="13"/>
        <v>28.761243405915121</v>
      </c>
      <c r="E69" s="46">
        <f t="shared" si="13"/>
        <v>23.929891988944458</v>
      </c>
      <c r="F69" s="46">
        <f t="shared" si="13"/>
        <v>19.94352051387958</v>
      </c>
      <c r="G69" s="46">
        <f t="shared" si="13"/>
        <v>17.577754163377456</v>
      </c>
      <c r="H69" s="46">
        <f t="shared" si="13"/>
        <v>16.69671227432892</v>
      </c>
      <c r="I69" s="46">
        <f t="shared" si="13"/>
        <v>16.295392624901158</v>
      </c>
      <c r="J69" s="46">
        <f t="shared" si="13"/>
        <v>14.823229496928374</v>
      </c>
      <c r="K69" s="46">
        <f t="shared" si="13"/>
        <v>14.062993416944575</v>
      </c>
      <c r="L69" s="46">
        <f t="shared" si="13"/>
        <v>14.277621393606566</v>
      </c>
      <c r="M69" s="46">
        <f t="shared" si="13"/>
        <v>13.162982832891673</v>
      </c>
      <c r="N69" s="46">
        <f t="shared" si="13"/>
        <v>12.532107919813557</v>
      </c>
      <c r="O69" s="46">
        <f t="shared" si="13"/>
        <v>11.354285551924265</v>
      </c>
      <c r="P69" s="46">
        <f t="shared" si="13"/>
        <v>11.102830777132922</v>
      </c>
      <c r="Q69" s="46">
        <f t="shared" si="13"/>
        <v>11.509148477058424</v>
      </c>
      <c r="R69" s="46">
        <f t="shared" si="13"/>
        <v>12.236160431470243</v>
      </c>
      <c r="S69" s="46">
        <f t="shared" si="13"/>
        <v>12.522300216483529</v>
      </c>
      <c r="T69" s="46">
        <f t="shared" si="13"/>
        <v>11.597994865493755</v>
      </c>
      <c r="U69" s="46">
        <f t="shared" si="13"/>
        <v>12.049282711813511</v>
      </c>
      <c r="V69" s="46">
        <f t="shared" si="13"/>
        <v>11.297677710751541</v>
      </c>
      <c r="W69" s="46">
        <f t="shared" si="13"/>
        <v>10.317291164948026</v>
      </c>
      <c r="X69" s="46">
        <f t="shared" si="13"/>
        <v>9.8533353799149452</v>
      </c>
      <c r="Y69" s="46">
        <f t="shared" si="13"/>
        <v>9.7860240686971043</v>
      </c>
      <c r="Z69" s="45">
        <f t="shared" si="13"/>
        <v>9.0000048672438151</v>
      </c>
      <c r="AA69" s="44">
        <f t="shared" si="1"/>
        <v>-68.707872812644638</v>
      </c>
    </row>
    <row r="70" spans="1:27" hidden="1">
      <c r="A70" s="75" t="s">
        <v>121</v>
      </c>
      <c r="B70" s="48" t="s">
        <v>12</v>
      </c>
      <c r="C70" s="47">
        <f t="shared" ref="C70:Z70" si="14">C19/1000</f>
        <v>1.7831448418889997</v>
      </c>
      <c r="D70" s="46">
        <f t="shared" si="14"/>
        <v>1.7831448418889997</v>
      </c>
      <c r="E70" s="46">
        <f t="shared" si="14"/>
        <v>1.6296315460990001</v>
      </c>
      <c r="F70" s="46">
        <f t="shared" si="14"/>
        <v>1.6123861878769998</v>
      </c>
      <c r="G70" s="46">
        <f t="shared" si="14"/>
        <v>1.520406246446</v>
      </c>
      <c r="H70" s="46">
        <f t="shared" si="14"/>
        <v>1.7847182815299998</v>
      </c>
      <c r="I70" s="46">
        <f t="shared" si="14"/>
        <v>1.8548757147650001</v>
      </c>
      <c r="J70" s="46">
        <f t="shared" si="14"/>
        <v>1.8818904537700001</v>
      </c>
      <c r="K70" s="46">
        <f t="shared" si="14"/>
        <v>1.8139770092700001</v>
      </c>
      <c r="L70" s="46">
        <f t="shared" si="14"/>
        <v>1.9219051958899998</v>
      </c>
      <c r="M70" s="46">
        <f t="shared" si="14"/>
        <v>1.8156266211929999</v>
      </c>
      <c r="N70" s="46">
        <f t="shared" si="14"/>
        <v>1.9481062879910001</v>
      </c>
      <c r="O70" s="46">
        <f t="shared" si="14"/>
        <v>1.8959458238629998</v>
      </c>
      <c r="P70" s="46">
        <f t="shared" si="14"/>
        <v>1.882388062412</v>
      </c>
      <c r="Q70" s="46">
        <f t="shared" si="14"/>
        <v>1.9587238911799998</v>
      </c>
      <c r="R70" s="46">
        <f t="shared" si="14"/>
        <v>1.6822371809360002</v>
      </c>
      <c r="S70" s="46">
        <f t="shared" si="14"/>
        <v>1.6941693295999998</v>
      </c>
      <c r="T70" s="46">
        <f t="shared" si="14"/>
        <v>1.7232183729799999</v>
      </c>
      <c r="U70" s="46">
        <f t="shared" si="14"/>
        <v>1.6719778157300003</v>
      </c>
      <c r="V70" s="46">
        <f t="shared" si="14"/>
        <v>1.6790275112100002</v>
      </c>
      <c r="W70" s="46">
        <f t="shared" si="14"/>
        <v>1.6206050487599999</v>
      </c>
      <c r="X70" s="46">
        <f t="shared" si="14"/>
        <v>1.7231765517800004</v>
      </c>
      <c r="Y70" s="46">
        <f t="shared" si="14"/>
        <v>1.5506362607599999</v>
      </c>
      <c r="Z70" s="45">
        <f t="shared" si="14"/>
        <v>1.59408005416</v>
      </c>
      <c r="AA70" s="44">
        <f t="shared" si="1"/>
        <v>-10.60288448181873</v>
      </c>
    </row>
    <row r="71" spans="1:27" hidden="1">
      <c r="A71" s="75" t="s">
        <v>122</v>
      </c>
      <c r="B71" s="48" t="s">
        <v>13</v>
      </c>
      <c r="C71" s="47">
        <f t="shared" ref="C71:Z71" si="15">C20/1000</f>
        <v>0</v>
      </c>
      <c r="D71" s="46">
        <f t="shared" si="15"/>
        <v>0</v>
      </c>
      <c r="E71" s="46">
        <f t="shared" si="15"/>
        <v>0</v>
      </c>
      <c r="F71" s="46">
        <f t="shared" si="15"/>
        <v>0</v>
      </c>
      <c r="G71" s="46">
        <f t="shared" si="15"/>
        <v>0</v>
      </c>
      <c r="H71" s="46">
        <f t="shared" si="15"/>
        <v>0</v>
      </c>
      <c r="I71" s="46">
        <f t="shared" si="15"/>
        <v>0</v>
      </c>
      <c r="J71" s="46">
        <f t="shared" si="15"/>
        <v>0</v>
      </c>
      <c r="K71" s="46">
        <f t="shared" si="15"/>
        <v>0</v>
      </c>
      <c r="L71" s="46">
        <f t="shared" si="15"/>
        <v>0</v>
      </c>
      <c r="M71" s="46">
        <f t="shared" si="15"/>
        <v>0</v>
      </c>
      <c r="N71" s="46">
        <f t="shared" si="15"/>
        <v>0</v>
      </c>
      <c r="O71" s="46">
        <f t="shared" si="15"/>
        <v>0</v>
      </c>
      <c r="P71" s="46">
        <f t="shared" si="15"/>
        <v>0</v>
      </c>
      <c r="Q71" s="46">
        <f t="shared" si="15"/>
        <v>0</v>
      </c>
      <c r="R71" s="46">
        <f t="shared" si="15"/>
        <v>0</v>
      </c>
      <c r="S71" s="46">
        <f t="shared" si="15"/>
        <v>0</v>
      </c>
      <c r="T71" s="46">
        <f t="shared" si="15"/>
        <v>0</v>
      </c>
      <c r="U71" s="46">
        <f t="shared" si="15"/>
        <v>0</v>
      </c>
      <c r="V71" s="46">
        <f t="shared" si="15"/>
        <v>0</v>
      </c>
      <c r="W71" s="46">
        <f t="shared" si="15"/>
        <v>0</v>
      </c>
      <c r="X71" s="46">
        <f t="shared" si="15"/>
        <v>0</v>
      </c>
      <c r="Y71" s="46">
        <f t="shared" si="15"/>
        <v>0</v>
      </c>
      <c r="Z71" s="45">
        <f t="shared" si="15"/>
        <v>0</v>
      </c>
      <c r="AA71" s="44" t="str">
        <f t="shared" si="1"/>
        <v/>
      </c>
    </row>
    <row r="72" spans="1:27" hidden="1">
      <c r="A72" s="75" t="s">
        <v>123</v>
      </c>
      <c r="B72" s="48" t="s">
        <v>14</v>
      </c>
      <c r="C72" s="47">
        <f t="shared" ref="C72:Z72" si="16">C21/1000</f>
        <v>12.117081085279084</v>
      </c>
      <c r="D72" s="46">
        <f t="shared" si="16"/>
        <v>12.117081085279084</v>
      </c>
      <c r="E72" s="46">
        <f t="shared" si="16"/>
        <v>8.5905797874849288</v>
      </c>
      <c r="F72" s="46">
        <f t="shared" si="16"/>
        <v>6.5648877141707738</v>
      </c>
      <c r="G72" s="46">
        <f t="shared" si="16"/>
        <v>5.2387226724314999</v>
      </c>
      <c r="H72" s="46">
        <f t="shared" si="16"/>
        <v>4.8073829734790561</v>
      </c>
      <c r="I72" s="46">
        <f t="shared" si="16"/>
        <v>3.9981202233909698</v>
      </c>
      <c r="J72" s="46">
        <f t="shared" si="16"/>
        <v>3.1187912069304002</v>
      </c>
      <c r="K72" s="46">
        <f t="shared" si="16"/>
        <v>3.0149871520451867</v>
      </c>
      <c r="L72" s="46">
        <f t="shared" si="16"/>
        <v>3.0231004606792373</v>
      </c>
      <c r="M72" s="46">
        <f t="shared" si="16"/>
        <v>2.5821414243828653</v>
      </c>
      <c r="N72" s="46">
        <f t="shared" si="16"/>
        <v>2.308526017470597</v>
      </c>
      <c r="O72" s="46">
        <f t="shared" si="16"/>
        <v>1.888784916300805</v>
      </c>
      <c r="P72" s="46">
        <f t="shared" si="16"/>
        <v>1.9295813768477257</v>
      </c>
      <c r="Q72" s="46">
        <f t="shared" si="16"/>
        <v>1.9529380013217503</v>
      </c>
      <c r="R72" s="46">
        <f t="shared" si="16"/>
        <v>1.6693348549555205</v>
      </c>
      <c r="S72" s="46">
        <f t="shared" si="16"/>
        <v>1.712254816002615</v>
      </c>
      <c r="T72" s="46">
        <f t="shared" si="16"/>
        <v>1.5578071568048337</v>
      </c>
      <c r="U72" s="46">
        <f t="shared" si="16"/>
        <v>1.2933664489850112</v>
      </c>
      <c r="V72" s="46">
        <f t="shared" si="16"/>
        <v>1.3125091503069171</v>
      </c>
      <c r="W72" s="46">
        <f t="shared" si="16"/>
        <v>1.3381829863347758</v>
      </c>
      <c r="X72" s="46">
        <f t="shared" si="16"/>
        <v>1.2930130482702804</v>
      </c>
      <c r="Y72" s="46">
        <f t="shared" si="16"/>
        <v>1.1987860441546414</v>
      </c>
      <c r="Z72" s="45">
        <f t="shared" si="16"/>
        <v>0.98625896163655535</v>
      </c>
      <c r="AA72" s="44">
        <f t="shared" si="1"/>
        <v>-91.860589570249289</v>
      </c>
    </row>
    <row r="73" spans="1:27" hidden="1">
      <c r="A73" s="75" t="s">
        <v>124</v>
      </c>
      <c r="B73" s="48" t="s">
        <v>15</v>
      </c>
      <c r="C73" s="47">
        <f t="shared" ref="C73:Z73" si="17">C22/1000</f>
        <v>0</v>
      </c>
      <c r="D73" s="46">
        <f t="shared" si="17"/>
        <v>0</v>
      </c>
      <c r="E73" s="46">
        <f t="shared" si="17"/>
        <v>0</v>
      </c>
      <c r="F73" s="46">
        <f t="shared" si="17"/>
        <v>0</v>
      </c>
      <c r="G73" s="46">
        <f t="shared" si="17"/>
        <v>0</v>
      </c>
      <c r="H73" s="46">
        <f t="shared" si="17"/>
        <v>0</v>
      </c>
      <c r="I73" s="46">
        <f t="shared" si="17"/>
        <v>0</v>
      </c>
      <c r="J73" s="46">
        <f t="shared" si="17"/>
        <v>0</v>
      </c>
      <c r="K73" s="46">
        <f t="shared" si="17"/>
        <v>0</v>
      </c>
      <c r="L73" s="46">
        <f t="shared" si="17"/>
        <v>0</v>
      </c>
      <c r="M73" s="46">
        <f t="shared" si="17"/>
        <v>0</v>
      </c>
      <c r="N73" s="46">
        <f t="shared" si="17"/>
        <v>0</v>
      </c>
      <c r="O73" s="46">
        <f t="shared" si="17"/>
        <v>0</v>
      </c>
      <c r="P73" s="46">
        <f t="shared" si="17"/>
        <v>0</v>
      </c>
      <c r="Q73" s="46">
        <f t="shared" si="17"/>
        <v>0</v>
      </c>
      <c r="R73" s="46">
        <f t="shared" si="17"/>
        <v>0</v>
      </c>
      <c r="S73" s="46">
        <f t="shared" si="17"/>
        <v>0</v>
      </c>
      <c r="T73" s="46">
        <f t="shared" si="17"/>
        <v>0</v>
      </c>
      <c r="U73" s="46">
        <f t="shared" si="17"/>
        <v>0</v>
      </c>
      <c r="V73" s="46">
        <f t="shared" si="17"/>
        <v>0</v>
      </c>
      <c r="W73" s="46">
        <f t="shared" si="17"/>
        <v>0</v>
      </c>
      <c r="X73" s="46">
        <f t="shared" si="17"/>
        <v>0</v>
      </c>
      <c r="Y73" s="46">
        <f t="shared" si="17"/>
        <v>0</v>
      </c>
      <c r="Z73" s="45">
        <f t="shared" si="17"/>
        <v>0</v>
      </c>
      <c r="AA73" s="44" t="str">
        <f t="shared" si="1"/>
        <v/>
      </c>
    </row>
    <row r="74" spans="1:27" hidden="1">
      <c r="A74" s="75" t="s">
        <v>125</v>
      </c>
      <c r="B74" s="48" t="s">
        <v>16</v>
      </c>
      <c r="C74" s="47">
        <f t="shared" ref="C74:Z74" si="18">C23/1000</f>
        <v>0</v>
      </c>
      <c r="D74" s="46">
        <f t="shared" si="18"/>
        <v>0</v>
      </c>
      <c r="E74" s="46">
        <f t="shared" si="18"/>
        <v>0</v>
      </c>
      <c r="F74" s="46">
        <f t="shared" si="18"/>
        <v>0</v>
      </c>
      <c r="G74" s="46">
        <f t="shared" si="18"/>
        <v>0</v>
      </c>
      <c r="H74" s="46">
        <f t="shared" si="18"/>
        <v>0</v>
      </c>
      <c r="I74" s="46">
        <f t="shared" si="18"/>
        <v>0</v>
      </c>
      <c r="J74" s="46">
        <f t="shared" si="18"/>
        <v>0</v>
      </c>
      <c r="K74" s="46">
        <f t="shared" si="18"/>
        <v>0</v>
      </c>
      <c r="L74" s="46">
        <f t="shared" si="18"/>
        <v>0</v>
      </c>
      <c r="M74" s="46">
        <f t="shared" si="18"/>
        <v>0</v>
      </c>
      <c r="N74" s="46">
        <f t="shared" si="18"/>
        <v>0</v>
      </c>
      <c r="O74" s="46">
        <f t="shared" si="18"/>
        <v>0</v>
      </c>
      <c r="P74" s="46">
        <f t="shared" si="18"/>
        <v>0</v>
      </c>
      <c r="Q74" s="46">
        <f t="shared" si="18"/>
        <v>0</v>
      </c>
      <c r="R74" s="46">
        <f t="shared" si="18"/>
        <v>0</v>
      </c>
      <c r="S74" s="46">
        <f t="shared" si="18"/>
        <v>0</v>
      </c>
      <c r="T74" s="46">
        <f t="shared" si="18"/>
        <v>0</v>
      </c>
      <c r="U74" s="46">
        <f t="shared" si="18"/>
        <v>0</v>
      </c>
      <c r="V74" s="46">
        <f t="shared" si="18"/>
        <v>0</v>
      </c>
      <c r="W74" s="46">
        <f t="shared" si="18"/>
        <v>0</v>
      </c>
      <c r="X74" s="46">
        <f t="shared" si="18"/>
        <v>0</v>
      </c>
      <c r="Y74" s="46">
        <f t="shared" si="18"/>
        <v>0</v>
      </c>
      <c r="Z74" s="45">
        <f t="shared" si="18"/>
        <v>0</v>
      </c>
      <c r="AA74" s="44" t="str">
        <f t="shared" si="1"/>
        <v/>
      </c>
    </row>
    <row r="75" spans="1:27" hidden="1">
      <c r="A75" s="75" t="s">
        <v>126</v>
      </c>
      <c r="B75" s="48" t="s">
        <v>17</v>
      </c>
      <c r="C75" s="47">
        <f t="shared" ref="C75:Z75" si="19">C24/1000</f>
        <v>0</v>
      </c>
      <c r="D75" s="46">
        <f t="shared" si="19"/>
        <v>0</v>
      </c>
      <c r="E75" s="46">
        <f t="shared" si="19"/>
        <v>0</v>
      </c>
      <c r="F75" s="46">
        <f t="shared" si="19"/>
        <v>0</v>
      </c>
      <c r="G75" s="46">
        <f t="shared" si="19"/>
        <v>0</v>
      </c>
      <c r="H75" s="46">
        <f t="shared" si="19"/>
        <v>0</v>
      </c>
      <c r="I75" s="46">
        <f t="shared" si="19"/>
        <v>0</v>
      </c>
      <c r="J75" s="46">
        <f t="shared" si="19"/>
        <v>0</v>
      </c>
      <c r="K75" s="46">
        <f t="shared" si="19"/>
        <v>0</v>
      </c>
      <c r="L75" s="46">
        <f t="shared" si="19"/>
        <v>0</v>
      </c>
      <c r="M75" s="46">
        <f t="shared" si="19"/>
        <v>0</v>
      </c>
      <c r="N75" s="46">
        <f t="shared" si="19"/>
        <v>0</v>
      </c>
      <c r="O75" s="46">
        <f t="shared" si="19"/>
        <v>0</v>
      </c>
      <c r="P75" s="46">
        <f t="shared" si="19"/>
        <v>0</v>
      </c>
      <c r="Q75" s="46">
        <f t="shared" si="19"/>
        <v>0</v>
      </c>
      <c r="R75" s="46">
        <f t="shared" si="19"/>
        <v>0</v>
      </c>
      <c r="S75" s="46">
        <f t="shared" si="19"/>
        <v>0</v>
      </c>
      <c r="T75" s="46">
        <f t="shared" si="19"/>
        <v>0</v>
      </c>
      <c r="U75" s="46">
        <f t="shared" si="19"/>
        <v>0</v>
      </c>
      <c r="V75" s="46">
        <f t="shared" si="19"/>
        <v>0</v>
      </c>
      <c r="W75" s="46">
        <f t="shared" si="19"/>
        <v>0</v>
      </c>
      <c r="X75" s="46">
        <f t="shared" si="19"/>
        <v>0</v>
      </c>
      <c r="Y75" s="46">
        <f t="shared" si="19"/>
        <v>0</v>
      </c>
      <c r="Z75" s="45">
        <f t="shared" si="19"/>
        <v>0</v>
      </c>
      <c r="AA75" s="44" t="str">
        <f t="shared" si="1"/>
        <v/>
      </c>
    </row>
    <row r="76" spans="1:27" hidden="1">
      <c r="A76" s="75" t="s">
        <v>127</v>
      </c>
      <c r="B76" s="48" t="s">
        <v>18</v>
      </c>
      <c r="C76" s="47">
        <f t="shared" ref="C76:Z76" si="20">C25/1000</f>
        <v>0</v>
      </c>
      <c r="D76" s="46">
        <f t="shared" si="20"/>
        <v>0</v>
      </c>
      <c r="E76" s="46">
        <f t="shared" si="20"/>
        <v>0</v>
      </c>
      <c r="F76" s="46">
        <f t="shared" si="20"/>
        <v>0</v>
      </c>
      <c r="G76" s="46">
        <f t="shared" si="20"/>
        <v>0</v>
      </c>
      <c r="H76" s="46">
        <f t="shared" si="20"/>
        <v>0</v>
      </c>
      <c r="I76" s="46">
        <f t="shared" si="20"/>
        <v>0</v>
      </c>
      <c r="J76" s="46">
        <f t="shared" si="20"/>
        <v>0</v>
      </c>
      <c r="K76" s="46">
        <f t="shared" si="20"/>
        <v>0</v>
      </c>
      <c r="L76" s="46">
        <f t="shared" si="20"/>
        <v>0</v>
      </c>
      <c r="M76" s="46">
        <f t="shared" si="20"/>
        <v>0</v>
      </c>
      <c r="N76" s="46">
        <f t="shared" si="20"/>
        <v>0</v>
      </c>
      <c r="O76" s="46">
        <f t="shared" si="20"/>
        <v>0</v>
      </c>
      <c r="P76" s="46">
        <f t="shared" si="20"/>
        <v>0</v>
      </c>
      <c r="Q76" s="46">
        <f t="shared" si="20"/>
        <v>0</v>
      </c>
      <c r="R76" s="46">
        <f t="shared" si="20"/>
        <v>0</v>
      </c>
      <c r="S76" s="46">
        <f t="shared" si="20"/>
        <v>0</v>
      </c>
      <c r="T76" s="46">
        <f t="shared" si="20"/>
        <v>0</v>
      </c>
      <c r="U76" s="46">
        <f t="shared" si="20"/>
        <v>0</v>
      </c>
      <c r="V76" s="46">
        <f t="shared" si="20"/>
        <v>0</v>
      </c>
      <c r="W76" s="46">
        <f t="shared" si="20"/>
        <v>0</v>
      </c>
      <c r="X76" s="46">
        <f t="shared" si="20"/>
        <v>0</v>
      </c>
      <c r="Y76" s="46">
        <f t="shared" si="20"/>
        <v>0</v>
      </c>
      <c r="Z76" s="45">
        <f t="shared" si="20"/>
        <v>0</v>
      </c>
      <c r="AA76" s="44" t="str">
        <f t="shared" si="1"/>
        <v/>
      </c>
    </row>
    <row r="77" spans="1:27" hidden="1">
      <c r="A77" s="75" t="s">
        <v>128</v>
      </c>
      <c r="B77" s="48" t="s">
        <v>19</v>
      </c>
      <c r="C77" s="47">
        <f t="shared" ref="C77:Z77" si="21">C26/1000</f>
        <v>1.1197276316529581</v>
      </c>
      <c r="D77" s="46">
        <f t="shared" si="21"/>
        <v>1.1197276316529581</v>
      </c>
      <c r="E77" s="46">
        <f t="shared" si="21"/>
        <v>1.2735089505150958</v>
      </c>
      <c r="F77" s="46">
        <f t="shared" si="21"/>
        <v>1.3599989278141418</v>
      </c>
      <c r="G77" s="46">
        <f t="shared" si="21"/>
        <v>1.5381536927556381</v>
      </c>
      <c r="H77" s="46">
        <f t="shared" si="21"/>
        <v>1.5411498818549214</v>
      </c>
      <c r="I77" s="46">
        <f t="shared" si="21"/>
        <v>1.5112686722046331</v>
      </c>
      <c r="J77" s="46">
        <f t="shared" si="21"/>
        <v>1.2424464420717749</v>
      </c>
      <c r="K77" s="46">
        <f t="shared" si="21"/>
        <v>1.2947552746590334</v>
      </c>
      <c r="L77" s="46">
        <f t="shared" si="21"/>
        <v>1.0951055491347872</v>
      </c>
      <c r="M77" s="46">
        <f t="shared" si="21"/>
        <v>1.1579162527843876</v>
      </c>
      <c r="N77" s="46">
        <f t="shared" si="21"/>
        <v>0.85070571026133257</v>
      </c>
      <c r="O77" s="46">
        <f t="shared" si="21"/>
        <v>0.36544913555132552</v>
      </c>
      <c r="P77" s="46">
        <f t="shared" si="21"/>
        <v>0.32204098200579118</v>
      </c>
      <c r="Q77" s="46">
        <f t="shared" si="21"/>
        <v>0.70099586450063867</v>
      </c>
      <c r="R77" s="46">
        <f t="shared" si="21"/>
        <v>1.1802987217308987</v>
      </c>
      <c r="S77" s="46">
        <f t="shared" si="21"/>
        <v>1.2913804181990038</v>
      </c>
      <c r="T77" s="46">
        <f t="shared" si="21"/>
        <v>1.0584728072095846</v>
      </c>
      <c r="U77" s="46">
        <f t="shared" si="21"/>
        <v>0.96882065975075693</v>
      </c>
      <c r="V77" s="46">
        <f t="shared" si="21"/>
        <v>0.80100726619104767</v>
      </c>
      <c r="W77" s="46">
        <f t="shared" si="21"/>
        <v>0.91987797192556453</v>
      </c>
      <c r="X77" s="46">
        <f t="shared" si="21"/>
        <v>0.66936781050225225</v>
      </c>
      <c r="Y77" s="46">
        <f t="shared" si="21"/>
        <v>0.5265858592239907</v>
      </c>
      <c r="Z77" s="45">
        <f t="shared" si="21"/>
        <v>0.35518915546172702</v>
      </c>
      <c r="AA77" s="44">
        <f t="shared" si="1"/>
        <v>-68.2789684365124</v>
      </c>
    </row>
    <row r="78" spans="1:27" hidden="1">
      <c r="A78" s="75" t="s">
        <v>68</v>
      </c>
      <c r="B78" s="48" t="s">
        <v>20</v>
      </c>
      <c r="C78" s="47">
        <f t="shared" ref="C78:Z78" si="22">C27/1000</f>
        <v>0</v>
      </c>
      <c r="D78" s="46">
        <f t="shared" si="22"/>
        <v>0</v>
      </c>
      <c r="E78" s="46">
        <f t="shared" si="22"/>
        <v>0</v>
      </c>
      <c r="F78" s="46">
        <f t="shared" si="22"/>
        <v>0</v>
      </c>
      <c r="G78" s="46">
        <f t="shared" si="22"/>
        <v>0</v>
      </c>
      <c r="H78" s="46">
        <f t="shared" si="22"/>
        <v>0</v>
      </c>
      <c r="I78" s="46">
        <f t="shared" si="22"/>
        <v>0</v>
      </c>
      <c r="J78" s="46">
        <f t="shared" si="22"/>
        <v>0</v>
      </c>
      <c r="K78" s="46">
        <f t="shared" si="22"/>
        <v>0</v>
      </c>
      <c r="L78" s="46">
        <f t="shared" si="22"/>
        <v>0</v>
      </c>
      <c r="M78" s="46">
        <f t="shared" si="22"/>
        <v>0</v>
      </c>
      <c r="N78" s="46">
        <f t="shared" si="22"/>
        <v>0</v>
      </c>
      <c r="O78" s="46">
        <f t="shared" si="22"/>
        <v>0</v>
      </c>
      <c r="P78" s="46">
        <f t="shared" si="22"/>
        <v>0</v>
      </c>
      <c r="Q78" s="46">
        <f t="shared" si="22"/>
        <v>0</v>
      </c>
      <c r="R78" s="46">
        <f t="shared" si="22"/>
        <v>0</v>
      </c>
      <c r="S78" s="46">
        <f t="shared" si="22"/>
        <v>0</v>
      </c>
      <c r="T78" s="46">
        <f t="shared" si="22"/>
        <v>0</v>
      </c>
      <c r="U78" s="46">
        <f t="shared" si="22"/>
        <v>0</v>
      </c>
      <c r="V78" s="46">
        <f t="shared" si="22"/>
        <v>0</v>
      </c>
      <c r="W78" s="46">
        <f t="shared" si="22"/>
        <v>0</v>
      </c>
      <c r="X78" s="46">
        <f t="shared" si="22"/>
        <v>0</v>
      </c>
      <c r="Y78" s="46">
        <f t="shared" si="22"/>
        <v>0</v>
      </c>
      <c r="Z78" s="45">
        <f t="shared" si="22"/>
        <v>0</v>
      </c>
      <c r="AA78" s="44" t="str">
        <f t="shared" si="1"/>
        <v/>
      </c>
    </row>
    <row r="79" spans="1:27" hidden="1">
      <c r="A79" s="75" t="s">
        <v>69</v>
      </c>
      <c r="B79" s="48" t="s">
        <v>21</v>
      </c>
      <c r="C79" s="47">
        <f t="shared" ref="C79:Z79" si="23">C28/1000</f>
        <v>0</v>
      </c>
      <c r="D79" s="46">
        <f t="shared" si="23"/>
        <v>0</v>
      </c>
      <c r="E79" s="46">
        <f t="shared" si="23"/>
        <v>0</v>
      </c>
      <c r="F79" s="46">
        <f t="shared" si="23"/>
        <v>0</v>
      </c>
      <c r="G79" s="46">
        <f t="shared" si="23"/>
        <v>0</v>
      </c>
      <c r="H79" s="46">
        <f t="shared" si="23"/>
        <v>0</v>
      </c>
      <c r="I79" s="46">
        <f t="shared" si="23"/>
        <v>0</v>
      </c>
      <c r="J79" s="46">
        <f t="shared" si="23"/>
        <v>1.9878467652000001E-4</v>
      </c>
      <c r="K79" s="46">
        <f t="shared" si="23"/>
        <v>9.9392338260000007E-5</v>
      </c>
      <c r="L79" s="46">
        <f t="shared" si="23"/>
        <v>1.9878467652000001E-4</v>
      </c>
      <c r="M79" s="46">
        <f t="shared" si="23"/>
        <v>1.5710401853999997E-4</v>
      </c>
      <c r="N79" s="46">
        <f t="shared" si="23"/>
        <v>1.4107299623999998E-4</v>
      </c>
      <c r="O79" s="46">
        <f t="shared" si="23"/>
        <v>1.7313504083999994E-4</v>
      </c>
      <c r="P79" s="46">
        <f t="shared" si="23"/>
        <v>7.5919409747999995E-3</v>
      </c>
      <c r="Q79" s="46">
        <f t="shared" si="23"/>
        <v>6.775970233760001E-3</v>
      </c>
      <c r="R79" s="46">
        <f t="shared" si="23"/>
        <v>1.0680630162140001E-2</v>
      </c>
      <c r="S79" s="46">
        <f t="shared" si="23"/>
        <v>8.3579887854599993E-3</v>
      </c>
      <c r="T79" s="46">
        <f t="shared" si="23"/>
        <v>8.2249949822200009E-3</v>
      </c>
      <c r="U79" s="46">
        <f t="shared" si="23"/>
        <v>2.9917158478800008E-3</v>
      </c>
      <c r="V79" s="46">
        <f t="shared" si="23"/>
        <v>3.6275367032400003E-3</v>
      </c>
      <c r="W79" s="46">
        <f t="shared" si="23"/>
        <v>5.8094044068100004E-3</v>
      </c>
      <c r="X79" s="46">
        <f t="shared" si="23"/>
        <v>8.6852573504180002E-3</v>
      </c>
      <c r="Y79" s="46">
        <f t="shared" si="23"/>
        <v>7.9752653651440006E-3</v>
      </c>
      <c r="Z79" s="45">
        <f t="shared" si="23"/>
        <v>8.0716589772839992E-3</v>
      </c>
      <c r="AA79" s="44" t="str">
        <f t="shared" si="1"/>
        <v/>
      </c>
    </row>
    <row r="80" spans="1:27" hidden="1">
      <c r="A80" s="75" t="s">
        <v>70</v>
      </c>
      <c r="B80" s="48" t="s">
        <v>22</v>
      </c>
      <c r="C80" s="47">
        <f t="shared" ref="C80:Z80" si="24">C29/1000</f>
        <v>0</v>
      </c>
      <c r="D80" s="46">
        <f t="shared" si="24"/>
        <v>0</v>
      </c>
      <c r="E80" s="46">
        <f t="shared" si="24"/>
        <v>0</v>
      </c>
      <c r="F80" s="46">
        <f t="shared" si="24"/>
        <v>0</v>
      </c>
      <c r="G80" s="46">
        <f t="shared" si="24"/>
        <v>0</v>
      </c>
      <c r="H80" s="46">
        <f t="shared" si="24"/>
        <v>0</v>
      </c>
      <c r="I80" s="46">
        <f t="shared" si="24"/>
        <v>0</v>
      </c>
      <c r="J80" s="46">
        <f t="shared" si="24"/>
        <v>0</v>
      </c>
      <c r="K80" s="46">
        <f t="shared" si="24"/>
        <v>0</v>
      </c>
      <c r="L80" s="46">
        <f t="shared" si="24"/>
        <v>0</v>
      </c>
      <c r="M80" s="46">
        <f t="shared" si="24"/>
        <v>0</v>
      </c>
      <c r="N80" s="46">
        <f t="shared" si="24"/>
        <v>0</v>
      </c>
      <c r="O80" s="46">
        <f t="shared" si="24"/>
        <v>0</v>
      </c>
      <c r="P80" s="46">
        <f t="shared" si="24"/>
        <v>0</v>
      </c>
      <c r="Q80" s="46">
        <f t="shared" si="24"/>
        <v>0</v>
      </c>
      <c r="R80" s="46">
        <f t="shared" si="24"/>
        <v>0</v>
      </c>
      <c r="S80" s="46">
        <f t="shared" si="24"/>
        <v>0</v>
      </c>
      <c r="T80" s="46">
        <f t="shared" si="24"/>
        <v>0</v>
      </c>
      <c r="U80" s="46">
        <f t="shared" si="24"/>
        <v>0</v>
      </c>
      <c r="V80" s="46">
        <f t="shared" si="24"/>
        <v>0</v>
      </c>
      <c r="W80" s="46">
        <f t="shared" si="24"/>
        <v>0</v>
      </c>
      <c r="X80" s="46">
        <f t="shared" si="24"/>
        <v>0</v>
      </c>
      <c r="Y80" s="46">
        <f t="shared" si="24"/>
        <v>0</v>
      </c>
      <c r="Z80" s="45">
        <f t="shared" si="24"/>
        <v>0</v>
      </c>
      <c r="AA80" s="44" t="str">
        <f t="shared" si="1"/>
        <v/>
      </c>
    </row>
    <row r="81" spans="1:27" hidden="1">
      <c r="A81" s="75" t="s">
        <v>71</v>
      </c>
      <c r="B81" s="48" t="s">
        <v>23</v>
      </c>
      <c r="C81" s="47">
        <f t="shared" ref="C81:Z81" si="25">C30/1000</f>
        <v>0</v>
      </c>
      <c r="D81" s="46">
        <f t="shared" si="25"/>
        <v>0</v>
      </c>
      <c r="E81" s="46">
        <f t="shared" si="25"/>
        <v>0</v>
      </c>
      <c r="F81" s="46">
        <f t="shared" si="25"/>
        <v>0</v>
      </c>
      <c r="G81" s="46">
        <f t="shared" si="25"/>
        <v>0</v>
      </c>
      <c r="H81" s="46">
        <f t="shared" si="25"/>
        <v>0</v>
      </c>
      <c r="I81" s="46">
        <f t="shared" si="25"/>
        <v>0</v>
      </c>
      <c r="J81" s="46">
        <f t="shared" si="25"/>
        <v>0</v>
      </c>
      <c r="K81" s="46">
        <f t="shared" si="25"/>
        <v>0</v>
      </c>
      <c r="L81" s="46">
        <f t="shared" si="25"/>
        <v>0</v>
      </c>
      <c r="M81" s="46">
        <f t="shared" si="25"/>
        <v>0</v>
      </c>
      <c r="N81" s="46">
        <f t="shared" si="25"/>
        <v>0</v>
      </c>
      <c r="O81" s="46">
        <f t="shared" si="25"/>
        <v>7.2870500000000006E-4</v>
      </c>
      <c r="P81" s="46">
        <f t="shared" si="25"/>
        <v>1.0930575000000001E-3</v>
      </c>
      <c r="Q81" s="46">
        <f t="shared" si="25"/>
        <v>3.4977839999999999E-3</v>
      </c>
      <c r="R81" s="46">
        <f t="shared" si="25"/>
        <v>9.4002945000000015E-3</v>
      </c>
      <c r="S81" s="46">
        <f t="shared" si="25"/>
        <v>1.2529386000000002E-2</v>
      </c>
      <c r="T81" s="46">
        <f t="shared" si="25"/>
        <v>1.2165033500000002E-2</v>
      </c>
      <c r="U81" s="46">
        <f t="shared" si="25"/>
        <v>1.5954919499999998E-2</v>
      </c>
      <c r="V81" s="46">
        <f t="shared" si="25"/>
        <v>1.2387984999999999E-2</v>
      </c>
      <c r="W81" s="46">
        <f t="shared" si="25"/>
        <v>1.1367797999999998E-2</v>
      </c>
      <c r="X81" s="46">
        <f t="shared" si="25"/>
        <v>1.6031509999999999E-2</v>
      </c>
      <c r="Y81" s="46">
        <f t="shared" si="25"/>
        <v>1.28980785E-2</v>
      </c>
      <c r="Z81" s="45">
        <f t="shared" si="25"/>
        <v>9.0359419999999999E-3</v>
      </c>
      <c r="AA81" s="44" t="str">
        <f t="shared" si="1"/>
        <v/>
      </c>
    </row>
    <row r="82" spans="1:27" hidden="1">
      <c r="A82" s="75" t="s">
        <v>72</v>
      </c>
      <c r="B82" s="48" t="s">
        <v>24</v>
      </c>
      <c r="C82" s="47">
        <f t="shared" ref="C82:Z82" si="26">C31/1000</f>
        <v>2.9136036616132718E-2</v>
      </c>
      <c r="D82" s="46">
        <f t="shared" si="26"/>
        <v>2.9136036616132718E-2</v>
      </c>
      <c r="E82" s="46">
        <f t="shared" si="26"/>
        <v>2.9149585396198038E-2</v>
      </c>
      <c r="F82" s="46">
        <f t="shared" si="26"/>
        <v>2.9160200818340372E-2</v>
      </c>
      <c r="G82" s="46">
        <f t="shared" si="26"/>
        <v>2.562188518358852E-2</v>
      </c>
      <c r="H82" s="46">
        <f t="shared" si="26"/>
        <v>2.385629052223252E-2</v>
      </c>
      <c r="I82" s="46">
        <f t="shared" si="26"/>
        <v>1.1389885993342667E-2</v>
      </c>
      <c r="J82" s="46">
        <f t="shared" si="26"/>
        <v>2.0005257298603699E-2</v>
      </c>
      <c r="K82" s="46">
        <f t="shared" si="26"/>
        <v>2.4333862013430217E-2</v>
      </c>
      <c r="L82" s="46">
        <f t="shared" si="26"/>
        <v>3.640195007698168E-2</v>
      </c>
      <c r="M82" s="46">
        <f t="shared" si="26"/>
        <v>4.7039894524224211E-2</v>
      </c>
      <c r="N82" s="46">
        <f t="shared" si="26"/>
        <v>1.162434731441987E-2</v>
      </c>
      <c r="O82" s="46">
        <f t="shared" si="26"/>
        <v>2.3197188965263783E-2</v>
      </c>
      <c r="P82" s="46">
        <f t="shared" si="26"/>
        <v>1.2924872986934311E-2</v>
      </c>
      <c r="Q82" s="46">
        <f t="shared" si="26"/>
        <v>3.0318761575310348E-3</v>
      </c>
      <c r="R82" s="46">
        <f t="shared" si="26"/>
        <v>0</v>
      </c>
      <c r="S82" s="46">
        <f t="shared" si="26"/>
        <v>0</v>
      </c>
      <c r="T82" s="46">
        <f t="shared" si="26"/>
        <v>0</v>
      </c>
      <c r="U82" s="46">
        <f t="shared" si="26"/>
        <v>0</v>
      </c>
      <c r="V82" s="46">
        <f t="shared" si="26"/>
        <v>0</v>
      </c>
      <c r="W82" s="46">
        <f t="shared" si="26"/>
        <v>0</v>
      </c>
      <c r="X82" s="46">
        <f t="shared" si="26"/>
        <v>0</v>
      </c>
      <c r="Y82" s="46">
        <f t="shared" si="26"/>
        <v>0</v>
      </c>
      <c r="Z82" s="45">
        <f t="shared" si="26"/>
        <v>0</v>
      </c>
      <c r="AA82" s="44" t="str">
        <f t="shared" si="1"/>
        <v/>
      </c>
    </row>
    <row r="83" spans="1:27" hidden="1">
      <c r="A83" s="75" t="s">
        <v>73</v>
      </c>
      <c r="B83" s="48" t="s">
        <v>43</v>
      </c>
      <c r="C83" s="47">
        <f t="shared" ref="C83:Z83" si="27">C32/1000</f>
        <v>0</v>
      </c>
      <c r="D83" s="46">
        <f t="shared" si="27"/>
        <v>0</v>
      </c>
      <c r="E83" s="46">
        <f t="shared" si="27"/>
        <v>0</v>
      </c>
      <c r="F83" s="46">
        <f t="shared" si="27"/>
        <v>0</v>
      </c>
      <c r="G83" s="46">
        <f t="shared" si="27"/>
        <v>0</v>
      </c>
      <c r="H83" s="46">
        <f t="shared" si="27"/>
        <v>0</v>
      </c>
      <c r="I83" s="46">
        <f t="shared" si="27"/>
        <v>0</v>
      </c>
      <c r="J83" s="46">
        <f t="shared" si="27"/>
        <v>0</v>
      </c>
      <c r="K83" s="46">
        <f t="shared" si="27"/>
        <v>0</v>
      </c>
      <c r="L83" s="46">
        <f t="shared" si="27"/>
        <v>0</v>
      </c>
      <c r="M83" s="46">
        <f t="shared" si="27"/>
        <v>0</v>
      </c>
      <c r="N83" s="46">
        <f t="shared" si="27"/>
        <v>0</v>
      </c>
      <c r="O83" s="46">
        <f t="shared" si="27"/>
        <v>0</v>
      </c>
      <c r="P83" s="46">
        <f t="shared" si="27"/>
        <v>0</v>
      </c>
      <c r="Q83" s="46">
        <f t="shared" si="27"/>
        <v>0</v>
      </c>
      <c r="R83" s="46">
        <f t="shared" si="27"/>
        <v>0</v>
      </c>
      <c r="S83" s="46">
        <f t="shared" si="27"/>
        <v>0</v>
      </c>
      <c r="T83" s="46">
        <f t="shared" si="27"/>
        <v>0</v>
      </c>
      <c r="U83" s="46">
        <f t="shared" si="27"/>
        <v>0</v>
      </c>
      <c r="V83" s="46">
        <f t="shared" si="27"/>
        <v>0</v>
      </c>
      <c r="W83" s="46">
        <f t="shared" si="27"/>
        <v>0</v>
      </c>
      <c r="X83" s="46">
        <f t="shared" si="27"/>
        <v>0</v>
      </c>
      <c r="Y83" s="46">
        <f t="shared" si="27"/>
        <v>0</v>
      </c>
      <c r="Z83" s="45">
        <f t="shared" si="27"/>
        <v>0</v>
      </c>
      <c r="AA83" s="44" t="str">
        <f t="shared" si="1"/>
        <v/>
      </c>
    </row>
    <row r="84" spans="1:27" hidden="1">
      <c r="A84" s="75" t="s">
        <v>74</v>
      </c>
      <c r="B84" s="48" t="s">
        <v>25</v>
      </c>
      <c r="C84" s="47">
        <f t="shared" ref="C84:Z84" si="28">C33/1000</f>
        <v>0</v>
      </c>
      <c r="D84" s="46">
        <f t="shared" si="28"/>
        <v>0</v>
      </c>
      <c r="E84" s="46">
        <f t="shared" si="28"/>
        <v>0</v>
      </c>
      <c r="F84" s="46">
        <f t="shared" si="28"/>
        <v>1.4172698045110094E-9</v>
      </c>
      <c r="G84" s="46">
        <f t="shared" si="28"/>
        <v>1.0971388726567067E-8</v>
      </c>
      <c r="H84" s="46">
        <f t="shared" si="28"/>
        <v>2.2244593380397627E-8</v>
      </c>
      <c r="I84" s="46">
        <f t="shared" si="28"/>
        <v>3.1762735769569583E-8</v>
      </c>
      <c r="J84" s="46">
        <f t="shared" si="28"/>
        <v>3.9444903550774081E-8</v>
      </c>
      <c r="K84" s="46">
        <f t="shared" si="28"/>
        <v>8.7073423152816206E-8</v>
      </c>
      <c r="L84" s="46">
        <f t="shared" si="28"/>
        <v>6.3107578093533695E-8</v>
      </c>
      <c r="M84" s="46">
        <f t="shared" si="28"/>
        <v>8.3151167652305074E-8</v>
      </c>
      <c r="N84" s="46">
        <f t="shared" si="28"/>
        <v>1.3505564151188359E-7</v>
      </c>
      <c r="O84" s="46">
        <f t="shared" si="28"/>
        <v>1.6970370866868597E-7</v>
      </c>
      <c r="P84" s="46">
        <f t="shared" si="28"/>
        <v>1.434802826297776E-7</v>
      </c>
      <c r="Q84" s="46">
        <f t="shared" si="28"/>
        <v>1.5664653088083176E-7</v>
      </c>
      <c r="R84" s="46">
        <f t="shared" si="28"/>
        <v>1.7218425899865689E-7</v>
      </c>
      <c r="S84" s="46">
        <f t="shared" si="28"/>
        <v>2.0939219777483649E-7</v>
      </c>
      <c r="T84" s="46">
        <f t="shared" si="28"/>
        <v>3.6749421450658203E-7</v>
      </c>
      <c r="U84" s="46">
        <f t="shared" si="28"/>
        <v>8.2006048908519841E-7</v>
      </c>
      <c r="V84" s="46">
        <f t="shared" si="28"/>
        <v>1.426811805194901E-6</v>
      </c>
      <c r="W84" s="46">
        <f t="shared" si="28"/>
        <v>1.7031874894474825E-6</v>
      </c>
      <c r="X84" s="46">
        <f t="shared" si="28"/>
        <v>1.8769508863074866E-6</v>
      </c>
      <c r="Y84" s="46">
        <f t="shared" si="28"/>
        <v>1.8185899849945231E-6</v>
      </c>
      <c r="Z84" s="45">
        <f t="shared" si="28"/>
        <v>1.8238636290420434E-6</v>
      </c>
      <c r="AA84" s="44" t="str">
        <f t="shared" si="1"/>
        <v/>
      </c>
    </row>
    <row r="85" spans="1:27" hidden="1">
      <c r="A85" s="75" t="s">
        <v>75</v>
      </c>
      <c r="B85" s="48" t="s">
        <v>26</v>
      </c>
      <c r="C85" s="47">
        <f t="shared" ref="C85:Z85" si="29">C34/1000</f>
        <v>0.57661012496000008</v>
      </c>
      <c r="D85" s="46">
        <f t="shared" si="29"/>
        <v>0.57661012496000008</v>
      </c>
      <c r="E85" s="46">
        <f t="shared" si="29"/>
        <v>0.54907783088000006</v>
      </c>
      <c r="F85" s="46">
        <f t="shared" si="29"/>
        <v>0.56382462190000004</v>
      </c>
      <c r="G85" s="46">
        <f t="shared" si="29"/>
        <v>0.54882314731999982</v>
      </c>
      <c r="H85" s="46">
        <f t="shared" si="29"/>
        <v>0.49524436632000002</v>
      </c>
      <c r="I85" s="46">
        <f t="shared" si="29"/>
        <v>0.52184942733999995</v>
      </c>
      <c r="J85" s="46">
        <f t="shared" si="29"/>
        <v>0.51832644707999997</v>
      </c>
      <c r="K85" s="46">
        <f t="shared" si="29"/>
        <v>0.49440800728000001</v>
      </c>
      <c r="L85" s="46">
        <f t="shared" si="29"/>
        <v>0.53005868422000002</v>
      </c>
      <c r="M85" s="46">
        <f t="shared" si="29"/>
        <v>0.66295493404000005</v>
      </c>
      <c r="N85" s="46">
        <f t="shared" si="29"/>
        <v>0.59515829013999999</v>
      </c>
      <c r="O85" s="46">
        <f t="shared" si="29"/>
        <v>0.48351439703999999</v>
      </c>
      <c r="P85" s="46">
        <f t="shared" si="29"/>
        <v>0.50866397864000001</v>
      </c>
      <c r="Q85" s="46">
        <f t="shared" si="29"/>
        <v>0.44544483523999995</v>
      </c>
      <c r="R85" s="46">
        <f t="shared" si="29"/>
        <v>0.44927026302343376</v>
      </c>
      <c r="S85" s="46">
        <f t="shared" si="29"/>
        <v>0.38270647781201922</v>
      </c>
      <c r="T85" s="46">
        <f t="shared" si="29"/>
        <v>0.38849572467456678</v>
      </c>
      <c r="U85" s="46">
        <f t="shared" si="29"/>
        <v>0.37823447684980238</v>
      </c>
      <c r="V85" s="46">
        <f t="shared" si="29"/>
        <v>0.36063418287679</v>
      </c>
      <c r="W85" s="46">
        <f t="shared" si="29"/>
        <v>0.3262642476015612</v>
      </c>
      <c r="X85" s="46">
        <f t="shared" si="29"/>
        <v>0.33333536124416396</v>
      </c>
      <c r="Y85" s="46">
        <f t="shared" si="29"/>
        <v>0.36097408515976076</v>
      </c>
      <c r="Z85" s="45">
        <f t="shared" si="29"/>
        <v>0.34783382594192236</v>
      </c>
      <c r="AA85" s="44">
        <f t="shared" si="1"/>
        <v>-39.676080789241794</v>
      </c>
    </row>
    <row r="86" spans="1:27" hidden="1">
      <c r="A86" s="75" t="s">
        <v>76</v>
      </c>
      <c r="B86" s="48" t="s">
        <v>27</v>
      </c>
      <c r="C86" s="47">
        <f t="shared" ref="C86:Z86" si="30">C35/1000</f>
        <v>0</v>
      </c>
      <c r="D86" s="46">
        <f t="shared" si="30"/>
        <v>0</v>
      </c>
      <c r="E86" s="46">
        <f t="shared" si="30"/>
        <v>0</v>
      </c>
      <c r="F86" s="46">
        <f t="shared" si="30"/>
        <v>0</v>
      </c>
      <c r="G86" s="46">
        <f t="shared" si="30"/>
        <v>0</v>
      </c>
      <c r="H86" s="46">
        <f t="shared" si="30"/>
        <v>0</v>
      </c>
      <c r="I86" s="46">
        <f t="shared" si="30"/>
        <v>0</v>
      </c>
      <c r="J86" s="46">
        <f t="shared" si="30"/>
        <v>0</v>
      </c>
      <c r="K86" s="46">
        <f t="shared" si="30"/>
        <v>0</v>
      </c>
      <c r="L86" s="46">
        <f t="shared" si="30"/>
        <v>0</v>
      </c>
      <c r="M86" s="46">
        <f t="shared" si="30"/>
        <v>0</v>
      </c>
      <c r="N86" s="46">
        <f t="shared" si="30"/>
        <v>0</v>
      </c>
      <c r="O86" s="46">
        <f t="shared" si="30"/>
        <v>0</v>
      </c>
      <c r="P86" s="46">
        <f t="shared" si="30"/>
        <v>0</v>
      </c>
      <c r="Q86" s="46">
        <f t="shared" si="30"/>
        <v>0</v>
      </c>
      <c r="R86" s="46">
        <f t="shared" si="30"/>
        <v>0</v>
      </c>
      <c r="S86" s="46">
        <f t="shared" si="30"/>
        <v>0</v>
      </c>
      <c r="T86" s="46">
        <f t="shared" si="30"/>
        <v>0</v>
      </c>
      <c r="U86" s="46">
        <f t="shared" si="30"/>
        <v>0</v>
      </c>
      <c r="V86" s="46">
        <f t="shared" si="30"/>
        <v>0</v>
      </c>
      <c r="W86" s="46">
        <f t="shared" si="30"/>
        <v>0</v>
      </c>
      <c r="X86" s="46">
        <f t="shared" si="30"/>
        <v>0</v>
      </c>
      <c r="Y86" s="46">
        <f t="shared" si="30"/>
        <v>0</v>
      </c>
      <c r="Z86" s="45">
        <f t="shared" si="30"/>
        <v>0</v>
      </c>
      <c r="AA86" s="44" t="str">
        <f t="shared" si="1"/>
        <v/>
      </c>
    </row>
    <row r="87" spans="1:27" hidden="1">
      <c r="A87" s="75" t="s">
        <v>77</v>
      </c>
      <c r="B87" s="48" t="s">
        <v>28</v>
      </c>
      <c r="C87" s="47">
        <f t="shared" ref="C87:Z87" si="31">C36/1000</f>
        <v>0.46283500631089997</v>
      </c>
      <c r="D87" s="46">
        <f t="shared" si="31"/>
        <v>0.46283500631089997</v>
      </c>
      <c r="E87" s="46">
        <f t="shared" si="31"/>
        <v>0.41190144104200005</v>
      </c>
      <c r="F87" s="46">
        <f t="shared" si="31"/>
        <v>0.49551993576919995</v>
      </c>
      <c r="G87" s="46">
        <f t="shared" si="31"/>
        <v>0.37229639471469994</v>
      </c>
      <c r="H87" s="46">
        <f t="shared" si="31"/>
        <v>0.51492455362880007</v>
      </c>
      <c r="I87" s="46">
        <f t="shared" si="31"/>
        <v>0.46135676379569995</v>
      </c>
      <c r="J87" s="46">
        <f t="shared" si="31"/>
        <v>0.41197326675509999</v>
      </c>
      <c r="K87" s="46">
        <f t="shared" si="31"/>
        <v>0.43150572668830001</v>
      </c>
      <c r="L87" s="46">
        <f t="shared" si="31"/>
        <v>0.3679838120385</v>
      </c>
      <c r="M87" s="46">
        <f t="shared" si="31"/>
        <v>0.39820592997139992</v>
      </c>
      <c r="N87" s="46">
        <f t="shared" si="31"/>
        <v>0.1821591032224</v>
      </c>
      <c r="O87" s="46">
        <f t="shared" si="31"/>
        <v>0.29946284487620001</v>
      </c>
      <c r="P87" s="46">
        <f t="shared" si="31"/>
        <v>0.45808748570129998</v>
      </c>
      <c r="Q87" s="46">
        <f t="shared" si="31"/>
        <v>0.17425877338430001</v>
      </c>
      <c r="R87" s="46">
        <f t="shared" si="31"/>
        <v>0.33368802323450003</v>
      </c>
      <c r="S87" s="46">
        <f t="shared" si="31"/>
        <v>0.29222800801949994</v>
      </c>
      <c r="T87" s="46">
        <f t="shared" si="31"/>
        <v>0.2806188288916</v>
      </c>
      <c r="U87" s="46">
        <f t="shared" si="31"/>
        <v>0.21190832762549999</v>
      </c>
      <c r="V87" s="46">
        <f t="shared" si="31"/>
        <v>0.25691363305449999</v>
      </c>
      <c r="W87" s="46">
        <f t="shared" si="31"/>
        <v>0.26825061176221898</v>
      </c>
      <c r="X87" s="46">
        <f t="shared" si="31"/>
        <v>0.2734410551291</v>
      </c>
      <c r="Y87" s="46">
        <f t="shared" si="31"/>
        <v>0.24752494854850002</v>
      </c>
      <c r="Z87" s="45">
        <f t="shared" si="31"/>
        <v>0.26819518430240002</v>
      </c>
      <c r="AA87" s="44">
        <f t="shared" si="1"/>
        <v>-42.053824657712823</v>
      </c>
    </row>
    <row r="88" spans="1:27" hidden="1">
      <c r="A88" s="75" t="s">
        <v>78</v>
      </c>
      <c r="B88" s="48" t="s">
        <v>29</v>
      </c>
      <c r="C88" s="47">
        <f t="shared" ref="C88:Z88" si="32">C37/1000</f>
        <v>0</v>
      </c>
      <c r="D88" s="46">
        <f t="shared" si="32"/>
        <v>0</v>
      </c>
      <c r="E88" s="46">
        <f t="shared" si="32"/>
        <v>0</v>
      </c>
      <c r="F88" s="46">
        <f t="shared" si="32"/>
        <v>0</v>
      </c>
      <c r="G88" s="46">
        <f t="shared" si="32"/>
        <v>0</v>
      </c>
      <c r="H88" s="46">
        <f t="shared" si="32"/>
        <v>0</v>
      </c>
      <c r="I88" s="46">
        <f t="shared" si="32"/>
        <v>0</v>
      </c>
      <c r="J88" s="46">
        <f t="shared" si="32"/>
        <v>0</v>
      </c>
      <c r="K88" s="46">
        <f t="shared" si="32"/>
        <v>0</v>
      </c>
      <c r="L88" s="46">
        <f t="shared" si="32"/>
        <v>0</v>
      </c>
      <c r="M88" s="46">
        <f t="shared" si="32"/>
        <v>0</v>
      </c>
      <c r="N88" s="46">
        <f t="shared" si="32"/>
        <v>0</v>
      </c>
      <c r="O88" s="46">
        <f t="shared" si="32"/>
        <v>0</v>
      </c>
      <c r="P88" s="46">
        <f t="shared" si="32"/>
        <v>0</v>
      </c>
      <c r="Q88" s="46">
        <f t="shared" si="32"/>
        <v>0</v>
      </c>
      <c r="R88" s="46">
        <f t="shared" si="32"/>
        <v>0</v>
      </c>
      <c r="S88" s="46">
        <f t="shared" si="32"/>
        <v>0</v>
      </c>
      <c r="T88" s="46">
        <f t="shared" si="32"/>
        <v>0</v>
      </c>
      <c r="U88" s="46">
        <f t="shared" si="32"/>
        <v>0</v>
      </c>
      <c r="V88" s="46">
        <f t="shared" si="32"/>
        <v>0</v>
      </c>
      <c r="W88" s="46">
        <f t="shared" si="32"/>
        <v>0</v>
      </c>
      <c r="X88" s="46">
        <f t="shared" si="32"/>
        <v>0</v>
      </c>
      <c r="Y88" s="46">
        <f t="shared" si="32"/>
        <v>0</v>
      </c>
      <c r="Z88" s="45">
        <f t="shared" si="32"/>
        <v>0</v>
      </c>
      <c r="AA88" s="44" t="str">
        <f t="shared" si="1"/>
        <v/>
      </c>
    </row>
    <row r="89" spans="1:27" hidden="1">
      <c r="A89" s="75" t="s">
        <v>79</v>
      </c>
      <c r="B89" s="48" t="s">
        <v>30</v>
      </c>
      <c r="C89" s="47">
        <f t="shared" ref="C89:Z89" si="33">C38/1000</f>
        <v>0.10471944849151915</v>
      </c>
      <c r="D89" s="46">
        <f t="shared" si="33"/>
        <v>0.10471944849151915</v>
      </c>
      <c r="E89" s="46">
        <f t="shared" si="33"/>
        <v>0.11369273987329363</v>
      </c>
      <c r="F89" s="46">
        <f t="shared" si="33"/>
        <v>8.6430564171827248E-2</v>
      </c>
      <c r="G89" s="46">
        <f t="shared" si="33"/>
        <v>7.9196785330783268E-2</v>
      </c>
      <c r="H89" s="46">
        <f t="shared" si="33"/>
        <v>8.5329302425830353E-2</v>
      </c>
      <c r="I89" s="46">
        <f t="shared" si="33"/>
        <v>8.2023149899049588E-2</v>
      </c>
      <c r="J89" s="46">
        <f t="shared" si="33"/>
        <v>0.10506847701370946</v>
      </c>
      <c r="K89" s="46">
        <f t="shared" si="33"/>
        <v>0.10093722716816513</v>
      </c>
      <c r="L89" s="46">
        <f t="shared" si="33"/>
        <v>0.10523406455135857</v>
      </c>
      <c r="M89" s="46">
        <f t="shared" si="33"/>
        <v>8.0475543297180721E-2</v>
      </c>
      <c r="N89" s="46">
        <f t="shared" si="33"/>
        <v>9.5575852980436138E-2</v>
      </c>
      <c r="O89" s="46">
        <f t="shared" si="33"/>
        <v>9.5575852980436138E-2</v>
      </c>
      <c r="P89" s="46">
        <f t="shared" si="33"/>
        <v>6.7091612129166686E-2</v>
      </c>
      <c r="Q89" s="46">
        <f t="shared" si="33"/>
        <v>5.3475221533299928E-2</v>
      </c>
      <c r="R89" s="46">
        <f t="shared" si="33"/>
        <v>4.0694228735939995E-2</v>
      </c>
      <c r="S89" s="46">
        <f t="shared" si="33"/>
        <v>7.3205613519265883E-2</v>
      </c>
      <c r="T89" s="46">
        <f t="shared" si="33"/>
        <v>7.6012394042987999E-2</v>
      </c>
      <c r="U89" s="46">
        <f t="shared" si="33"/>
        <v>7.3270541893769997E-2</v>
      </c>
      <c r="V89" s="46">
        <f t="shared" si="33"/>
        <v>8.5688112205331984E-2</v>
      </c>
      <c r="W89" s="46">
        <f t="shared" si="33"/>
        <v>8.6043925079657996E-2</v>
      </c>
      <c r="X89" s="46">
        <f t="shared" si="33"/>
        <v>8.6277146963670004E-2</v>
      </c>
      <c r="Y89" s="46">
        <f t="shared" si="33"/>
        <v>7.7588136772146002E-2</v>
      </c>
      <c r="Z89" s="45">
        <f t="shared" si="33"/>
        <v>4.8746363782661999E-2</v>
      </c>
      <c r="AA89" s="44">
        <f t="shared" si="1"/>
        <v>-53.450515176643812</v>
      </c>
    </row>
    <row r="90" spans="1:27" hidden="1">
      <c r="A90" s="75" t="s">
        <v>80</v>
      </c>
      <c r="B90" s="48" t="s">
        <v>31</v>
      </c>
      <c r="C90" s="47">
        <f t="shared" ref="C90:Z90" si="34">C39/1000</f>
        <v>2.496402821459673</v>
      </c>
      <c r="D90" s="46">
        <f t="shared" si="34"/>
        <v>2.5291800871986423</v>
      </c>
      <c r="E90" s="46">
        <f t="shared" si="34"/>
        <v>2.3285645697911308</v>
      </c>
      <c r="F90" s="46">
        <f t="shared" si="34"/>
        <v>1.0035578040805697</v>
      </c>
      <c r="G90" s="46">
        <f t="shared" si="34"/>
        <v>0.32648140190556413</v>
      </c>
      <c r="H90" s="46">
        <f t="shared" si="34"/>
        <v>0.45498380499907604</v>
      </c>
      <c r="I90" s="46">
        <f t="shared" si="34"/>
        <v>0.58035178585060687</v>
      </c>
      <c r="J90" s="46">
        <f t="shared" si="34"/>
        <v>0.30188295704934104</v>
      </c>
      <c r="K90" s="46">
        <f t="shared" si="34"/>
        <v>2.3868237319999999E-2</v>
      </c>
      <c r="L90" s="46">
        <f t="shared" si="34"/>
        <v>0.71017547748124099</v>
      </c>
      <c r="M90" s="46">
        <f t="shared" si="34"/>
        <v>0.12644321899466293</v>
      </c>
      <c r="N90" s="46">
        <f t="shared" si="34"/>
        <v>0.2498880616829835</v>
      </c>
      <c r="O90" s="46">
        <f t="shared" si="34"/>
        <v>0.42999707667650006</v>
      </c>
      <c r="P90" s="46">
        <f t="shared" si="34"/>
        <v>0.31897685020280842</v>
      </c>
      <c r="Q90" s="46">
        <f t="shared" si="34"/>
        <v>0.42698770481881959</v>
      </c>
      <c r="R90" s="46">
        <f t="shared" si="34"/>
        <v>0.72282895327938368</v>
      </c>
      <c r="S90" s="46">
        <f t="shared" si="34"/>
        <v>1.2231108979278538</v>
      </c>
      <c r="T90" s="46">
        <f t="shared" si="34"/>
        <v>0.55882595581956218</v>
      </c>
      <c r="U90" s="46">
        <f t="shared" si="34"/>
        <v>1.0013004879878726</v>
      </c>
      <c r="V90" s="46">
        <f t="shared" si="34"/>
        <v>0.85816839667974343</v>
      </c>
      <c r="W90" s="46">
        <f t="shared" si="34"/>
        <v>0.31081482161477397</v>
      </c>
      <c r="X90" s="46">
        <f t="shared" si="34"/>
        <v>0.30996804545644163</v>
      </c>
      <c r="Y90" s="46">
        <f t="shared" si="34"/>
        <v>0.59976856252864974</v>
      </c>
      <c r="Z90" s="45">
        <f t="shared" si="34"/>
        <v>0.58477465170846188</v>
      </c>
      <c r="AA90" s="44">
        <f t="shared" si="1"/>
        <v>-76.57530881308098</v>
      </c>
    </row>
    <row r="91" spans="1:27" hidden="1">
      <c r="A91" s="75" t="s">
        <v>81</v>
      </c>
      <c r="B91" s="48" t="s">
        <v>32</v>
      </c>
      <c r="C91" s="47">
        <f t="shared" ref="C91:Z91" si="35">C40/1000</f>
        <v>282.26817929541573</v>
      </c>
      <c r="D91" s="46">
        <f t="shared" si="35"/>
        <v>282.26817929541573</v>
      </c>
      <c r="E91" s="46">
        <f t="shared" si="35"/>
        <v>266.86105663589188</v>
      </c>
      <c r="F91" s="46">
        <f t="shared" si="35"/>
        <v>33.553435058496582</v>
      </c>
      <c r="G91" s="46">
        <f t="shared" si="35"/>
        <v>58.412499845615024</v>
      </c>
      <c r="H91" s="46">
        <f t="shared" si="35"/>
        <v>30.208467014166462</v>
      </c>
      <c r="I91" s="46">
        <f t="shared" si="35"/>
        <v>39.386859149585497</v>
      </c>
      <c r="J91" s="46">
        <f t="shared" si="35"/>
        <v>40.893611836963544</v>
      </c>
      <c r="K91" s="46">
        <f t="shared" si="35"/>
        <v>38.329163288676931</v>
      </c>
      <c r="L91" s="46">
        <f t="shared" si="35"/>
        <v>14.19656084019935</v>
      </c>
      <c r="M91" s="46">
        <f t="shared" si="35"/>
        <v>20.92631751362234</v>
      </c>
      <c r="N91" s="46">
        <f t="shared" si="35"/>
        <v>11.899138515928666</v>
      </c>
      <c r="O91" s="46">
        <f t="shared" si="35"/>
        <v>13.078420013058631</v>
      </c>
      <c r="P91" s="46">
        <f t="shared" si="35"/>
        <v>17.05344110313828</v>
      </c>
      <c r="Q91" s="46">
        <f t="shared" si="35"/>
        <v>21.617333577608505</v>
      </c>
      <c r="R91" s="46">
        <f t="shared" si="35"/>
        <v>24.217085587512582</v>
      </c>
      <c r="S91" s="46">
        <f t="shared" si="35"/>
        <v>27.905713611683382</v>
      </c>
      <c r="T91" s="46">
        <f t="shared" si="35"/>
        <v>30.442017010472433</v>
      </c>
      <c r="U91" s="46">
        <f t="shared" si="35"/>
        <v>32.991866010116141</v>
      </c>
      <c r="V91" s="46">
        <f t="shared" si="35"/>
        <v>33.842250821007923</v>
      </c>
      <c r="W91" s="46">
        <f t="shared" si="35"/>
        <v>28.140183504945966</v>
      </c>
      <c r="X91" s="46">
        <f t="shared" si="35"/>
        <v>26.693101496139164</v>
      </c>
      <c r="Y91" s="46">
        <f t="shared" si="35"/>
        <v>34.283960932834084</v>
      </c>
      <c r="Z91" s="45">
        <f t="shared" si="35"/>
        <v>31.318792041110893</v>
      </c>
      <c r="AA91" s="44">
        <f t="shared" si="1"/>
        <v>-88.904596997335176</v>
      </c>
    </row>
    <row r="92" spans="1:27" hidden="1">
      <c r="A92" s="75" t="s">
        <v>82</v>
      </c>
      <c r="B92" s="48" t="s">
        <v>33</v>
      </c>
      <c r="C92" s="47">
        <f t="shared" ref="C92:Z92" si="36">C41/1000</f>
        <v>2.2328231709530728</v>
      </c>
      <c r="D92" s="46">
        <f t="shared" si="36"/>
        <v>2.2328231709530728</v>
      </c>
      <c r="E92" s="46">
        <f t="shared" si="36"/>
        <v>1.9430070974322096</v>
      </c>
      <c r="F92" s="46">
        <f t="shared" si="36"/>
        <v>1.6548373501501059</v>
      </c>
      <c r="G92" s="46">
        <f t="shared" si="36"/>
        <v>1.3725243117216934</v>
      </c>
      <c r="H92" s="46">
        <f t="shared" si="36"/>
        <v>0.86808815596260347</v>
      </c>
      <c r="I92" s="46">
        <f t="shared" si="36"/>
        <v>1.3773819393628592</v>
      </c>
      <c r="J92" s="46">
        <f t="shared" si="36"/>
        <v>1.5492041221010591</v>
      </c>
      <c r="K92" s="46">
        <f t="shared" si="36"/>
        <v>1.4413963691757548</v>
      </c>
      <c r="L92" s="46">
        <f t="shared" si="36"/>
        <v>1.4496839015316214</v>
      </c>
      <c r="M92" s="46">
        <f t="shared" si="36"/>
        <v>1.4046018922080132</v>
      </c>
      <c r="N92" s="46">
        <f t="shared" si="36"/>
        <v>1.5584716080982559</v>
      </c>
      <c r="O92" s="46">
        <f t="shared" si="36"/>
        <v>1.4236127563357008</v>
      </c>
      <c r="P92" s="46">
        <f t="shared" si="36"/>
        <v>1.1911994886873449</v>
      </c>
      <c r="Q92" s="46">
        <f t="shared" si="36"/>
        <v>1.0957714003000851</v>
      </c>
      <c r="R92" s="46">
        <f t="shared" si="36"/>
        <v>1.5350000984960896</v>
      </c>
      <c r="S92" s="46">
        <f t="shared" si="36"/>
        <v>1.4330669909915379</v>
      </c>
      <c r="T92" s="46">
        <f t="shared" si="36"/>
        <v>1.0537402000821261</v>
      </c>
      <c r="U92" s="46">
        <f t="shared" si="36"/>
        <v>1.1430128420777512</v>
      </c>
      <c r="V92" s="46">
        <f t="shared" si="36"/>
        <v>1.3076723266057804</v>
      </c>
      <c r="W92" s="46">
        <f t="shared" si="36"/>
        <v>0.98191400721932409</v>
      </c>
      <c r="X92" s="46">
        <f t="shared" si="36"/>
        <v>0.93797287569180043</v>
      </c>
      <c r="Y92" s="46">
        <f t="shared" si="36"/>
        <v>1.0371842320714333</v>
      </c>
      <c r="Z92" s="45">
        <f t="shared" si="36"/>
        <v>0.97810271971904661</v>
      </c>
      <c r="AA92" s="44">
        <f t="shared" si="1"/>
        <v>-56.194349268529542</v>
      </c>
    </row>
    <row r="93" spans="1:27" hidden="1">
      <c r="A93" s="75" t="s">
        <v>83</v>
      </c>
      <c r="B93" s="48" t="s">
        <v>34</v>
      </c>
      <c r="C93" s="47">
        <f t="shared" ref="C93:Z93" si="37">C42/1000</f>
        <v>4.1461452647999997E-2</v>
      </c>
      <c r="D93" s="46">
        <f t="shared" si="37"/>
        <v>3.2038395227999998E-2</v>
      </c>
      <c r="E93" s="46">
        <f t="shared" si="37"/>
        <v>6.910242108E-3</v>
      </c>
      <c r="F93" s="46">
        <f t="shared" si="37"/>
        <v>1.3820484216000002E-3</v>
      </c>
      <c r="G93" s="46">
        <f t="shared" si="37"/>
        <v>1.3820484216000002E-3</v>
      </c>
      <c r="H93" s="46">
        <f t="shared" si="37"/>
        <v>1.3820484216000002E-3</v>
      </c>
      <c r="I93" s="46">
        <f t="shared" si="37"/>
        <v>1.3820484216000002E-3</v>
      </c>
      <c r="J93" s="46">
        <f t="shared" si="37"/>
        <v>1.3820484216000002E-3</v>
      </c>
      <c r="K93" s="46">
        <f t="shared" si="37"/>
        <v>1.3820484216000002E-3</v>
      </c>
      <c r="L93" s="46">
        <f t="shared" si="37"/>
        <v>2.7012764604000005E-3</v>
      </c>
      <c r="M93" s="46">
        <f t="shared" si="37"/>
        <v>2.8897376087999999E-3</v>
      </c>
      <c r="N93" s="46">
        <f t="shared" si="37"/>
        <v>3.0781987572000001E-3</v>
      </c>
      <c r="O93" s="46">
        <f t="shared" si="37"/>
        <v>3.2666599056000003E-3</v>
      </c>
      <c r="P93" s="46">
        <f t="shared" si="37"/>
        <v>3.2666599056000003E-3</v>
      </c>
      <c r="Q93" s="46">
        <f t="shared" si="37"/>
        <v>3.2666599056000003E-3</v>
      </c>
      <c r="R93" s="46">
        <f t="shared" si="37"/>
        <v>3.4237108626000001E-3</v>
      </c>
      <c r="S93" s="46">
        <f t="shared" si="37"/>
        <v>3.3294802884000002E-3</v>
      </c>
      <c r="T93" s="46">
        <f t="shared" si="37"/>
        <v>3.3294802884000002E-3</v>
      </c>
      <c r="U93" s="46">
        <f t="shared" si="37"/>
        <v>3.4865312453999995E-3</v>
      </c>
      <c r="V93" s="46">
        <f t="shared" si="37"/>
        <v>3.5572324452222597E-3</v>
      </c>
      <c r="W93" s="46">
        <f t="shared" si="37"/>
        <v>3.3430164224352936E-3</v>
      </c>
      <c r="X93" s="46">
        <f t="shared" si="37"/>
        <v>2.892216251080164E-3</v>
      </c>
      <c r="Y93" s="46">
        <f t="shared" si="37"/>
        <v>3.3727175356931156E-3</v>
      </c>
      <c r="Z93" s="45">
        <f t="shared" si="37"/>
        <v>3.3809476208514653E-3</v>
      </c>
      <c r="AA93" s="44">
        <f t="shared" si="1"/>
        <v>-91.845563999999996</v>
      </c>
    </row>
    <row r="94" spans="1:27" hidden="1">
      <c r="A94" s="75" t="s">
        <v>84</v>
      </c>
      <c r="B94" s="48" t="s">
        <v>35</v>
      </c>
      <c r="C94" s="47">
        <f t="shared" ref="C94:Z94" si="38">C43/1000</f>
        <v>0</v>
      </c>
      <c r="D94" s="46">
        <f t="shared" si="38"/>
        <v>0</v>
      </c>
      <c r="E94" s="46">
        <f t="shared" si="38"/>
        <v>0</v>
      </c>
      <c r="F94" s="46">
        <f t="shared" si="38"/>
        <v>0</v>
      </c>
      <c r="G94" s="46">
        <f t="shared" si="38"/>
        <v>0</v>
      </c>
      <c r="H94" s="46">
        <f t="shared" si="38"/>
        <v>0</v>
      </c>
      <c r="I94" s="46">
        <f t="shared" si="38"/>
        <v>0</v>
      </c>
      <c r="J94" s="46">
        <f t="shared" si="38"/>
        <v>0</v>
      </c>
      <c r="K94" s="46">
        <f t="shared" si="38"/>
        <v>0</v>
      </c>
      <c r="L94" s="46">
        <f t="shared" si="38"/>
        <v>0</v>
      </c>
      <c r="M94" s="46">
        <f t="shared" si="38"/>
        <v>0</v>
      </c>
      <c r="N94" s="46">
        <f t="shared" si="38"/>
        <v>0</v>
      </c>
      <c r="O94" s="46">
        <f t="shared" si="38"/>
        <v>0</v>
      </c>
      <c r="P94" s="46">
        <f t="shared" si="38"/>
        <v>0</v>
      </c>
      <c r="Q94" s="46">
        <f t="shared" si="38"/>
        <v>0</v>
      </c>
      <c r="R94" s="46">
        <f t="shared" si="38"/>
        <v>0</v>
      </c>
      <c r="S94" s="46">
        <f t="shared" si="38"/>
        <v>0</v>
      </c>
      <c r="T94" s="46">
        <f t="shared" si="38"/>
        <v>0</v>
      </c>
      <c r="U94" s="46">
        <f t="shared" si="38"/>
        <v>0</v>
      </c>
      <c r="V94" s="46">
        <f t="shared" si="38"/>
        <v>0</v>
      </c>
      <c r="W94" s="46">
        <f t="shared" si="38"/>
        <v>0</v>
      </c>
      <c r="X94" s="46">
        <f t="shared" si="38"/>
        <v>0</v>
      </c>
      <c r="Y94" s="46">
        <f t="shared" si="38"/>
        <v>0</v>
      </c>
      <c r="Z94" s="45">
        <f t="shared" si="38"/>
        <v>0</v>
      </c>
      <c r="AA94" s="44" t="str">
        <f t="shared" si="1"/>
        <v/>
      </c>
    </row>
    <row r="95" spans="1:27" hidden="1">
      <c r="A95" s="75" t="s">
        <v>85</v>
      </c>
      <c r="B95" s="48" t="s">
        <v>36</v>
      </c>
      <c r="C95" s="47">
        <f t="shared" ref="C95:Z95" si="39">C44/1000</f>
        <v>0.86345133393062512</v>
      </c>
      <c r="D95" s="46">
        <f t="shared" si="39"/>
        <v>0.86345133393062512</v>
      </c>
      <c r="E95" s="46">
        <f t="shared" si="39"/>
        <v>1.0892273665893859</v>
      </c>
      <c r="F95" s="46">
        <f t="shared" si="39"/>
        <v>1.1418852873271503</v>
      </c>
      <c r="G95" s="46">
        <f t="shared" si="39"/>
        <v>0.89320962302616058</v>
      </c>
      <c r="H95" s="46">
        <f t="shared" si="39"/>
        <v>0.78724716943392592</v>
      </c>
      <c r="I95" s="46">
        <f t="shared" si="39"/>
        <v>0.71493983566401142</v>
      </c>
      <c r="J95" s="46">
        <f t="shared" si="39"/>
        <v>0.65638568394989649</v>
      </c>
      <c r="K95" s="46">
        <f t="shared" si="39"/>
        <v>0.59510601237901717</v>
      </c>
      <c r="L95" s="46">
        <f t="shared" si="39"/>
        <v>0.47973132641295235</v>
      </c>
      <c r="M95" s="46">
        <f t="shared" si="39"/>
        <v>0.41644602199684327</v>
      </c>
      <c r="N95" s="46">
        <f t="shared" si="39"/>
        <v>0.40052756587314953</v>
      </c>
      <c r="O95" s="46">
        <f t="shared" si="39"/>
        <v>0.27509534224928145</v>
      </c>
      <c r="P95" s="46">
        <f t="shared" si="39"/>
        <v>0.3243565240005486</v>
      </c>
      <c r="Q95" s="46">
        <f t="shared" si="39"/>
        <v>0.30456996243882756</v>
      </c>
      <c r="R95" s="46">
        <f t="shared" si="39"/>
        <v>0.28294363120484239</v>
      </c>
      <c r="S95" s="46">
        <f t="shared" si="39"/>
        <v>0.22660563323956248</v>
      </c>
      <c r="T95" s="46">
        <f t="shared" si="39"/>
        <v>0.24531563838449666</v>
      </c>
      <c r="U95" s="46">
        <f t="shared" si="39"/>
        <v>0.25194026242535617</v>
      </c>
      <c r="V95" s="46">
        <f t="shared" si="39"/>
        <v>0.15440388484060219</v>
      </c>
      <c r="W95" s="46">
        <f t="shared" si="39"/>
        <v>0.24435675275661461</v>
      </c>
      <c r="X95" s="46">
        <f t="shared" si="39"/>
        <v>0.1762267824015066</v>
      </c>
      <c r="Y95" s="46">
        <f t="shared" si="39"/>
        <v>0.18638827012977432</v>
      </c>
      <c r="Z95" s="45">
        <f t="shared" si="39"/>
        <v>0.16617608339227388</v>
      </c>
      <c r="AA95" s="44">
        <f t="shared" si="1"/>
        <v>-80.754435500631757</v>
      </c>
    </row>
    <row r="96" spans="1:27" hidden="1">
      <c r="A96" s="75" t="s">
        <v>86</v>
      </c>
      <c r="B96" s="48" t="s">
        <v>37</v>
      </c>
      <c r="C96" s="47">
        <f t="shared" ref="C96:Z96" si="40">C45/1000</f>
        <v>0.20574733934124734</v>
      </c>
      <c r="D96" s="46">
        <f t="shared" si="40"/>
        <v>0.20574733934124734</v>
      </c>
      <c r="E96" s="46">
        <f t="shared" si="40"/>
        <v>0.18821926816550613</v>
      </c>
      <c r="F96" s="46">
        <f t="shared" si="40"/>
        <v>0.17987099448932747</v>
      </c>
      <c r="G96" s="46">
        <f t="shared" si="40"/>
        <v>0.17147186319250826</v>
      </c>
      <c r="H96" s="46">
        <f t="shared" si="40"/>
        <v>0.16585972857647571</v>
      </c>
      <c r="I96" s="46">
        <f t="shared" si="40"/>
        <v>0.14831131429250036</v>
      </c>
      <c r="J96" s="46">
        <f t="shared" si="40"/>
        <v>0.13737430459311023</v>
      </c>
      <c r="K96" s="46">
        <f t="shared" si="40"/>
        <v>0.14732158219925229</v>
      </c>
      <c r="L96" s="46">
        <f t="shared" si="40"/>
        <v>0.14631189532078215</v>
      </c>
      <c r="M96" s="46">
        <f t="shared" si="40"/>
        <v>0.13208181433968208</v>
      </c>
      <c r="N96" s="46">
        <f t="shared" si="40"/>
        <v>0.13644280907743725</v>
      </c>
      <c r="O96" s="46">
        <f t="shared" si="40"/>
        <v>0.13360816828160382</v>
      </c>
      <c r="P96" s="46">
        <f t="shared" si="40"/>
        <v>0.13968037239251563</v>
      </c>
      <c r="Q96" s="46">
        <f t="shared" si="40"/>
        <v>0.12513887225469447</v>
      </c>
      <c r="R96" s="46">
        <f t="shared" si="40"/>
        <v>0.11375604252585549</v>
      </c>
      <c r="S96" s="46">
        <f t="shared" si="40"/>
        <v>0.12354691968328771</v>
      </c>
      <c r="T96" s="46">
        <f t="shared" si="40"/>
        <v>0.127362226819665</v>
      </c>
      <c r="U96" s="46">
        <f t="shared" si="40"/>
        <v>0.11997518646038963</v>
      </c>
      <c r="V96" s="46">
        <f t="shared" si="40"/>
        <v>0.1146451383268516</v>
      </c>
      <c r="W96" s="46">
        <f t="shared" si="40"/>
        <v>0.11642865342241838</v>
      </c>
      <c r="X96" s="46">
        <f t="shared" si="40"/>
        <v>0.12101447360039909</v>
      </c>
      <c r="Y96" s="46">
        <f t="shared" si="40"/>
        <v>0.10822549037481236</v>
      </c>
      <c r="Z96" s="45">
        <f t="shared" si="40"/>
        <v>0.11605479309179277</v>
      </c>
      <c r="AA96" s="44">
        <f t="shared" si="1"/>
        <v>-43.593538821268915</v>
      </c>
    </row>
    <row r="97" spans="1:27" hidden="1">
      <c r="A97" s="75" t="s">
        <v>87</v>
      </c>
      <c r="B97" s="48" t="s">
        <v>38</v>
      </c>
      <c r="C97" s="47">
        <f t="shared" ref="C97:Z97" si="41">C46/1000</f>
        <v>0</v>
      </c>
      <c r="D97" s="46">
        <f t="shared" si="41"/>
        <v>0</v>
      </c>
      <c r="E97" s="46">
        <f t="shared" si="41"/>
        <v>0</v>
      </c>
      <c r="F97" s="46">
        <f t="shared" si="41"/>
        <v>0</v>
      </c>
      <c r="G97" s="46">
        <f t="shared" si="41"/>
        <v>0</v>
      </c>
      <c r="H97" s="46">
        <f t="shared" si="41"/>
        <v>0</v>
      </c>
      <c r="I97" s="46">
        <f t="shared" si="41"/>
        <v>0</v>
      </c>
      <c r="J97" s="46">
        <f t="shared" si="41"/>
        <v>0</v>
      </c>
      <c r="K97" s="46">
        <f t="shared" si="41"/>
        <v>0</v>
      </c>
      <c r="L97" s="46">
        <f t="shared" si="41"/>
        <v>0</v>
      </c>
      <c r="M97" s="46">
        <f t="shared" si="41"/>
        <v>0</v>
      </c>
      <c r="N97" s="46">
        <f t="shared" si="41"/>
        <v>0</v>
      </c>
      <c r="O97" s="46">
        <f t="shared" si="41"/>
        <v>0</v>
      </c>
      <c r="P97" s="46">
        <f t="shared" si="41"/>
        <v>8.5451652000000003E-7</v>
      </c>
      <c r="Q97" s="46">
        <f t="shared" si="41"/>
        <v>1.4382997200000001E-6</v>
      </c>
      <c r="R97" s="46">
        <f t="shared" si="41"/>
        <v>1.3280295600000001E-6</v>
      </c>
      <c r="S97" s="46">
        <f t="shared" si="41"/>
        <v>9.5320368000000005E-7</v>
      </c>
      <c r="T97" s="46">
        <f t="shared" si="41"/>
        <v>1.2301146000000001E-6</v>
      </c>
      <c r="U97" s="46">
        <f t="shared" si="41"/>
        <v>4.726665072380961E-6</v>
      </c>
      <c r="V97" s="46">
        <f t="shared" si="41"/>
        <v>1.2229790089523812E-5</v>
      </c>
      <c r="W97" s="46">
        <f t="shared" si="41"/>
        <v>2.0859550970030289E-5</v>
      </c>
      <c r="X97" s="46">
        <f t="shared" si="41"/>
        <v>2.7421554529740849E-5</v>
      </c>
      <c r="Y97" s="46">
        <f t="shared" si="41"/>
        <v>3.2441973479670921E-5</v>
      </c>
      <c r="Z97" s="45">
        <f t="shared" si="41"/>
        <v>5.4998566814278521E-5</v>
      </c>
      <c r="AA97" s="44" t="str">
        <f t="shared" si="1"/>
        <v/>
      </c>
    </row>
    <row r="98" spans="1:27" hidden="1">
      <c r="A98" s="75" t="s">
        <v>88</v>
      </c>
      <c r="B98" s="48" t="s">
        <v>39</v>
      </c>
      <c r="C98" s="47">
        <f t="shared" ref="C98:Z98" si="42">C47/1000</f>
        <v>0.10693243142625862</v>
      </c>
      <c r="D98" s="46">
        <f t="shared" si="42"/>
        <v>0.10693243142625862</v>
      </c>
      <c r="E98" s="46">
        <f t="shared" si="42"/>
        <v>0.9495987929044859</v>
      </c>
      <c r="F98" s="46">
        <f t="shared" si="42"/>
        <v>1.5667574453993138</v>
      </c>
      <c r="G98" s="46">
        <f t="shared" si="42"/>
        <v>2.0126526035012735</v>
      </c>
      <c r="H98" s="46">
        <f t="shared" si="42"/>
        <v>2.3421331771279426</v>
      </c>
      <c r="I98" s="46">
        <f t="shared" si="42"/>
        <v>2.6170111788234141</v>
      </c>
      <c r="J98" s="46">
        <f t="shared" si="42"/>
        <v>2.9209383043502002</v>
      </c>
      <c r="K98" s="46">
        <f t="shared" si="42"/>
        <v>3.1611825145016832</v>
      </c>
      <c r="L98" s="46">
        <f t="shared" si="42"/>
        <v>3.6780641873962812</v>
      </c>
      <c r="M98" s="46">
        <f t="shared" si="42"/>
        <v>3.8944181728480629</v>
      </c>
      <c r="N98" s="46">
        <f t="shared" si="42"/>
        <v>3.2199774798372678</v>
      </c>
      <c r="O98" s="46">
        <f t="shared" si="42"/>
        <v>3.0376281915219958</v>
      </c>
      <c r="P98" s="46">
        <f t="shared" si="42"/>
        <v>1.6894504889865947</v>
      </c>
      <c r="Q98" s="46">
        <f t="shared" si="42"/>
        <v>1.7090114908835126</v>
      </c>
      <c r="R98" s="46">
        <f t="shared" si="42"/>
        <v>1.585309258302233</v>
      </c>
      <c r="S98" s="46">
        <f t="shared" si="42"/>
        <v>1.5045891308417343</v>
      </c>
      <c r="T98" s="46">
        <f t="shared" si="42"/>
        <v>1.7631200106316578</v>
      </c>
      <c r="U98" s="46">
        <f t="shared" si="42"/>
        <v>1.5539247474906637</v>
      </c>
      <c r="V98" s="46">
        <f t="shared" si="42"/>
        <v>1.263476752700365</v>
      </c>
      <c r="W98" s="46">
        <f t="shared" si="42"/>
        <v>0.89495984721646171</v>
      </c>
      <c r="X98" s="46">
        <f t="shared" si="42"/>
        <v>1.003651327007079</v>
      </c>
      <c r="Y98" s="46">
        <f t="shared" si="42"/>
        <v>1.1762584813504606</v>
      </c>
      <c r="Z98" s="45">
        <f t="shared" si="42"/>
        <v>1.161522141153791</v>
      </c>
      <c r="AA98" s="44">
        <f t="shared" si="1"/>
        <v>986.22064013833381</v>
      </c>
    </row>
    <row r="99" spans="1:27" hidden="1">
      <c r="A99" s="75" t="s">
        <v>89</v>
      </c>
      <c r="B99" s="48" t="s">
        <v>40</v>
      </c>
      <c r="C99" s="47">
        <f t="shared" ref="C99:Z99" si="43">C48/1000</f>
        <v>5.3370967951560599</v>
      </c>
      <c r="D99" s="46">
        <f t="shared" si="43"/>
        <v>5.3370967951560599</v>
      </c>
      <c r="E99" s="46">
        <f t="shared" si="43"/>
        <v>4.3340981471567455</v>
      </c>
      <c r="F99" s="46">
        <f t="shared" si="43"/>
        <v>4.1265755103276236</v>
      </c>
      <c r="G99" s="46">
        <f t="shared" si="43"/>
        <v>4.1816424280569624</v>
      </c>
      <c r="H99" s="46">
        <f t="shared" si="43"/>
        <v>3.9988228904308207</v>
      </c>
      <c r="I99" s="46">
        <f t="shared" si="43"/>
        <v>3.9243728695006639</v>
      </c>
      <c r="J99" s="46">
        <f t="shared" si="43"/>
        <v>3.8422977977203145</v>
      </c>
      <c r="K99" s="46">
        <f t="shared" si="43"/>
        <v>3.6659969384218298</v>
      </c>
      <c r="L99" s="46">
        <f t="shared" si="43"/>
        <v>3.225551372502427</v>
      </c>
      <c r="M99" s="46">
        <f t="shared" si="43"/>
        <v>3.1804932419235348</v>
      </c>
      <c r="N99" s="46">
        <f t="shared" si="43"/>
        <v>2.9447657262186984</v>
      </c>
      <c r="O99" s="46">
        <f t="shared" si="43"/>
        <v>2.9506034478768863</v>
      </c>
      <c r="P99" s="46">
        <f t="shared" si="43"/>
        <v>3.086937340848408</v>
      </c>
      <c r="Q99" s="46">
        <f t="shared" si="43"/>
        <v>3.1933645925874883</v>
      </c>
      <c r="R99" s="46">
        <f t="shared" si="43"/>
        <v>3.0825589735674295</v>
      </c>
      <c r="S99" s="46">
        <f t="shared" si="43"/>
        <v>2.8698446694131285</v>
      </c>
      <c r="T99" s="46">
        <f t="shared" si="43"/>
        <v>3.4975908870098755</v>
      </c>
      <c r="U99" s="46">
        <f t="shared" si="43"/>
        <v>3.7884926344280352</v>
      </c>
      <c r="V99" s="46">
        <f t="shared" si="43"/>
        <v>3.2855043642781765</v>
      </c>
      <c r="W99" s="46">
        <f t="shared" si="43"/>
        <v>3.0098072446072415</v>
      </c>
      <c r="X99" s="46">
        <f t="shared" si="43"/>
        <v>2.9223317731270249</v>
      </c>
      <c r="Y99" s="46">
        <f t="shared" si="43"/>
        <v>2.7781976398188584</v>
      </c>
      <c r="Z99" s="45">
        <f t="shared" si="43"/>
        <v>2.546995050572765</v>
      </c>
      <c r="AA99" s="44">
        <f t="shared" si="1"/>
        <v>-52.27751812775039</v>
      </c>
    </row>
    <row r="100" spans="1:27" ht="13.8" hidden="1" thickBot="1">
      <c r="A100" s="76" t="s">
        <v>90</v>
      </c>
      <c r="B100" s="43" t="s">
        <v>41</v>
      </c>
      <c r="C100" s="42">
        <f t="shared" ref="C100:Z100" si="44">C49/1000</f>
        <v>206.29675516487723</v>
      </c>
      <c r="D100" s="41">
        <f t="shared" si="44"/>
        <v>206.29675516487723</v>
      </c>
      <c r="E100" s="41">
        <f t="shared" si="44"/>
        <v>217.65449214799528</v>
      </c>
      <c r="F100" s="41">
        <f t="shared" si="44"/>
        <v>212.8128358063523</v>
      </c>
      <c r="G100" s="41">
        <f t="shared" si="44"/>
        <v>201.89600548135024</v>
      </c>
      <c r="H100" s="41">
        <f t="shared" si="44"/>
        <v>211.39456271456962</v>
      </c>
      <c r="I100" s="41">
        <f t="shared" si="44"/>
        <v>209.90206671343688</v>
      </c>
      <c r="J100" s="41">
        <f t="shared" si="44"/>
        <v>205.22895237424311</v>
      </c>
      <c r="K100" s="41">
        <f t="shared" si="44"/>
        <v>213.4809698798785</v>
      </c>
      <c r="L100" s="41">
        <f t="shared" si="44"/>
        <v>229.41557711486692</v>
      </c>
      <c r="M100" s="41">
        <f t="shared" si="44"/>
        <v>235.72582901753313</v>
      </c>
      <c r="N100" s="41">
        <f t="shared" si="44"/>
        <v>220.64470882878774</v>
      </c>
      <c r="O100" s="41">
        <f t="shared" si="44"/>
        <v>222.77410215811827</v>
      </c>
      <c r="P100" s="41">
        <f t="shared" si="44"/>
        <v>220.91282522590933</v>
      </c>
      <c r="Q100" s="41">
        <f t="shared" si="44"/>
        <v>224.35302040648247</v>
      </c>
      <c r="R100" s="41">
        <f t="shared" si="44"/>
        <v>246.6182187953128</v>
      </c>
      <c r="S100" s="41">
        <f t="shared" si="44"/>
        <v>231.83155822484218</v>
      </c>
      <c r="T100" s="41">
        <f t="shared" si="44"/>
        <v>231.10189753053925</v>
      </c>
      <c r="U100" s="41">
        <f t="shared" si="44"/>
        <v>212.64072609744343</v>
      </c>
      <c r="V100" s="41">
        <f t="shared" si="44"/>
        <v>206.61356668291594</v>
      </c>
      <c r="W100" s="41">
        <f t="shared" si="44"/>
        <v>186.76385112541394</v>
      </c>
      <c r="X100" s="41">
        <f t="shared" si="44"/>
        <v>204.95695705612076</v>
      </c>
      <c r="Y100" s="41">
        <f t="shared" si="44"/>
        <v>198.41694730916825</v>
      </c>
      <c r="Z100" s="40">
        <f t="shared" si="44"/>
        <v>191.83777326739266</v>
      </c>
      <c r="AA100" s="39">
        <f t="shared" si="1"/>
        <v>-7.0088266225654454</v>
      </c>
    </row>
    <row r="101" spans="1:27" hidden="1">
      <c r="A101"/>
    </row>
    <row r="102" spans="1:27">
      <c r="A102"/>
    </row>
    <row r="103" spans="1:27" s="73" customFormat="1">
      <c r="C103" s="81" t="s">
        <v>227</v>
      </c>
      <c r="Y103" s="82"/>
    </row>
    <row r="104" spans="1:27" s="73" customFormat="1">
      <c r="C104" s="82"/>
      <c r="D104" s="83" t="s">
        <v>228</v>
      </c>
      <c r="Y104" s="82"/>
    </row>
  </sheetData>
  <phoneticPr fontId="15"/>
  <printOptions gridLines="1"/>
  <pageMargins left="0.75" right="0.75" top="1" bottom="1" header="0.5" footer="0.5"/>
  <pageSetup paperSize="9" scale="55" orientation="landscape" r:id="rId1"/>
  <headerFooter alignWithMargins="0">
    <oddHeader>&amp;A</oddHeader>
    <oddFooter>&amp;F</oddFooter>
  </headerFooter>
</worksheet>
</file>

<file path=xl/worksheets/sheet21.xml><?xml version="1.0" encoding="utf-8"?>
<worksheet xmlns="http://schemas.openxmlformats.org/spreadsheetml/2006/main" xmlns:r="http://schemas.openxmlformats.org/officeDocument/2006/relationships">
  <sheetPr codeName="Sheet16"/>
  <dimension ref="A1:AB104"/>
  <sheetViews>
    <sheetView showZeros="0" zoomScaleNormal="100" workbookViewId="0">
      <selection activeCell="C27" sqref="C27"/>
    </sheetView>
  </sheetViews>
  <sheetFormatPr defaultColWidth="9.33203125" defaultRowHeight="13.2"/>
  <cols>
    <col min="1" max="1" width="20.77734375" style="73" bestFit="1" customWidth="1"/>
    <col min="2" max="2" width="24.33203125" style="37" hidden="1" customWidth="1"/>
    <col min="3" max="3" width="18" style="38" customWidth="1"/>
    <col min="4" max="5" width="10.77734375" style="37" customWidth="1"/>
    <col min="6" max="6" width="10.77734375" style="37" hidden="1" customWidth="1"/>
    <col min="7" max="26" width="10.77734375" style="37" customWidth="1"/>
    <col min="27" max="27" width="25.6640625" style="38" customWidth="1"/>
    <col min="28" max="28" width="10.33203125" style="37" bestFit="1" customWidth="1"/>
    <col min="29" max="16384" width="9.33203125" style="37"/>
  </cols>
  <sheetData>
    <row r="1" spans="1:28" ht="15.6">
      <c r="A1" s="61" t="s">
        <v>247</v>
      </c>
      <c r="B1" s="61"/>
      <c r="C1" s="62"/>
      <c r="D1" s="61"/>
      <c r="E1" s="61"/>
      <c r="F1" s="61"/>
      <c r="G1" s="61"/>
      <c r="H1" s="61"/>
      <c r="I1" s="61"/>
      <c r="J1" s="61"/>
      <c r="K1" s="61"/>
      <c r="L1" s="61"/>
      <c r="M1" s="61"/>
      <c r="N1" s="61"/>
      <c r="O1" s="61"/>
      <c r="P1" s="61"/>
      <c r="Q1" s="61"/>
      <c r="R1" s="61"/>
      <c r="S1" s="61"/>
      <c r="T1" s="61"/>
      <c r="U1" s="61"/>
      <c r="V1" s="61"/>
      <c r="W1" s="61"/>
      <c r="X1" s="61"/>
      <c r="Y1" s="61"/>
      <c r="Z1" s="61"/>
      <c r="AA1" s="61"/>
    </row>
    <row r="2" spans="1:28" ht="3.75" customHeight="1">
      <c r="A2" s="59"/>
      <c r="B2" s="59"/>
      <c r="C2" s="60"/>
      <c r="D2" s="59"/>
      <c r="E2" s="59"/>
      <c r="F2" s="59"/>
      <c r="G2" s="59"/>
      <c r="H2" s="59"/>
      <c r="I2" s="59"/>
      <c r="J2" s="59"/>
      <c r="K2" s="59"/>
      <c r="L2" s="59"/>
      <c r="M2" s="59"/>
      <c r="N2" s="59"/>
      <c r="O2" s="59"/>
      <c r="P2" s="59"/>
      <c r="Q2" s="59"/>
      <c r="R2" s="59"/>
      <c r="S2" s="59"/>
      <c r="T2" s="59"/>
      <c r="U2" s="59"/>
      <c r="V2" s="59"/>
      <c r="W2" s="59"/>
      <c r="X2" s="59"/>
      <c r="Y2" s="59"/>
      <c r="Z2" s="59"/>
      <c r="AA2" s="59"/>
    </row>
    <row r="3" spans="1:28" ht="13.8" thickBot="1"/>
    <row r="4" spans="1:28" s="73" customFormat="1" ht="25.8" thickBot="1">
      <c r="A4" s="74"/>
      <c r="B4" s="74"/>
      <c r="C4" s="77" t="s">
        <v>224</v>
      </c>
      <c r="D4" s="78">
        <v>1990</v>
      </c>
      <c r="E4" s="78">
        <v>1991</v>
      </c>
      <c r="F4" s="78">
        <v>1992</v>
      </c>
      <c r="G4" s="78">
        <v>1993</v>
      </c>
      <c r="H4" s="78">
        <v>1994</v>
      </c>
      <c r="I4" s="78">
        <v>1995</v>
      </c>
      <c r="J4" s="78">
        <v>1996</v>
      </c>
      <c r="K4" s="78">
        <v>1997</v>
      </c>
      <c r="L4" s="78">
        <v>1998</v>
      </c>
      <c r="M4" s="78">
        <v>1999</v>
      </c>
      <c r="N4" s="78">
        <v>2000</v>
      </c>
      <c r="O4" s="78">
        <v>2001</v>
      </c>
      <c r="P4" s="78">
        <v>2002</v>
      </c>
      <c r="Q4" s="78">
        <v>2003</v>
      </c>
      <c r="R4" s="78">
        <v>2004</v>
      </c>
      <c r="S4" s="78">
        <v>2005</v>
      </c>
      <c r="T4" s="78">
        <v>2006</v>
      </c>
      <c r="U4" s="78">
        <v>2007</v>
      </c>
      <c r="V4" s="78">
        <v>2008</v>
      </c>
      <c r="W4" s="78">
        <v>2009</v>
      </c>
      <c r="X4" s="79">
        <v>2010</v>
      </c>
      <c r="Y4" s="79">
        <v>2011</v>
      </c>
      <c r="Z4" s="79">
        <v>2012</v>
      </c>
      <c r="AA4" s="80" t="s">
        <v>225</v>
      </c>
    </row>
    <row r="5" spans="1:28" s="72" customFormat="1" ht="51.75" hidden="1" customHeight="1" thickBot="1">
      <c r="A5" s="74"/>
      <c r="B5" s="56"/>
      <c r="C5" s="55" t="s">
        <v>0</v>
      </c>
      <c r="D5" s="54">
        <v>1990</v>
      </c>
      <c r="E5" s="54">
        <v>1991</v>
      </c>
      <c r="F5" s="54">
        <v>1992</v>
      </c>
      <c r="G5" s="54">
        <v>1993</v>
      </c>
      <c r="H5" s="54">
        <v>1994</v>
      </c>
      <c r="I5" s="54">
        <v>1995</v>
      </c>
      <c r="J5" s="54">
        <v>1996</v>
      </c>
      <c r="K5" s="54">
        <v>1997</v>
      </c>
      <c r="L5" s="54">
        <v>1998</v>
      </c>
      <c r="M5" s="54">
        <v>1999</v>
      </c>
      <c r="N5" s="54">
        <v>2000</v>
      </c>
      <c r="O5" s="54">
        <v>2001</v>
      </c>
      <c r="P5" s="54">
        <v>2002</v>
      </c>
      <c r="Q5" s="54">
        <v>2003</v>
      </c>
      <c r="R5" s="54">
        <v>2004</v>
      </c>
      <c r="S5" s="54">
        <v>2005</v>
      </c>
      <c r="T5" s="54">
        <v>2006</v>
      </c>
      <c r="U5" s="54">
        <v>2007</v>
      </c>
      <c r="V5" s="54">
        <v>2008</v>
      </c>
      <c r="W5" s="54">
        <v>2009</v>
      </c>
      <c r="X5" s="54">
        <v>2010</v>
      </c>
      <c r="Y5" s="54">
        <v>2011</v>
      </c>
      <c r="Z5" s="54">
        <v>2012</v>
      </c>
      <c r="AA5" s="53" t="s">
        <v>1</v>
      </c>
    </row>
    <row r="6" spans="1:28">
      <c r="A6" s="75" t="s">
        <v>91</v>
      </c>
      <c r="B6" s="48" t="s">
        <v>2</v>
      </c>
      <c r="C6" s="69">
        <v>31894.025981623163</v>
      </c>
      <c r="D6" s="68">
        <v>31894.025981623163</v>
      </c>
      <c r="E6" s="68">
        <v>31185.391093923205</v>
      </c>
      <c r="F6" s="68">
        <v>32611.637703144414</v>
      </c>
      <c r="G6" s="68">
        <v>31813.478445272718</v>
      </c>
      <c r="H6" s="68">
        <v>30130.802219694608</v>
      </c>
      <c r="I6" s="68">
        <v>31637.337325871802</v>
      </c>
      <c r="J6" s="68">
        <v>31116.772115450549</v>
      </c>
      <c r="K6" s="68">
        <v>33633.268716506558</v>
      </c>
      <c r="L6" s="68">
        <v>35093.982816709184</v>
      </c>
      <c r="M6" s="68">
        <v>32831.057272988648</v>
      </c>
      <c r="N6" s="68">
        <v>35504.52693642005</v>
      </c>
      <c r="O6" s="68">
        <v>36384.039072377323</v>
      </c>
      <c r="P6" s="68">
        <v>35387.91051349746</v>
      </c>
      <c r="Q6" s="68">
        <v>33937.032302247128</v>
      </c>
      <c r="R6" s="68">
        <v>34347.08248932421</v>
      </c>
      <c r="S6" s="68">
        <v>35616.88383866637</v>
      </c>
      <c r="T6" s="68">
        <v>36396.833419129907</v>
      </c>
      <c r="U6" s="68">
        <v>38675.643644009469</v>
      </c>
      <c r="V6" s="68">
        <v>38985.150760085693</v>
      </c>
      <c r="W6" s="68">
        <v>39051.219813743941</v>
      </c>
      <c r="X6" s="68">
        <v>38995.962611617906</v>
      </c>
      <c r="Y6" s="68">
        <v>38869.394352052383</v>
      </c>
      <c r="Z6" s="68">
        <v>39928.822502590832</v>
      </c>
      <c r="AA6" s="71">
        <v>25.192167729458781</v>
      </c>
      <c r="AB6" s="63"/>
    </row>
    <row r="7" spans="1:28">
      <c r="A7" s="75" t="s">
        <v>92</v>
      </c>
      <c r="B7" s="48" t="s">
        <v>3</v>
      </c>
      <c r="C7" s="69">
        <v>336.63326450650783</v>
      </c>
      <c r="D7" s="68">
        <v>336.63326450650783</v>
      </c>
      <c r="E7" s="68">
        <v>352.64848617149261</v>
      </c>
      <c r="F7" s="68">
        <v>379.19235214561405</v>
      </c>
      <c r="G7" s="68">
        <v>374.64184908776303</v>
      </c>
      <c r="H7" s="68">
        <v>373.86514963754939</v>
      </c>
      <c r="I7" s="68">
        <v>384.61527256786911</v>
      </c>
      <c r="J7" s="68">
        <v>324.62982595469089</v>
      </c>
      <c r="K7" s="68">
        <v>369.67247759806872</v>
      </c>
      <c r="L7" s="68">
        <v>395.9027112357802</v>
      </c>
      <c r="M7" s="68">
        <v>428.09876767360345</v>
      </c>
      <c r="N7" s="68">
        <v>425.77523600964162</v>
      </c>
      <c r="O7" s="68">
        <v>444.41564812982796</v>
      </c>
      <c r="P7" s="68">
        <v>425.85339527284725</v>
      </c>
      <c r="Q7" s="68">
        <v>495.19948886561355</v>
      </c>
      <c r="R7" s="68">
        <v>459.12556469093022</v>
      </c>
      <c r="S7" s="68">
        <v>437.50234051160214</v>
      </c>
      <c r="T7" s="68">
        <v>471.27869177959587</v>
      </c>
      <c r="U7" s="68">
        <v>477.90503030261681</v>
      </c>
      <c r="V7" s="68">
        <v>438.80229061394442</v>
      </c>
      <c r="W7" s="68">
        <v>496.24992709623791</v>
      </c>
      <c r="X7" s="68">
        <v>475.74496363554533</v>
      </c>
      <c r="Y7" s="68">
        <v>469.32469568005166</v>
      </c>
      <c r="Z7" s="68">
        <v>481.34786215805593</v>
      </c>
      <c r="AA7" s="67">
        <v>42.988799061107173</v>
      </c>
      <c r="AB7" s="63"/>
    </row>
    <row r="8" spans="1:28">
      <c r="A8" s="75" t="s">
        <v>93</v>
      </c>
      <c r="B8" s="48" t="s">
        <v>4</v>
      </c>
      <c r="C8" s="69">
        <v>1240.0218548736004</v>
      </c>
      <c r="D8" s="68">
        <v>1240.0218548736004</v>
      </c>
      <c r="E8" s="68">
        <v>1114.6591808931191</v>
      </c>
      <c r="F8" s="68">
        <v>1496.1262153380283</v>
      </c>
      <c r="G8" s="68">
        <v>1413.2641188222574</v>
      </c>
      <c r="H8" s="68">
        <v>1289.839559335446</v>
      </c>
      <c r="I8" s="68">
        <v>1236.5660558198952</v>
      </c>
      <c r="J8" s="68">
        <v>1339.1527434433642</v>
      </c>
      <c r="K8" s="68">
        <v>1457.120247692643</v>
      </c>
      <c r="L8" s="68">
        <v>1399.8716830476724</v>
      </c>
      <c r="M8" s="68">
        <v>1369.3665148075013</v>
      </c>
      <c r="N8" s="68">
        <v>1464.2102745307698</v>
      </c>
      <c r="O8" s="68">
        <v>1471.7252309625164</v>
      </c>
      <c r="P8" s="68">
        <v>1485.2623173619602</v>
      </c>
      <c r="Q8" s="68">
        <v>1543.2694192633501</v>
      </c>
      <c r="R8" s="68">
        <v>1636.02651916593</v>
      </c>
      <c r="S8" s="68">
        <v>1592.3328577673999</v>
      </c>
      <c r="T8" s="68">
        <v>1668.3928192191001</v>
      </c>
      <c r="U8" s="68">
        <v>1836.9659113236135</v>
      </c>
      <c r="V8" s="68">
        <v>1752.9350201717298</v>
      </c>
      <c r="W8" s="68">
        <v>1477.7460751803455</v>
      </c>
      <c r="X8" s="68">
        <v>1722.4620602453138</v>
      </c>
      <c r="Y8" s="68">
        <v>1624.9993298822355</v>
      </c>
      <c r="Z8" s="68">
        <v>1602.5326781106821</v>
      </c>
      <c r="AA8" s="67">
        <v>29.234228559143705</v>
      </c>
      <c r="AB8" s="63"/>
    </row>
    <row r="9" spans="1:28">
      <c r="A9" s="75" t="s">
        <v>94</v>
      </c>
      <c r="B9" s="48" t="s">
        <v>5</v>
      </c>
      <c r="C9" s="69">
        <v>942.49704415499639</v>
      </c>
      <c r="D9" s="68">
        <v>942.49704415499639</v>
      </c>
      <c r="E9" s="68">
        <v>816.88678425116598</v>
      </c>
      <c r="F9" s="68">
        <v>678.9841032949937</v>
      </c>
      <c r="G9" s="68">
        <v>717.71506301841009</v>
      </c>
      <c r="H9" s="68">
        <v>620.64077379577623</v>
      </c>
      <c r="I9" s="68">
        <v>627.93488977131858</v>
      </c>
      <c r="J9" s="68">
        <v>619.27654312367622</v>
      </c>
      <c r="K9" s="68">
        <v>591.44529545942817</v>
      </c>
      <c r="L9" s="68">
        <v>578.60060419472461</v>
      </c>
      <c r="M9" s="68">
        <v>588.86915813722794</v>
      </c>
      <c r="N9" s="68">
        <v>631.47596466840184</v>
      </c>
      <c r="O9" s="68">
        <v>607.3672825149788</v>
      </c>
      <c r="P9" s="68">
        <v>588.99845904574488</v>
      </c>
      <c r="Q9" s="68">
        <v>528.36666295314978</v>
      </c>
      <c r="R9" s="68">
        <v>513.85330100492979</v>
      </c>
      <c r="S9" s="68">
        <v>530.73033064033291</v>
      </c>
      <c r="T9" s="68">
        <v>553.97523926116639</v>
      </c>
      <c r="U9" s="68">
        <v>536.42833641957816</v>
      </c>
      <c r="V9" s="68">
        <v>514.56866022404301</v>
      </c>
      <c r="W9" s="68">
        <v>516.1151120744662</v>
      </c>
      <c r="X9" s="68">
        <v>548.6713366695011</v>
      </c>
      <c r="Y9" s="68">
        <v>500.82236597380677</v>
      </c>
      <c r="Z9" s="68">
        <v>476.83544237552371</v>
      </c>
      <c r="AA9" s="67">
        <v>-49.407221451497016</v>
      </c>
      <c r="AB9" s="63"/>
    </row>
    <row r="10" spans="1:28">
      <c r="A10" s="75" t="s">
        <v>95</v>
      </c>
      <c r="B10" s="48" t="s">
        <v>6</v>
      </c>
      <c r="C10" s="70">
        <v>3000.0019570650811</v>
      </c>
      <c r="D10" s="68">
        <v>2560.3043605945463</v>
      </c>
      <c r="E10" s="68">
        <v>2131.9060100050797</v>
      </c>
      <c r="F10" s="68">
        <v>2202.7321580690145</v>
      </c>
      <c r="G10" s="68">
        <v>2204.4194335139232</v>
      </c>
      <c r="H10" s="68">
        <v>2162.6868281057518</v>
      </c>
      <c r="I10" s="68">
        <v>2312.9476902192037</v>
      </c>
      <c r="J10" s="68">
        <v>2281.8076020148192</v>
      </c>
      <c r="K10" s="68">
        <v>2182.067203827487</v>
      </c>
      <c r="L10" s="68">
        <v>1829.4556238309922</v>
      </c>
      <c r="M10" s="68">
        <v>1476.0899930655639</v>
      </c>
      <c r="N10" s="68">
        <v>1657.5679625305504</v>
      </c>
      <c r="O10" s="68">
        <v>1513.0485814339656</v>
      </c>
      <c r="P10" s="68">
        <v>1475.0002689725648</v>
      </c>
      <c r="Q10" s="68">
        <v>1567.0373798608732</v>
      </c>
      <c r="R10" s="68">
        <v>1337.2052352319131</v>
      </c>
      <c r="S10" s="68">
        <v>1456.9172009301533</v>
      </c>
      <c r="T10" s="68">
        <v>1381.523869744527</v>
      </c>
      <c r="U10" s="68">
        <v>1507.0792200333008</v>
      </c>
      <c r="V10" s="68">
        <v>1499.7729724854341</v>
      </c>
      <c r="W10" s="68">
        <v>1299.3399231016072</v>
      </c>
      <c r="X10" s="68">
        <v>1408.0379893724612</v>
      </c>
      <c r="Y10" s="68">
        <v>1770.5795819444481</v>
      </c>
      <c r="Z10" s="68">
        <v>1582.5548588509544</v>
      </c>
      <c r="AA10" s="67">
        <v>-47.248205784532992</v>
      </c>
      <c r="AB10" s="63"/>
    </row>
    <row r="11" spans="1:28">
      <c r="A11" s="75" t="s">
        <v>96</v>
      </c>
      <c r="B11" s="48" t="s">
        <v>7</v>
      </c>
      <c r="C11" s="69">
        <v>42363.632752914666</v>
      </c>
      <c r="D11" s="68">
        <v>42363.632752914666</v>
      </c>
      <c r="E11" s="68">
        <v>43222.257713281469</v>
      </c>
      <c r="F11" s="68">
        <v>46749.828173021611</v>
      </c>
      <c r="G11" s="68">
        <v>49117.09336522971</v>
      </c>
      <c r="H11" s="68">
        <v>52557.64706551237</v>
      </c>
      <c r="I11" s="68">
        <v>55473.138932135873</v>
      </c>
      <c r="J11" s="68">
        <v>59508.779801033379</v>
      </c>
      <c r="K11" s="68">
        <v>61286.446820419638</v>
      </c>
      <c r="L11" s="68">
        <v>63361.265007859001</v>
      </c>
      <c r="M11" s="68">
        <v>60930.308417384214</v>
      </c>
      <c r="N11" s="68">
        <v>63041.88833426882</v>
      </c>
      <c r="O11" s="68">
        <v>63447.923035020132</v>
      </c>
      <c r="P11" s="68">
        <v>62796.815416050638</v>
      </c>
      <c r="Q11" s="68">
        <v>63795.525640171436</v>
      </c>
      <c r="R11" s="68">
        <v>64286.218095980206</v>
      </c>
      <c r="S11" s="68">
        <v>63384.113467860305</v>
      </c>
      <c r="T11" s="68">
        <v>64487.142549426397</v>
      </c>
      <c r="U11" s="68">
        <v>63037.651400667688</v>
      </c>
      <c r="V11" s="68">
        <v>62015.06349058279</v>
      </c>
      <c r="W11" s="68">
        <v>58837.056682876035</v>
      </c>
      <c r="X11" s="68">
        <v>58460.64761869987</v>
      </c>
      <c r="Y11" s="68">
        <v>59591.405138106304</v>
      </c>
      <c r="Z11" s="68">
        <v>61106.717627083133</v>
      </c>
      <c r="AA11" s="67">
        <v>44.24333716489155</v>
      </c>
      <c r="AB11" s="63"/>
    </row>
    <row r="12" spans="1:28">
      <c r="A12" s="75" t="s">
        <v>97</v>
      </c>
      <c r="B12" s="48" t="s">
        <v>8</v>
      </c>
      <c r="C12" s="69">
        <v>1891.5205851152862</v>
      </c>
      <c r="D12" s="68">
        <v>1891.5205851152862</v>
      </c>
      <c r="E12" s="68">
        <v>1790.6087130406834</v>
      </c>
      <c r="F12" s="68">
        <v>1795.8021920444528</v>
      </c>
      <c r="G12" s="68">
        <v>2130.6431442375824</v>
      </c>
      <c r="H12" s="68">
        <v>1906.7721956513496</v>
      </c>
      <c r="I12" s="68">
        <v>2042.697578159997</v>
      </c>
      <c r="J12" s="68">
        <v>2011.2612505259347</v>
      </c>
      <c r="K12" s="68">
        <v>2026.5682130525934</v>
      </c>
      <c r="L12" s="68">
        <v>1782.2070827600514</v>
      </c>
      <c r="M12" s="68">
        <v>1745.9139766218921</v>
      </c>
      <c r="N12" s="68">
        <v>1851.4901992610617</v>
      </c>
      <c r="O12" s="68">
        <v>2031.7398405961765</v>
      </c>
      <c r="P12" s="68">
        <v>2096.8213087014378</v>
      </c>
      <c r="Q12" s="68">
        <v>2058.7127540531628</v>
      </c>
      <c r="R12" s="68">
        <v>2134.8351779103577</v>
      </c>
      <c r="S12" s="68">
        <v>2112.1844947122695</v>
      </c>
      <c r="T12" s="68">
        <v>2263.1063533556048</v>
      </c>
      <c r="U12" s="68">
        <v>2370.1367748671023</v>
      </c>
      <c r="V12" s="68">
        <v>2186.8810504261305</v>
      </c>
      <c r="W12" s="68">
        <v>2068.6441025816275</v>
      </c>
      <c r="X12" s="68">
        <v>2089.2930066500376</v>
      </c>
      <c r="Y12" s="68">
        <v>2004.8576774919998</v>
      </c>
      <c r="Z12" s="68">
        <v>1736.0113595596372</v>
      </c>
      <c r="AA12" s="67">
        <v>-8.2213868978946785</v>
      </c>
      <c r="AB12" s="63"/>
    </row>
    <row r="13" spans="1:28">
      <c r="A13" s="75" t="s">
        <v>98</v>
      </c>
      <c r="B13" s="48" t="s">
        <v>44</v>
      </c>
      <c r="C13" s="69">
        <v>0.92327920786483197</v>
      </c>
      <c r="D13" s="68">
        <v>0.92327920786483197</v>
      </c>
      <c r="E13" s="68">
        <v>1.082965863313152</v>
      </c>
      <c r="F13" s="68">
        <v>1.055383622826624</v>
      </c>
      <c r="G13" s="68">
        <v>1.1337752536830721</v>
      </c>
      <c r="H13" s="68">
        <v>1.3152373621470719</v>
      </c>
      <c r="I13" s="68">
        <v>1.2020050064655359</v>
      </c>
      <c r="J13" s="68">
        <v>1.1032896194611197</v>
      </c>
      <c r="K13" s="68">
        <v>1.5141198330236156</v>
      </c>
      <c r="L13" s="68">
        <v>1.570736010864384</v>
      </c>
      <c r="M13" s="68">
        <v>1.7130023039001598</v>
      </c>
      <c r="N13" s="68">
        <v>1.702840425826176</v>
      </c>
      <c r="O13" s="68">
        <v>1.6781615790750719</v>
      </c>
      <c r="P13" s="68">
        <v>1.576542798335232</v>
      </c>
      <c r="Q13" s="68">
        <v>1.4095976585483523</v>
      </c>
      <c r="R13" s="68">
        <v>0.40357172922393603</v>
      </c>
      <c r="S13" s="68"/>
      <c r="T13" s="68"/>
      <c r="U13" s="68"/>
      <c r="V13" s="68"/>
      <c r="W13" s="68"/>
      <c r="X13" s="68"/>
      <c r="Y13" s="68"/>
      <c r="Z13" s="68"/>
      <c r="AA13" s="67" t="s">
        <v>46</v>
      </c>
      <c r="AB13" s="63"/>
    </row>
    <row r="14" spans="1:28">
      <c r="A14" s="75" t="s">
        <v>99</v>
      </c>
      <c r="B14" s="48" t="s">
        <v>9</v>
      </c>
      <c r="C14" s="69">
        <v>8958.3554143825004</v>
      </c>
      <c r="D14" s="68">
        <v>8958.3554143825004</v>
      </c>
      <c r="E14" s="68">
        <v>7906.83585176013</v>
      </c>
      <c r="F14" s="68">
        <v>7529.1094783749977</v>
      </c>
      <c r="G14" s="68">
        <v>7324.6950857392931</v>
      </c>
      <c r="H14" s="68">
        <v>6964.3390169887471</v>
      </c>
      <c r="I14" s="68">
        <v>6846.2553702562418</v>
      </c>
      <c r="J14" s="68">
        <v>6719.0789420050842</v>
      </c>
      <c r="K14" s="68">
        <v>6595.8433385942799</v>
      </c>
      <c r="L14" s="68">
        <v>6410.1102252543515</v>
      </c>
      <c r="M14" s="68">
        <v>5862.1665404855439</v>
      </c>
      <c r="N14" s="68">
        <v>5166.3313593695557</v>
      </c>
      <c r="O14" s="68">
        <v>4847.7227188278403</v>
      </c>
      <c r="P14" s="68">
        <v>4510.1373102124799</v>
      </c>
      <c r="Q14" s="68">
        <v>4403.4397454533337</v>
      </c>
      <c r="R14" s="68">
        <v>4210.4674258715495</v>
      </c>
      <c r="S14" s="68">
        <v>4616.0735897580853</v>
      </c>
      <c r="T14" s="68">
        <v>4826.1301086256954</v>
      </c>
      <c r="U14" s="68">
        <v>4469.5351736272651</v>
      </c>
      <c r="V14" s="68">
        <v>4473.029909884166</v>
      </c>
      <c r="W14" s="68">
        <v>4148.289117629909</v>
      </c>
      <c r="X14" s="68">
        <v>4255.032118870321</v>
      </c>
      <c r="Y14" s="68">
        <v>4217.2090898381775</v>
      </c>
      <c r="Z14" s="68">
        <v>4076.2419767888318</v>
      </c>
      <c r="AA14" s="67">
        <v>-54.497876136455936</v>
      </c>
      <c r="AB14" s="63"/>
    </row>
    <row r="15" spans="1:28">
      <c r="A15" s="75" t="s">
        <v>100</v>
      </c>
      <c r="B15" s="48" t="s">
        <v>10</v>
      </c>
      <c r="C15" s="69">
        <v>372.28738369625449</v>
      </c>
      <c r="D15" s="68">
        <v>372.28738369625449</v>
      </c>
      <c r="E15" s="68">
        <v>702.20881933109126</v>
      </c>
      <c r="F15" s="68">
        <v>719.89168615681228</v>
      </c>
      <c r="G15" s="68">
        <v>638.2735183533581</v>
      </c>
      <c r="H15" s="68">
        <v>634.54940772897135</v>
      </c>
      <c r="I15" s="68">
        <v>523.17907426123236</v>
      </c>
      <c r="J15" s="68">
        <v>564.66953024144004</v>
      </c>
      <c r="K15" s="68">
        <v>772.01480670298622</v>
      </c>
      <c r="L15" s="68">
        <v>590.48270858916294</v>
      </c>
      <c r="M15" s="68">
        <v>1178.0349943618485</v>
      </c>
      <c r="N15" s="68">
        <v>806.14517032466131</v>
      </c>
      <c r="O15" s="68">
        <v>861.05784099740879</v>
      </c>
      <c r="P15" s="68">
        <v>739.18410294008822</v>
      </c>
      <c r="Q15" s="68">
        <v>763.94588451104255</v>
      </c>
      <c r="R15" s="68">
        <v>863.54061178863412</v>
      </c>
      <c r="S15" s="68">
        <v>653.60701643237928</v>
      </c>
      <c r="T15" s="68">
        <v>670.34907979407035</v>
      </c>
      <c r="U15" s="68">
        <v>677.66959467361085</v>
      </c>
      <c r="V15" s="68">
        <v>520.32207015121344</v>
      </c>
      <c r="W15" s="68">
        <v>384.32849119947247</v>
      </c>
      <c r="X15" s="68">
        <v>469.88486542756999</v>
      </c>
      <c r="Y15" s="68">
        <v>367.27080676902199</v>
      </c>
      <c r="Z15" s="68">
        <v>327.16874809921546</v>
      </c>
      <c r="AA15" s="67">
        <v>-12.11930287539662</v>
      </c>
      <c r="AB15" s="63"/>
    </row>
    <row r="16" spans="1:28">
      <c r="A16" s="75" t="s">
        <v>101</v>
      </c>
      <c r="B16" s="48" t="s">
        <v>11</v>
      </c>
      <c r="C16" s="69">
        <v>177.543562581</v>
      </c>
      <c r="D16" s="68">
        <v>177.543562581</v>
      </c>
      <c r="E16" s="68">
        <v>178.0460378235</v>
      </c>
      <c r="F16" s="68">
        <v>104.00544450449999</v>
      </c>
      <c r="G16" s="68">
        <v>51.605940078000003</v>
      </c>
      <c r="H16" s="68">
        <v>74.109900249000006</v>
      </c>
      <c r="I16" s="68">
        <v>84.512870441999993</v>
      </c>
      <c r="J16" s="68">
        <v>93.2004941175</v>
      </c>
      <c r="K16" s="68">
        <v>90.563365431000008</v>
      </c>
      <c r="L16" s="68">
        <v>85.954454585999997</v>
      </c>
      <c r="M16" s="68">
        <v>83.674256588999995</v>
      </c>
      <c r="N16" s="68">
        <v>96.187622800500009</v>
      </c>
      <c r="O16" s="68">
        <v>103.2777217395</v>
      </c>
      <c r="P16" s="68">
        <v>86.505444679500002</v>
      </c>
      <c r="Q16" s="68">
        <v>95.328216868500007</v>
      </c>
      <c r="R16" s="68">
        <v>112.47821669700001</v>
      </c>
      <c r="S16" s="68">
        <v>116.02326616649999</v>
      </c>
      <c r="T16" s="68">
        <v>117.4579196175</v>
      </c>
      <c r="U16" s="68">
        <v>116.8341572475</v>
      </c>
      <c r="V16" s="68">
        <v>111.96534541499999</v>
      </c>
      <c r="W16" s="68">
        <v>76.043563595999998</v>
      </c>
      <c r="X16" s="68">
        <v>81.619306114500006</v>
      </c>
      <c r="Y16" s="68">
        <v>73.586632927499991</v>
      </c>
      <c r="Z16" s="68">
        <v>76.566830917499999</v>
      </c>
      <c r="AA16" s="67">
        <v>-56.874341257758523</v>
      </c>
      <c r="AB16" s="63"/>
    </row>
    <row r="17" spans="1:28">
      <c r="A17" s="75" t="s">
        <v>59</v>
      </c>
      <c r="B17" s="48" t="s">
        <v>42</v>
      </c>
      <c r="C17" s="69">
        <v>97128.188857082088</v>
      </c>
      <c r="D17" s="68">
        <v>97128.188857082088</v>
      </c>
      <c r="E17" s="68">
        <v>96296.883094671502</v>
      </c>
      <c r="F17" s="68">
        <v>94700.086114300677</v>
      </c>
      <c r="G17" s="68">
        <v>94035.929614072564</v>
      </c>
      <c r="H17" s="68">
        <v>86089.762893051928</v>
      </c>
      <c r="I17" s="68">
        <v>85998.279679265877</v>
      </c>
      <c r="J17" s="68">
        <v>83455.527575407745</v>
      </c>
      <c r="K17" s="68">
        <v>79545.979824112961</v>
      </c>
      <c r="L17" s="68">
        <v>74328.289075427369</v>
      </c>
      <c r="M17" s="68">
        <v>71225.923581501716</v>
      </c>
      <c r="N17" s="68">
        <v>68446.338113928738</v>
      </c>
      <c r="O17" s="68">
        <v>64792.335618137178</v>
      </c>
      <c r="P17" s="68">
        <v>63533.150287094511</v>
      </c>
      <c r="Q17" s="68">
        <v>61030.454298063021</v>
      </c>
      <c r="R17" s="68">
        <v>56685.879337779224</v>
      </c>
      <c r="S17" s="68">
        <v>54310.797943619546</v>
      </c>
      <c r="T17" s="68">
        <v>51738.090622986332</v>
      </c>
      <c r="U17" s="68">
        <v>49857.522888877189</v>
      </c>
      <c r="V17" s="68">
        <v>48820.649047884865</v>
      </c>
      <c r="W17" s="68">
        <v>47038.043736046537</v>
      </c>
      <c r="X17" s="68">
        <v>46484.513490053658</v>
      </c>
      <c r="Y17" s="68">
        <v>45179.141955330881</v>
      </c>
      <c r="Z17" s="68">
        <v>45125.265494105348</v>
      </c>
      <c r="AA17" s="67">
        <v>-53.540505567848804</v>
      </c>
      <c r="AB17" s="63"/>
    </row>
    <row r="18" spans="1:28">
      <c r="A18" s="75" t="s">
        <v>321</v>
      </c>
      <c r="B18" s="48" t="s">
        <v>45</v>
      </c>
      <c r="C18" s="69">
        <v>155778.95897821116</v>
      </c>
      <c r="D18" s="68">
        <v>155778.95897821116</v>
      </c>
      <c r="E18" s="68">
        <v>147099.8330104842</v>
      </c>
      <c r="F18" s="68">
        <v>141922.12359724057</v>
      </c>
      <c r="G18" s="68">
        <v>140687.19019634009</v>
      </c>
      <c r="H18" s="68">
        <v>132645.32594375187</v>
      </c>
      <c r="I18" s="68">
        <v>134403.12799135313</v>
      </c>
      <c r="J18" s="68">
        <v>131484.10273080206</v>
      </c>
      <c r="K18" s="68">
        <v>127725.19599549573</v>
      </c>
      <c r="L18" s="68">
        <v>117317.39031660648</v>
      </c>
      <c r="M18" s="68">
        <v>113891.81143655215</v>
      </c>
      <c r="N18" s="68">
        <v>112129.48816971481</v>
      </c>
      <c r="O18" s="68">
        <v>107481.90732254996</v>
      </c>
      <c r="P18" s="68">
        <v>105876.1179155359</v>
      </c>
      <c r="Q18" s="68">
        <v>104004.23927477212</v>
      </c>
      <c r="R18" s="68">
        <v>97554.272265586696</v>
      </c>
      <c r="S18" s="68">
        <v>95586.992555317207</v>
      </c>
      <c r="T18" s="68">
        <v>92713.771835554202</v>
      </c>
      <c r="U18" s="68">
        <v>88396.011561389561</v>
      </c>
      <c r="V18" s="68">
        <v>86220.479596429985</v>
      </c>
      <c r="W18" s="68">
        <v>81543.966410669047</v>
      </c>
      <c r="X18" s="68">
        <v>81157.149923688354</v>
      </c>
      <c r="Y18" s="68">
        <v>80715.090423588161</v>
      </c>
      <c r="Z18" s="68">
        <v>80513.177651166174</v>
      </c>
      <c r="AA18" s="67">
        <v>-48.315755748228121</v>
      </c>
      <c r="AB18" s="63"/>
    </row>
    <row r="19" spans="1:28">
      <c r="A19" s="75" t="s">
        <v>102</v>
      </c>
      <c r="B19" s="48" t="s">
        <v>12</v>
      </c>
      <c r="C19" s="69">
        <v>230.78223726266668</v>
      </c>
      <c r="D19" s="68">
        <v>230.78223726266668</v>
      </c>
      <c r="E19" s="68">
        <v>251.12926469723814</v>
      </c>
      <c r="F19" s="68">
        <v>276.07287336285719</v>
      </c>
      <c r="G19" s="68">
        <v>339.04336547047609</v>
      </c>
      <c r="H19" s="68">
        <v>246.72899098595244</v>
      </c>
      <c r="I19" s="68">
        <v>251.52312404928571</v>
      </c>
      <c r="J19" s="68">
        <v>237.12359190642857</v>
      </c>
      <c r="K19" s="68">
        <v>266.94372143583331</v>
      </c>
      <c r="L19" s="68">
        <v>217.51376931595243</v>
      </c>
      <c r="M19" s="68">
        <v>186.84528710369042</v>
      </c>
      <c r="N19" s="68">
        <v>183.82692632928573</v>
      </c>
      <c r="O19" s="68">
        <v>187.21222336797615</v>
      </c>
      <c r="P19" s="68">
        <v>181.33513283940474</v>
      </c>
      <c r="Q19" s="68">
        <v>181.03284119535715</v>
      </c>
      <c r="R19" s="68">
        <v>170.82855990523811</v>
      </c>
      <c r="S19" s="68">
        <v>191.11285089809525</v>
      </c>
      <c r="T19" s="68">
        <v>169.95601701452142</v>
      </c>
      <c r="U19" s="68">
        <v>182.37148894209528</v>
      </c>
      <c r="V19" s="68">
        <v>189.11050485116962</v>
      </c>
      <c r="W19" s="68">
        <v>161.07602900244044</v>
      </c>
      <c r="X19" s="68">
        <v>178.81044300602525</v>
      </c>
      <c r="Y19" s="68">
        <v>158.54969051677585</v>
      </c>
      <c r="Z19" s="68">
        <v>172.01303221644829</v>
      </c>
      <c r="AA19" s="67">
        <v>-25.465220262740473</v>
      </c>
      <c r="AB19" s="63"/>
    </row>
    <row r="20" spans="1:28">
      <c r="A20" s="75" t="s">
        <v>103</v>
      </c>
      <c r="B20" s="48" t="s">
        <v>13</v>
      </c>
      <c r="C20" s="69">
        <v>10012.056018821848</v>
      </c>
      <c r="D20" s="68">
        <v>10012.056018821848</v>
      </c>
      <c r="E20" s="68">
        <v>9796.5993104168192</v>
      </c>
      <c r="F20" s="68">
        <v>9911.8329349586711</v>
      </c>
      <c r="G20" s="68">
        <v>9833.3110599697084</v>
      </c>
      <c r="H20" s="68">
        <v>10147.958729260306</v>
      </c>
      <c r="I20" s="68">
        <v>9930.5824146193972</v>
      </c>
      <c r="J20" s="68">
        <v>9043.7043421246417</v>
      </c>
      <c r="K20" s="68">
        <v>8498.4601510872726</v>
      </c>
      <c r="L20" s="68">
        <v>8336.1100851578249</v>
      </c>
      <c r="M20" s="68">
        <v>7875.0583559543093</v>
      </c>
      <c r="N20" s="68">
        <v>7932.4144290336526</v>
      </c>
      <c r="O20" s="68">
        <v>7029.790150678964</v>
      </c>
      <c r="P20" s="68">
        <v>6605.5014309467069</v>
      </c>
      <c r="Q20" s="68">
        <v>6162.6293501495857</v>
      </c>
      <c r="R20" s="68">
        <v>5772.0741550821058</v>
      </c>
      <c r="S20" s="68">
        <v>5425.1238602985613</v>
      </c>
      <c r="T20" s="68">
        <v>5662.2669146810485</v>
      </c>
      <c r="U20" s="68">
        <v>5808.896141820821</v>
      </c>
      <c r="V20" s="68">
        <v>6096.6547857056485</v>
      </c>
      <c r="W20" s="68">
        <v>5786.8672981791133</v>
      </c>
      <c r="X20" s="68">
        <v>5467.789867356455</v>
      </c>
      <c r="Y20" s="68">
        <v>5204.9566163293011</v>
      </c>
      <c r="Z20" s="68">
        <v>4612.0185407300769</v>
      </c>
      <c r="AA20" s="67">
        <v>-53.935350221174772</v>
      </c>
      <c r="AB20" s="63"/>
    </row>
    <row r="21" spans="1:28">
      <c r="A21" s="75" t="s">
        <v>104</v>
      </c>
      <c r="B21" s="48" t="s">
        <v>14</v>
      </c>
      <c r="C21" s="69">
        <v>29985.315134150973</v>
      </c>
      <c r="D21" s="68">
        <v>29985.315134150973</v>
      </c>
      <c r="E21" s="68">
        <v>29542.771209714858</v>
      </c>
      <c r="F21" s="68">
        <v>27603.111859291534</v>
      </c>
      <c r="G21" s="68">
        <v>28468.232509835139</v>
      </c>
      <c r="H21" s="68">
        <v>26106.807842569993</v>
      </c>
      <c r="I21" s="68">
        <v>24192.921117655282</v>
      </c>
      <c r="J21" s="68">
        <v>23637.413127859891</v>
      </c>
      <c r="K21" s="68">
        <v>23323.648796651018</v>
      </c>
      <c r="L21" s="68">
        <v>21021.147632473298</v>
      </c>
      <c r="M21" s="68">
        <v>22499.874045314802</v>
      </c>
      <c r="N21" s="68">
        <v>21486.414409653629</v>
      </c>
      <c r="O21" s="68">
        <v>19782.891423945621</v>
      </c>
      <c r="P21" s="68">
        <v>19008.506877443444</v>
      </c>
      <c r="Q21" s="68">
        <v>17916.476641098718</v>
      </c>
      <c r="R21" s="68">
        <v>15491.662588607036</v>
      </c>
      <c r="S21" s="68">
        <v>14221.86445868503</v>
      </c>
      <c r="T21" s="68">
        <v>13464.92060108441</v>
      </c>
      <c r="U21" s="68">
        <v>11842.636003304546</v>
      </c>
      <c r="V21" s="68">
        <v>11724.072781675168</v>
      </c>
      <c r="W21" s="68">
        <v>10596.248935468191</v>
      </c>
      <c r="X21" s="68">
        <v>10187.405463388874</v>
      </c>
      <c r="Y21" s="68">
        <v>10039.226655293716</v>
      </c>
      <c r="Z21" s="68">
        <v>10629.872121574981</v>
      </c>
      <c r="AA21" s="67">
        <v>-64.549740184426568</v>
      </c>
      <c r="AB21" s="63"/>
    </row>
    <row r="22" spans="1:28">
      <c r="A22" s="75" t="s">
        <v>105</v>
      </c>
      <c r="B22" s="48" t="s">
        <v>15</v>
      </c>
      <c r="C22" s="69">
        <v>1257.2780364999135</v>
      </c>
      <c r="D22" s="68">
        <v>1257.2780364999135</v>
      </c>
      <c r="E22" s="68">
        <v>1271.9687511640982</v>
      </c>
      <c r="F22" s="68">
        <v>1298.7680969200017</v>
      </c>
      <c r="G22" s="68">
        <v>1267.4968760732756</v>
      </c>
      <c r="H22" s="68">
        <v>1300.5628127205894</v>
      </c>
      <c r="I22" s="68">
        <v>1311.2951943823866</v>
      </c>
      <c r="J22" s="68">
        <v>1413.58118474602</v>
      </c>
      <c r="K22" s="68">
        <v>1395.4648079338506</v>
      </c>
      <c r="L22" s="68">
        <v>1441.080566097027</v>
      </c>
      <c r="M22" s="68">
        <v>1418.5198906289218</v>
      </c>
      <c r="N22" s="68">
        <v>1509.9510331307138</v>
      </c>
      <c r="O22" s="68">
        <v>1555.8331684174457</v>
      </c>
      <c r="P22" s="68">
        <v>1642.9912731460322</v>
      </c>
      <c r="Q22" s="68">
        <v>1597.2999213121527</v>
      </c>
      <c r="R22" s="68">
        <v>1636.5595464908674</v>
      </c>
      <c r="S22" s="68">
        <v>1619.0188875180691</v>
      </c>
      <c r="T22" s="68">
        <v>1526.5568611491331</v>
      </c>
      <c r="U22" s="68">
        <v>1569.7689064771987</v>
      </c>
      <c r="V22" s="68">
        <v>1558.9212945510017</v>
      </c>
      <c r="W22" s="68">
        <v>1552.5319446906276</v>
      </c>
      <c r="X22" s="68">
        <v>1391.6101485582969</v>
      </c>
      <c r="Y22" s="68">
        <v>1436.6679019162855</v>
      </c>
      <c r="Z22" s="68">
        <v>1536.2989273691378</v>
      </c>
      <c r="AA22" s="67">
        <v>22.19245725837855</v>
      </c>
      <c r="AB22" s="63"/>
    </row>
    <row r="23" spans="1:28">
      <c r="A23" s="75" t="s">
        <v>106</v>
      </c>
      <c r="B23" s="48" t="s">
        <v>16</v>
      </c>
      <c r="C23" s="70">
        <v>2899.2004286334459</v>
      </c>
      <c r="D23" s="68">
        <v>2493.8436851727188</v>
      </c>
      <c r="E23" s="68">
        <v>2521.8610954471528</v>
      </c>
      <c r="F23" s="68">
        <v>2346.3512574621445</v>
      </c>
      <c r="G23" s="68">
        <v>2384.1096360214492</v>
      </c>
      <c r="H23" s="68">
        <v>2559.736513467813</v>
      </c>
      <c r="I23" s="68">
        <v>2625.3352475209717</v>
      </c>
      <c r="J23" s="68">
        <v>2679.0833747485426</v>
      </c>
      <c r="K23" s="68">
        <v>2644.8216460331082</v>
      </c>
      <c r="L23" s="68">
        <v>2616.9797330724477</v>
      </c>
      <c r="M23" s="68">
        <v>2538.9432425960804</v>
      </c>
      <c r="N23" s="68">
        <v>2586.8213356648184</v>
      </c>
      <c r="O23" s="68">
        <v>2441.7566907665359</v>
      </c>
      <c r="P23" s="68">
        <v>2455.7348154271203</v>
      </c>
      <c r="Q23" s="68">
        <v>2472.044769084268</v>
      </c>
      <c r="R23" s="68">
        <v>2310.3748747494606</v>
      </c>
      <c r="S23" s="68">
        <v>2206.4323398353613</v>
      </c>
      <c r="T23" s="68">
        <v>2221.3256700909033</v>
      </c>
      <c r="U23" s="68">
        <v>2214.024227175857</v>
      </c>
      <c r="V23" s="68">
        <v>2258.8434308147516</v>
      </c>
      <c r="W23" s="68">
        <v>2297.9561128387645</v>
      </c>
      <c r="X23" s="68">
        <v>2360.6615098885782</v>
      </c>
      <c r="Y23" s="68">
        <v>2324.6927504360033</v>
      </c>
      <c r="Z23" s="68">
        <v>2222.7978908255109</v>
      </c>
      <c r="AA23" s="67">
        <v>-23.330658036869877</v>
      </c>
      <c r="AB23" s="63"/>
    </row>
    <row r="24" spans="1:28">
      <c r="A24" s="75" t="s">
        <v>107</v>
      </c>
      <c r="B24" s="48" t="s">
        <v>17</v>
      </c>
      <c r="C24" s="69">
        <v>62.03834847339963</v>
      </c>
      <c r="D24" s="68">
        <v>62.03834847339963</v>
      </c>
      <c r="E24" s="68">
        <v>70.550641116124979</v>
      </c>
      <c r="F24" s="68">
        <v>68.248430829405947</v>
      </c>
      <c r="G24" s="68">
        <v>86.02462319118554</v>
      </c>
      <c r="H24" s="68">
        <v>70.777755708581395</v>
      </c>
      <c r="I24" s="68">
        <v>82.972655947941718</v>
      </c>
      <c r="J24" s="68">
        <v>81.969309147378169</v>
      </c>
      <c r="K24" s="68">
        <v>64.741712837480264</v>
      </c>
      <c r="L24" s="68">
        <v>84.798409189823857</v>
      </c>
      <c r="M24" s="68">
        <v>112.85704355851178</v>
      </c>
      <c r="N24" s="68">
        <v>154.91805027041624</v>
      </c>
      <c r="O24" s="68">
        <v>145.60581959552565</v>
      </c>
      <c r="P24" s="68">
        <v>149.40708043233855</v>
      </c>
      <c r="Q24" s="68">
        <v>138.2968683050135</v>
      </c>
      <c r="R24" s="68">
        <v>124.82982437487361</v>
      </c>
      <c r="S24" s="68">
        <v>118.44578976995767</v>
      </c>
      <c r="T24" s="68">
        <v>139.67495611128339</v>
      </c>
      <c r="U24" s="68">
        <v>149.7129308464765</v>
      </c>
      <c r="V24" s="68">
        <v>188.62282209313659</v>
      </c>
      <c r="W24" s="68">
        <v>173.28607199180558</v>
      </c>
      <c r="X24" s="68">
        <v>193.11510044844729</v>
      </c>
      <c r="Y24" s="68">
        <v>182.05189502453453</v>
      </c>
      <c r="Z24" s="68">
        <v>172.8737946070805</v>
      </c>
      <c r="AA24" s="67">
        <v>178.65634540739609</v>
      </c>
      <c r="AB24" s="63"/>
    </row>
    <row r="25" spans="1:28">
      <c r="A25" s="75" t="s">
        <v>108</v>
      </c>
      <c r="B25" s="48" t="s">
        <v>18</v>
      </c>
      <c r="C25" s="69">
        <v>131.26194585230604</v>
      </c>
      <c r="D25" s="68">
        <v>131.26194585230604</v>
      </c>
      <c r="E25" s="68">
        <v>127.55157371462245</v>
      </c>
      <c r="F25" s="68">
        <v>123.00747193625774</v>
      </c>
      <c r="G25" s="68">
        <v>121.94754553911497</v>
      </c>
      <c r="H25" s="68">
        <v>118.16575425620354</v>
      </c>
      <c r="I25" s="68">
        <v>114.39604935071355</v>
      </c>
      <c r="J25" s="68">
        <v>110.30379331996923</v>
      </c>
      <c r="K25" s="68">
        <v>105.78444300084729</v>
      </c>
      <c r="L25" s="68">
        <v>92.390000496847222</v>
      </c>
      <c r="M25" s="68">
        <v>127.90516478949927</v>
      </c>
      <c r="N25" s="68">
        <v>85.375832891047153</v>
      </c>
      <c r="O25" s="68">
        <v>148.07445942277451</v>
      </c>
      <c r="P25" s="68">
        <v>69.263405231815284</v>
      </c>
      <c r="Q25" s="68">
        <v>626.57796467222704</v>
      </c>
      <c r="R25" s="68">
        <v>66.235424048127996</v>
      </c>
      <c r="S25" s="68">
        <v>56.903136757611762</v>
      </c>
      <c r="T25" s="68">
        <v>47.171271272559842</v>
      </c>
      <c r="U25" s="68">
        <v>59.901174790991334</v>
      </c>
      <c r="V25" s="68">
        <v>51.566310046506132</v>
      </c>
      <c r="W25" s="68">
        <v>35.519653064349825</v>
      </c>
      <c r="X25" s="68">
        <v>31.622506332057366</v>
      </c>
      <c r="Y25" s="68">
        <v>27.774874433203426</v>
      </c>
      <c r="Z25" s="68">
        <v>24.003326260080975</v>
      </c>
      <c r="AA25" s="67">
        <v>-81.713415792960163</v>
      </c>
      <c r="AB25" s="63"/>
    </row>
    <row r="26" spans="1:28">
      <c r="A26" s="75" t="s">
        <v>109</v>
      </c>
      <c r="B26" s="48" t="s">
        <v>19</v>
      </c>
      <c r="C26" s="69">
        <v>10780.573691686894</v>
      </c>
      <c r="D26" s="68">
        <v>10780.573691686894</v>
      </c>
      <c r="E26" s="68">
        <v>10663.097551304654</v>
      </c>
      <c r="F26" s="68">
        <v>10661.187905676608</v>
      </c>
      <c r="G26" s="68">
        <v>10711.518069653803</v>
      </c>
      <c r="H26" s="68">
        <v>10366.697018572102</v>
      </c>
      <c r="I26" s="68">
        <v>10072.442731297308</v>
      </c>
      <c r="J26" s="68">
        <v>9821.4961466366749</v>
      </c>
      <c r="K26" s="68">
        <v>9993.9341492572694</v>
      </c>
      <c r="L26" s="68">
        <v>9955.4231922677136</v>
      </c>
      <c r="M26" s="68">
        <v>9045.3933938552836</v>
      </c>
      <c r="N26" s="68">
        <v>9023.8956300474147</v>
      </c>
      <c r="O26" s="68">
        <v>8521.077166659401</v>
      </c>
      <c r="P26" s="68">
        <v>8314.3504280471789</v>
      </c>
      <c r="Q26" s="68">
        <v>8758.9574203411557</v>
      </c>
      <c r="R26" s="68">
        <v>7902.6236221575309</v>
      </c>
      <c r="S26" s="68">
        <v>7847.0447588300403</v>
      </c>
      <c r="T26" s="68">
        <v>7366.9746436227269</v>
      </c>
      <c r="U26" s="68">
        <v>7208.1847371943622</v>
      </c>
      <c r="V26" s="68">
        <v>7344.2396899590358</v>
      </c>
      <c r="W26" s="68">
        <v>7137.1631710796346</v>
      </c>
      <c r="X26" s="68">
        <v>7517.8767582114588</v>
      </c>
      <c r="Y26" s="68">
        <v>7406.0518014072923</v>
      </c>
      <c r="Z26" s="68">
        <v>7239.085628308977</v>
      </c>
      <c r="AA26" s="67">
        <v>-32.850645658206723</v>
      </c>
      <c r="AB26" s="63"/>
    </row>
    <row r="27" spans="1:28">
      <c r="A27" s="75" t="s">
        <v>68</v>
      </c>
      <c r="B27" s="48" t="s">
        <v>20</v>
      </c>
      <c r="C27" s="69">
        <v>3502.9758237638534</v>
      </c>
      <c r="D27" s="68">
        <v>3502.9758237638534</v>
      </c>
      <c r="E27" s="68">
        <v>3140.5851008548138</v>
      </c>
      <c r="F27" s="68">
        <v>2770.263771551944</v>
      </c>
      <c r="G27" s="68">
        <v>2254.1573634003057</v>
      </c>
      <c r="H27" s="68">
        <v>1902.7478923898766</v>
      </c>
      <c r="I27" s="68">
        <v>1660.2681956092392</v>
      </c>
      <c r="J27" s="68">
        <v>1401.2835679799744</v>
      </c>
      <c r="K27" s="68">
        <v>1325.4155829044305</v>
      </c>
      <c r="L27" s="68">
        <v>1181.4337400077457</v>
      </c>
      <c r="M27" s="68">
        <v>1138.6962517196998</v>
      </c>
      <c r="N27" s="68">
        <v>1059.3361832379435</v>
      </c>
      <c r="O27" s="68">
        <v>870.71925259608258</v>
      </c>
      <c r="P27" s="68">
        <v>437.46967703238755</v>
      </c>
      <c r="Q27" s="68">
        <v>423.96942623522591</v>
      </c>
      <c r="R27" s="68">
        <v>408.06977473906431</v>
      </c>
      <c r="S27" s="68">
        <v>424.80480755831286</v>
      </c>
      <c r="T27" s="68">
        <v>444.25556662021404</v>
      </c>
      <c r="U27" s="68">
        <v>453.84138087024655</v>
      </c>
      <c r="V27" s="68">
        <v>446.26240009720448</v>
      </c>
      <c r="W27" s="68">
        <v>429.52099073031513</v>
      </c>
      <c r="X27" s="68">
        <v>408.98343844314292</v>
      </c>
      <c r="Y27" s="68">
        <v>407.06221065438643</v>
      </c>
      <c r="Z27" s="68">
        <v>396.54232629765625</v>
      </c>
      <c r="AA27" s="67">
        <v>-88.679844045524064</v>
      </c>
      <c r="AB27" s="63"/>
    </row>
    <row r="28" spans="1:28">
      <c r="A28" s="75" t="s">
        <v>69</v>
      </c>
      <c r="B28" s="48" t="s">
        <v>21</v>
      </c>
      <c r="C28" s="69">
        <v>207.98064499999998</v>
      </c>
      <c r="D28" s="68">
        <v>207.98064499999998</v>
      </c>
      <c r="E28" s="68">
        <v>200.330804</v>
      </c>
      <c r="F28" s="68">
        <v>182.64047699999998</v>
      </c>
      <c r="G28" s="68">
        <v>174.67188100000001</v>
      </c>
      <c r="H28" s="68">
        <v>170.68758199999999</v>
      </c>
      <c r="I28" s="68">
        <v>166.22515100000001</v>
      </c>
      <c r="J28" s="68">
        <v>160.169005</v>
      </c>
      <c r="K28" s="68">
        <v>149.49108999999999</v>
      </c>
      <c r="L28" s="68">
        <v>143.434923</v>
      </c>
      <c r="M28" s="68">
        <v>136.74130700000001</v>
      </c>
      <c r="N28" s="68">
        <v>126.54148299999999</v>
      </c>
      <c r="O28" s="68">
        <v>122.71656400000002</v>
      </c>
      <c r="P28" s="68">
        <v>128.160799</v>
      </c>
      <c r="Q28" s="68">
        <v>100.03088000000001</v>
      </c>
      <c r="R28" s="68">
        <v>99.015747000000005</v>
      </c>
      <c r="S28" s="68">
        <v>111.878201</v>
      </c>
      <c r="T28" s="68">
        <v>80.243901000000008</v>
      </c>
      <c r="U28" s="68">
        <v>82.376778999999999</v>
      </c>
      <c r="V28" s="68">
        <v>84.588913999999988</v>
      </c>
      <c r="W28" s="68">
        <v>79.909668000000011</v>
      </c>
      <c r="X28" s="68">
        <v>76.952557000000013</v>
      </c>
      <c r="Y28" s="68">
        <v>41.633457</v>
      </c>
      <c r="Z28" s="68">
        <v>59.796750999999993</v>
      </c>
      <c r="AA28" s="67">
        <v>-71.248886645197189</v>
      </c>
      <c r="AB28" s="63"/>
    </row>
    <row r="29" spans="1:28">
      <c r="A29" s="75" t="s">
        <v>70</v>
      </c>
      <c r="B29" s="48" t="s">
        <v>22</v>
      </c>
      <c r="C29" s="69">
        <v>0.30845505713068266</v>
      </c>
      <c r="D29" s="68">
        <v>0.30845505713068266</v>
      </c>
      <c r="E29" s="68">
        <v>0.36399352731040768</v>
      </c>
      <c r="F29" s="68">
        <v>0.40528519867580126</v>
      </c>
      <c r="G29" s="68">
        <v>0.44147773815389835</v>
      </c>
      <c r="H29" s="68">
        <v>0.46819136382739052</v>
      </c>
      <c r="I29" s="68">
        <v>0.50811982889552809</v>
      </c>
      <c r="J29" s="68">
        <v>0.55691206752291866</v>
      </c>
      <c r="K29" s="68">
        <v>0.57931391745123417</v>
      </c>
      <c r="L29" s="68">
        <v>0.62969321370646769</v>
      </c>
      <c r="M29" s="68">
        <v>0.67248496964206195</v>
      </c>
      <c r="N29" s="68">
        <v>0.70093952622013367</v>
      </c>
      <c r="O29" s="68">
        <v>0.7502072607917798</v>
      </c>
      <c r="P29" s="68">
        <v>0.79181727205760732</v>
      </c>
      <c r="Q29" s="68">
        <v>0.83777243439889881</v>
      </c>
      <c r="R29" s="68">
        <v>0.8812700666509321</v>
      </c>
      <c r="S29" s="68">
        <v>0.98510293225459078</v>
      </c>
      <c r="T29" s="68">
        <v>1.0203744185980703</v>
      </c>
      <c r="U29" s="68">
        <v>1.028156449557593</v>
      </c>
      <c r="V29" s="68">
        <v>1.0568261422022454</v>
      </c>
      <c r="W29" s="68">
        <v>1.0010109428428997</v>
      </c>
      <c r="X29" s="68">
        <v>1.0246256755972236</v>
      </c>
      <c r="Y29" s="68">
        <v>1.0077399704062182</v>
      </c>
      <c r="Z29" s="68">
        <v>1.0247797009206043</v>
      </c>
      <c r="AA29" s="67">
        <v>232.22982643025287</v>
      </c>
      <c r="AB29" s="63"/>
    </row>
    <row r="30" spans="1:28">
      <c r="A30" s="75" t="s">
        <v>71</v>
      </c>
      <c r="B30" s="48" t="s">
        <v>23</v>
      </c>
      <c r="C30" s="69">
        <v>150.3534066253452</v>
      </c>
      <c r="D30" s="68">
        <v>150.3534066253452</v>
      </c>
      <c r="E30" s="68">
        <v>159.41884790856295</v>
      </c>
      <c r="F30" s="68">
        <v>159.91145993841266</v>
      </c>
      <c r="G30" s="68">
        <v>168.46743734819694</v>
      </c>
      <c r="H30" s="68">
        <v>177.17252308564127</v>
      </c>
      <c r="I30" s="68">
        <v>191.92645672242085</v>
      </c>
      <c r="J30" s="68">
        <v>199.34317113553814</v>
      </c>
      <c r="K30" s="68">
        <v>214.75647862622861</v>
      </c>
      <c r="L30" s="68">
        <v>238.23863015472921</v>
      </c>
      <c r="M30" s="68">
        <v>232.41380978294839</v>
      </c>
      <c r="N30" s="68">
        <v>248.9212763487925</v>
      </c>
      <c r="O30" s="68">
        <v>277.39259429555102</v>
      </c>
      <c r="P30" s="68">
        <v>272.14980506744314</v>
      </c>
      <c r="Q30" s="68">
        <v>267.52192960923213</v>
      </c>
      <c r="R30" s="68">
        <v>258.25707185305396</v>
      </c>
      <c r="S30" s="68">
        <v>262.8629895012462</v>
      </c>
      <c r="T30" s="68">
        <v>261.14313088780892</v>
      </c>
      <c r="U30" s="68">
        <v>258.05151941502578</v>
      </c>
      <c r="V30" s="68">
        <v>262.00004911090974</v>
      </c>
      <c r="W30" s="68">
        <v>269.18767283872336</v>
      </c>
      <c r="X30" s="68">
        <v>269.84887361499062</v>
      </c>
      <c r="Y30" s="68">
        <v>269.82920051499644</v>
      </c>
      <c r="Z30" s="68">
        <v>268.97794128883584</v>
      </c>
      <c r="AA30" s="67">
        <v>78.897137967138022</v>
      </c>
      <c r="AB30" s="63"/>
    </row>
    <row r="31" spans="1:28">
      <c r="A31" s="75" t="s">
        <v>72</v>
      </c>
      <c r="B31" s="48" t="s">
        <v>24</v>
      </c>
      <c r="C31" s="69">
        <v>16.289721857715509</v>
      </c>
      <c r="D31" s="68">
        <v>16.289721857715509</v>
      </c>
      <c r="E31" s="68">
        <v>16.899167725380828</v>
      </c>
      <c r="F31" s="68">
        <v>17.633887735214493</v>
      </c>
      <c r="G31" s="68">
        <v>18.304886728388169</v>
      </c>
      <c r="H31" s="68">
        <v>18.431073901813072</v>
      </c>
      <c r="I31" s="68">
        <v>21.015283058633006</v>
      </c>
      <c r="J31" s="68">
        <v>22.989767291285247</v>
      </c>
      <c r="K31" s="68">
        <v>23.512321693188941</v>
      </c>
      <c r="L31" s="68">
        <v>23.695826572669457</v>
      </c>
      <c r="M31" s="68">
        <v>24.532305261370606</v>
      </c>
      <c r="N31" s="68">
        <v>25.178934319924636</v>
      </c>
      <c r="O31" s="68">
        <v>28.05677361700748</v>
      </c>
      <c r="P31" s="68">
        <v>40.161542329595868</v>
      </c>
      <c r="Q31" s="68">
        <v>40.709881347971212</v>
      </c>
      <c r="R31" s="68">
        <v>45.142500850389574</v>
      </c>
      <c r="S31" s="68">
        <v>44.417904718682195</v>
      </c>
      <c r="T31" s="68">
        <v>46.616527411872532</v>
      </c>
      <c r="U31" s="68">
        <v>43.6124514219904</v>
      </c>
      <c r="V31" s="68">
        <v>41.700653828350433</v>
      </c>
      <c r="W31" s="68">
        <v>42.146826163703153</v>
      </c>
      <c r="X31" s="68">
        <v>45.331850143406349</v>
      </c>
      <c r="Y31" s="68">
        <v>39.288894082689971</v>
      </c>
      <c r="Z31" s="68">
        <v>40.201236117537768</v>
      </c>
      <c r="AA31" s="67">
        <v>146.78896588094133</v>
      </c>
      <c r="AB31" s="63"/>
    </row>
    <row r="32" spans="1:28">
      <c r="A32" s="75" t="s">
        <v>73</v>
      </c>
      <c r="B32" s="48" t="s">
        <v>43</v>
      </c>
      <c r="C32" s="69"/>
      <c r="D32" s="68"/>
      <c r="E32" s="68"/>
      <c r="F32" s="68"/>
      <c r="G32" s="68"/>
      <c r="H32" s="68"/>
      <c r="I32" s="68"/>
      <c r="J32" s="68"/>
      <c r="K32" s="68"/>
      <c r="L32" s="68"/>
      <c r="M32" s="68"/>
      <c r="N32" s="68"/>
      <c r="O32" s="68"/>
      <c r="P32" s="68"/>
      <c r="Q32" s="68"/>
      <c r="R32" s="68"/>
      <c r="S32" s="68"/>
      <c r="T32" s="68"/>
      <c r="U32" s="68"/>
      <c r="V32" s="68"/>
      <c r="W32" s="68"/>
      <c r="X32" s="68"/>
      <c r="Y32" s="68"/>
      <c r="Z32" s="68"/>
      <c r="AA32" s="67" t="s">
        <v>46</v>
      </c>
      <c r="AB32" s="63"/>
    </row>
    <row r="33" spans="1:28">
      <c r="A33" s="75" t="s">
        <v>74</v>
      </c>
      <c r="B33" s="48" t="s">
        <v>25</v>
      </c>
      <c r="C33" s="69">
        <v>1.293334329576</v>
      </c>
      <c r="D33" s="68">
        <v>1.293334329576</v>
      </c>
      <c r="E33" s="68">
        <v>1.1098752212760001</v>
      </c>
      <c r="F33" s="68">
        <v>0.92641611297600002</v>
      </c>
      <c r="G33" s="68">
        <v>0.67188624077600001</v>
      </c>
      <c r="H33" s="68">
        <v>0.427274096376</v>
      </c>
      <c r="I33" s="68">
        <v>0.295050296376</v>
      </c>
      <c r="J33" s="68">
        <v>0.300009160276</v>
      </c>
      <c r="K33" s="68">
        <v>0.300009160276</v>
      </c>
      <c r="L33" s="68">
        <v>0.300009160276</v>
      </c>
      <c r="M33" s="68">
        <v>0.300009160276</v>
      </c>
      <c r="N33" s="68">
        <v>0.27316772887599999</v>
      </c>
      <c r="O33" s="68">
        <v>0.23389726027600002</v>
      </c>
      <c r="P33" s="68">
        <v>0.23389726027600002</v>
      </c>
      <c r="Q33" s="68">
        <v>0.23389726027600002</v>
      </c>
      <c r="R33" s="68">
        <v>0.23389726027600002</v>
      </c>
      <c r="S33" s="68">
        <v>0.25995635563819997</v>
      </c>
      <c r="T33" s="68">
        <v>0.26018448223359997</v>
      </c>
      <c r="U33" s="68">
        <v>0.245469137832</v>
      </c>
      <c r="V33" s="68">
        <v>0.2205692833198</v>
      </c>
      <c r="W33" s="68">
        <v>0.19863191318580001</v>
      </c>
      <c r="X33" s="68">
        <v>0.20155066023360002</v>
      </c>
      <c r="Y33" s="68">
        <v>0.19921028388880002</v>
      </c>
      <c r="Z33" s="68">
        <v>0.19895416689530002</v>
      </c>
      <c r="AA33" s="67">
        <v>-84.616957708025581</v>
      </c>
      <c r="AB33" s="63"/>
    </row>
    <row r="34" spans="1:28">
      <c r="A34" s="75" t="s">
        <v>75</v>
      </c>
      <c r="B34" s="48" t="s">
        <v>26</v>
      </c>
      <c r="C34" s="69">
        <v>2853.9433355000001</v>
      </c>
      <c r="D34" s="68">
        <v>2853.9433355000001</v>
      </c>
      <c r="E34" s="68">
        <v>2815.933661</v>
      </c>
      <c r="F34" s="68">
        <v>2747.8147627500002</v>
      </c>
      <c r="G34" s="68">
        <v>2692.4576180000004</v>
      </c>
      <c r="H34" s="68">
        <v>2739.2021420000001</v>
      </c>
      <c r="I34" s="68">
        <v>2627.5595102499997</v>
      </c>
      <c r="J34" s="68">
        <v>2583.6105837499999</v>
      </c>
      <c r="K34" s="68">
        <v>2037.137213</v>
      </c>
      <c r="L34" s="68">
        <v>1847.4714382500001</v>
      </c>
      <c r="M34" s="68">
        <v>1561.1579731000002</v>
      </c>
      <c r="N34" s="68">
        <v>1521.4159286000001</v>
      </c>
      <c r="O34" s="68">
        <v>1401.5828415999999</v>
      </c>
      <c r="P34" s="68">
        <v>2338.0154848500001</v>
      </c>
      <c r="Q34" s="68">
        <v>2292.5524596</v>
      </c>
      <c r="R34" s="68">
        <v>2248.9034688500001</v>
      </c>
      <c r="S34" s="68">
        <v>2454.3214716683142</v>
      </c>
      <c r="T34" s="68">
        <v>2358.587351005709</v>
      </c>
      <c r="U34" s="68">
        <v>2232.9986384389063</v>
      </c>
      <c r="V34" s="68">
        <v>2447.0543679797711</v>
      </c>
      <c r="W34" s="68">
        <v>2311.8626976988321</v>
      </c>
      <c r="X34" s="68">
        <v>2790.529124918</v>
      </c>
      <c r="Y34" s="68">
        <v>2312.7770287499998</v>
      </c>
      <c r="Z34" s="68">
        <v>1829.0806478124998</v>
      </c>
      <c r="AA34" s="67">
        <v>-35.910407713401504</v>
      </c>
      <c r="AB34" s="63"/>
    </row>
    <row r="35" spans="1:28">
      <c r="A35" s="75" t="s">
        <v>76</v>
      </c>
      <c r="B35" s="48" t="s">
        <v>27</v>
      </c>
      <c r="C35" s="69">
        <v>1367.0555539559336</v>
      </c>
      <c r="D35" s="68">
        <v>1367.0555539559336</v>
      </c>
      <c r="E35" s="68">
        <v>1389.9199950200261</v>
      </c>
      <c r="F35" s="68">
        <v>1409.2053357810933</v>
      </c>
      <c r="G35" s="68">
        <v>1365.7631064703774</v>
      </c>
      <c r="H35" s="68">
        <v>1386.5058038159864</v>
      </c>
      <c r="I35" s="68">
        <v>1357.4391807822833</v>
      </c>
      <c r="J35" s="68">
        <v>1732.1375960706293</v>
      </c>
      <c r="K35" s="68">
        <v>1711.7927507842176</v>
      </c>
      <c r="L35" s="68">
        <v>1678.7301856323272</v>
      </c>
      <c r="M35" s="68">
        <v>1721.8111363935895</v>
      </c>
      <c r="N35" s="68">
        <v>1732.8633812150135</v>
      </c>
      <c r="O35" s="68">
        <v>1791.5253704047957</v>
      </c>
      <c r="P35" s="68">
        <v>1727.9665338443288</v>
      </c>
      <c r="Q35" s="68">
        <v>1550.7677210136958</v>
      </c>
      <c r="R35" s="68">
        <v>1720.4509408990191</v>
      </c>
      <c r="S35" s="68">
        <v>1759.1499767333512</v>
      </c>
      <c r="T35" s="68">
        <v>1897.2545893494348</v>
      </c>
      <c r="U35" s="68">
        <v>1892.1092636343217</v>
      </c>
      <c r="V35" s="68">
        <v>2206.0026071463321</v>
      </c>
      <c r="W35" s="68">
        <v>2418.5455944352552</v>
      </c>
      <c r="X35" s="68">
        <v>2704.5848013951759</v>
      </c>
      <c r="Y35" s="68">
        <v>2496.3258608641245</v>
      </c>
      <c r="Z35" s="68">
        <v>2183.7117507731841</v>
      </c>
      <c r="AA35" s="67">
        <v>59.7383328317596</v>
      </c>
      <c r="AB35" s="63"/>
    </row>
    <row r="36" spans="1:28">
      <c r="A36" s="75" t="s">
        <v>77</v>
      </c>
      <c r="B36" s="48" t="s">
        <v>28</v>
      </c>
      <c r="C36" s="69">
        <v>3062.8001451831001</v>
      </c>
      <c r="D36" s="68">
        <v>3062.8001451831001</v>
      </c>
      <c r="E36" s="68">
        <v>2545.2998499758</v>
      </c>
      <c r="F36" s="68">
        <v>2953.2118470551004</v>
      </c>
      <c r="G36" s="68">
        <v>3162.1571139699004</v>
      </c>
      <c r="H36" s="68">
        <v>3319.3165937497997</v>
      </c>
      <c r="I36" s="68">
        <v>3270.3827323562</v>
      </c>
      <c r="J36" s="68">
        <v>3721.7730847997991</v>
      </c>
      <c r="K36" s="68">
        <v>3529.9023818122</v>
      </c>
      <c r="L36" s="68">
        <v>3579.7932899164007</v>
      </c>
      <c r="M36" s="68">
        <v>4173.2262263163002</v>
      </c>
      <c r="N36" s="68">
        <v>4496.4293650006002</v>
      </c>
      <c r="O36" s="68">
        <v>4296.2196242385999</v>
      </c>
      <c r="P36" s="68">
        <v>3709.0395202146001</v>
      </c>
      <c r="Q36" s="68">
        <v>3670.0025407715002</v>
      </c>
      <c r="R36" s="68">
        <v>3566.2232699770993</v>
      </c>
      <c r="S36" s="68">
        <v>3344.0797890239</v>
      </c>
      <c r="T36" s="68">
        <v>3194.4228621901998</v>
      </c>
      <c r="U36" s="68">
        <v>4518.9720585532996</v>
      </c>
      <c r="V36" s="68">
        <v>3746.2311967069995</v>
      </c>
      <c r="W36" s="68">
        <v>3071.7061227063</v>
      </c>
      <c r="X36" s="68">
        <v>3364.6516548792001</v>
      </c>
      <c r="Y36" s="68">
        <v>3343.8277101591998</v>
      </c>
      <c r="Z36" s="68">
        <v>3330.3572319079999</v>
      </c>
      <c r="AA36" s="67">
        <v>8.7357017775283161</v>
      </c>
      <c r="AB36" s="63"/>
    </row>
    <row r="37" spans="1:28">
      <c r="A37" s="75" t="s">
        <v>78</v>
      </c>
      <c r="B37" s="48" t="s">
        <v>29</v>
      </c>
      <c r="C37" s="69">
        <v>23370.93122635004</v>
      </c>
      <c r="D37" s="68">
        <v>19029.193242854966</v>
      </c>
      <c r="E37" s="68">
        <v>17236.553228623856</v>
      </c>
      <c r="F37" s="68">
        <v>16233.650295082374</v>
      </c>
      <c r="G37" s="68">
        <v>16216.288390530915</v>
      </c>
      <c r="H37" s="68">
        <v>15899.909235360537</v>
      </c>
      <c r="I37" s="68">
        <v>17427.561582928953</v>
      </c>
      <c r="J37" s="68">
        <v>17573.714587844872</v>
      </c>
      <c r="K37" s="68">
        <v>18804.206963379751</v>
      </c>
      <c r="L37" s="68">
        <v>15861.096975773155</v>
      </c>
      <c r="M37" s="68">
        <v>17134.879463766458</v>
      </c>
      <c r="N37" s="68">
        <v>17517.944874373803</v>
      </c>
      <c r="O37" s="68">
        <v>16724.995425172609</v>
      </c>
      <c r="P37" s="68">
        <v>16047.883497319133</v>
      </c>
      <c r="Q37" s="68">
        <v>17089.335378121268</v>
      </c>
      <c r="R37" s="68">
        <v>16918.985388834895</v>
      </c>
      <c r="S37" s="68">
        <v>17204.504056124966</v>
      </c>
      <c r="T37" s="68">
        <v>17287.634123295782</v>
      </c>
      <c r="U37" s="68">
        <v>16406.366680423169</v>
      </c>
      <c r="V37" s="68">
        <v>15460.612260937092</v>
      </c>
      <c r="W37" s="68">
        <v>13945.078383638034</v>
      </c>
      <c r="X37" s="68">
        <v>14298.84481644006</v>
      </c>
      <c r="Y37" s="68">
        <v>14862.17664892117</v>
      </c>
      <c r="Z37" s="68">
        <v>16017.115277029246</v>
      </c>
      <c r="AA37" s="67">
        <v>-31.465652258775133</v>
      </c>
      <c r="AB37" s="63"/>
    </row>
    <row r="38" spans="1:28">
      <c r="A38" s="75" t="s">
        <v>79</v>
      </c>
      <c r="B38" s="48" t="s">
        <v>30</v>
      </c>
      <c r="C38" s="69">
        <v>392.87489904053592</v>
      </c>
      <c r="D38" s="68">
        <v>392.87489904053592</v>
      </c>
      <c r="E38" s="68">
        <v>388.55602953630938</v>
      </c>
      <c r="F38" s="68">
        <v>398.91947375480049</v>
      </c>
      <c r="G38" s="68">
        <v>420.26823023064276</v>
      </c>
      <c r="H38" s="68">
        <v>655.19023171239132</v>
      </c>
      <c r="I38" s="68">
        <v>789.40940308988547</v>
      </c>
      <c r="J38" s="68">
        <v>714.99702246050742</v>
      </c>
      <c r="K38" s="68">
        <v>895.54068001290977</v>
      </c>
      <c r="L38" s="68">
        <v>935.50289627217887</v>
      </c>
      <c r="M38" s="68">
        <v>939.62532043633951</v>
      </c>
      <c r="N38" s="68">
        <v>868.66547680144856</v>
      </c>
      <c r="O38" s="68">
        <v>1322.1839983890659</v>
      </c>
      <c r="P38" s="68">
        <v>1403.3997376443447</v>
      </c>
      <c r="Q38" s="68">
        <v>1508.7763267719724</v>
      </c>
      <c r="R38" s="68">
        <v>1279.5921496531732</v>
      </c>
      <c r="S38" s="68">
        <v>1398.5569062452676</v>
      </c>
      <c r="T38" s="68">
        <v>1087.980951779163</v>
      </c>
      <c r="U38" s="68">
        <v>1073.2736524763327</v>
      </c>
      <c r="V38" s="68">
        <v>1385.6730975171949</v>
      </c>
      <c r="W38" s="68">
        <v>1604.0814929257242</v>
      </c>
      <c r="X38" s="68">
        <v>1225.4292928313225</v>
      </c>
      <c r="Y38" s="68">
        <v>1084.1993878433775</v>
      </c>
      <c r="Z38" s="68">
        <v>1396.9062883398308</v>
      </c>
      <c r="AA38" s="67">
        <v>255.56007567581997</v>
      </c>
      <c r="AB38" s="63"/>
    </row>
    <row r="39" spans="1:28">
      <c r="A39" s="75" t="s">
        <v>80</v>
      </c>
      <c r="B39" s="48" t="s">
        <v>31</v>
      </c>
      <c r="C39" s="70">
        <v>23233.653252130574</v>
      </c>
      <c r="D39" s="68">
        <v>21651.631804910423</v>
      </c>
      <c r="E39" s="68">
        <v>17128.974923413225</v>
      </c>
      <c r="F39" s="68">
        <v>15076.618814655092</v>
      </c>
      <c r="G39" s="68">
        <v>14448.711918543975</v>
      </c>
      <c r="H39" s="68">
        <v>15053.198324680077</v>
      </c>
      <c r="I39" s="68">
        <v>15068.816762097022</v>
      </c>
      <c r="J39" s="68">
        <v>14669.642643188959</v>
      </c>
      <c r="K39" s="68">
        <v>13792.737847547773</v>
      </c>
      <c r="L39" s="68">
        <v>12297.291711797458</v>
      </c>
      <c r="M39" s="68">
        <v>11791.596441205487</v>
      </c>
      <c r="N39" s="68">
        <v>12745.096043965674</v>
      </c>
      <c r="O39" s="68">
        <v>13002.964301177417</v>
      </c>
      <c r="P39" s="68">
        <v>13621.653984044386</v>
      </c>
      <c r="Q39" s="68">
        <v>13308.755630413883</v>
      </c>
      <c r="R39" s="68">
        <v>11941.298515265125</v>
      </c>
      <c r="S39" s="68">
        <v>11788.079103336338</v>
      </c>
      <c r="T39" s="68">
        <v>11144.003090720087</v>
      </c>
      <c r="U39" s="68">
        <v>9674.8820967713491</v>
      </c>
      <c r="V39" s="68">
        <v>9583.1911192615153</v>
      </c>
      <c r="W39" s="68">
        <v>8772.4834697008428</v>
      </c>
      <c r="X39" s="68">
        <v>8431.2842866826668</v>
      </c>
      <c r="Y39" s="68">
        <v>8515.8744188314649</v>
      </c>
      <c r="Z39" s="68">
        <v>7909.7163540905367</v>
      </c>
      <c r="AA39" s="67">
        <v>-65.955778592997632</v>
      </c>
      <c r="AB39" s="63"/>
    </row>
    <row r="40" spans="1:28">
      <c r="A40" s="75" t="s">
        <v>81</v>
      </c>
      <c r="B40" s="48" t="s">
        <v>32</v>
      </c>
      <c r="C40" s="69">
        <v>432449.66285682109</v>
      </c>
      <c r="D40" s="68">
        <v>432449.66285682109</v>
      </c>
      <c r="E40" s="68">
        <v>422208.27316896291</v>
      </c>
      <c r="F40" s="68">
        <v>387431.29346883006</v>
      </c>
      <c r="G40" s="68">
        <v>374699.03128114116</v>
      </c>
      <c r="H40" s="68">
        <v>348714.68948910799</v>
      </c>
      <c r="I40" s="68">
        <v>339128.65613093512</v>
      </c>
      <c r="J40" s="68">
        <v>337531.44886610564</v>
      </c>
      <c r="K40" s="68">
        <v>320509.97686564579</v>
      </c>
      <c r="L40" s="68">
        <v>327389.64538265829</v>
      </c>
      <c r="M40" s="68">
        <v>332450.4745881253</v>
      </c>
      <c r="N40" s="68">
        <v>340745.23538078769</v>
      </c>
      <c r="O40" s="68">
        <v>343320.57049946225</v>
      </c>
      <c r="P40" s="68">
        <v>356015.2859595631</v>
      </c>
      <c r="Q40" s="68">
        <v>369986.3378080753</v>
      </c>
      <c r="R40" s="68">
        <v>402496.0617807837</v>
      </c>
      <c r="S40" s="68">
        <v>387936.78216620471</v>
      </c>
      <c r="T40" s="68">
        <v>398860.60862942308</v>
      </c>
      <c r="U40" s="68">
        <v>407311.01035879855</v>
      </c>
      <c r="V40" s="68">
        <v>398116.68324858171</v>
      </c>
      <c r="W40" s="68">
        <v>367421.39115169185</v>
      </c>
      <c r="X40" s="68">
        <v>402588.61422627763</v>
      </c>
      <c r="Y40" s="68">
        <v>418205.29129661422</v>
      </c>
      <c r="Z40" s="68">
        <v>410886.84530183737</v>
      </c>
      <c r="AA40" s="67">
        <v>-4.9862028825590539</v>
      </c>
      <c r="AB40" s="63"/>
    </row>
    <row r="41" spans="1:28">
      <c r="A41" s="75" t="s">
        <v>82</v>
      </c>
      <c r="B41" s="48" t="s">
        <v>33</v>
      </c>
      <c r="C41" s="69">
        <v>1084.798421548657</v>
      </c>
      <c r="D41" s="68">
        <v>1084.798421548657</v>
      </c>
      <c r="E41" s="68">
        <v>1129.7762214616973</v>
      </c>
      <c r="F41" s="68">
        <v>1137.8225842520094</v>
      </c>
      <c r="G41" s="68">
        <v>1129.7226323589739</v>
      </c>
      <c r="H41" s="68">
        <v>1188.4425857084916</v>
      </c>
      <c r="I41" s="68">
        <v>1237.5023854039455</v>
      </c>
      <c r="J41" s="68">
        <v>1257.8968182292238</v>
      </c>
      <c r="K41" s="68">
        <v>1274.4820523716276</v>
      </c>
      <c r="L41" s="68">
        <v>1328.8731086125715</v>
      </c>
      <c r="M41" s="68">
        <v>1293.9009903479221</v>
      </c>
      <c r="N41" s="68">
        <v>1323.8583221278034</v>
      </c>
      <c r="O41" s="68">
        <v>1288.9617059564616</v>
      </c>
      <c r="P41" s="68">
        <v>1274.2140180624583</v>
      </c>
      <c r="Q41" s="68">
        <v>1226.4407941227998</v>
      </c>
      <c r="R41" s="68">
        <v>1165.0714175874382</v>
      </c>
      <c r="S41" s="68">
        <v>1041.1277279404003</v>
      </c>
      <c r="T41" s="68">
        <v>1035.2506808974042</v>
      </c>
      <c r="U41" s="68">
        <v>1081.3264080521678</v>
      </c>
      <c r="V41" s="68">
        <v>1121.6912132398656</v>
      </c>
      <c r="W41" s="68">
        <v>1199.1288023266993</v>
      </c>
      <c r="X41" s="68">
        <v>1050.1353521449557</v>
      </c>
      <c r="Y41" s="68">
        <v>1099.3459933145778</v>
      </c>
      <c r="Z41" s="68">
        <v>1097.1371748098686</v>
      </c>
      <c r="AA41" s="67">
        <v>1.1374236001926441</v>
      </c>
      <c r="AB41" s="63"/>
    </row>
    <row r="42" spans="1:28">
      <c r="A42" s="75" t="s">
        <v>83</v>
      </c>
      <c r="B42" s="48" t="s">
        <v>34</v>
      </c>
      <c r="C42" s="70">
        <v>523.01306632812805</v>
      </c>
      <c r="D42" s="68">
        <v>444.32171313575952</v>
      </c>
      <c r="E42" s="68">
        <v>417.55521646551648</v>
      </c>
      <c r="F42" s="68">
        <v>452.33793793404027</v>
      </c>
      <c r="G42" s="68">
        <v>416.79130764153956</v>
      </c>
      <c r="H42" s="68">
        <v>397.19310804040373</v>
      </c>
      <c r="I42" s="68">
        <v>399.86521233005101</v>
      </c>
      <c r="J42" s="68">
        <v>382.27397696432934</v>
      </c>
      <c r="K42" s="68">
        <v>402.16385268588584</v>
      </c>
      <c r="L42" s="68">
        <v>393.88803632651548</v>
      </c>
      <c r="M42" s="68">
        <v>367.85483128562157</v>
      </c>
      <c r="N42" s="68">
        <v>360.68673591769613</v>
      </c>
      <c r="O42" s="68">
        <v>333.31739886763648</v>
      </c>
      <c r="P42" s="68">
        <v>373.129834156539</v>
      </c>
      <c r="Q42" s="68">
        <v>383.72790146322438</v>
      </c>
      <c r="R42" s="68">
        <v>380.0002850774523</v>
      </c>
      <c r="S42" s="68">
        <v>360.1116423923371</v>
      </c>
      <c r="T42" s="68">
        <v>357.8623643325501</v>
      </c>
      <c r="U42" s="68">
        <v>357.87563589961565</v>
      </c>
      <c r="V42" s="68">
        <v>357.25428297026087</v>
      </c>
      <c r="W42" s="68">
        <v>349.86185837030911</v>
      </c>
      <c r="X42" s="68">
        <v>350.92661685612717</v>
      </c>
      <c r="Y42" s="68">
        <v>356.16301703693284</v>
      </c>
      <c r="Z42" s="68">
        <v>341.03604779526296</v>
      </c>
      <c r="AA42" s="67">
        <v>-34.793971747294037</v>
      </c>
      <c r="AB42" s="63"/>
    </row>
    <row r="43" spans="1:28">
      <c r="A43" s="75" t="s">
        <v>84</v>
      </c>
      <c r="B43" s="48" t="s">
        <v>35</v>
      </c>
      <c r="C43" s="69">
        <v>4104.8749776744999</v>
      </c>
      <c r="D43" s="68">
        <v>4104.8749776744999</v>
      </c>
      <c r="E43" s="68">
        <v>3965.3041847625</v>
      </c>
      <c r="F43" s="68">
        <v>4153.7337376305004</v>
      </c>
      <c r="G43" s="68">
        <v>4070.1874889459996</v>
      </c>
      <c r="H43" s="68">
        <v>4288.6996438034994</v>
      </c>
      <c r="I43" s="68">
        <v>4066.9770867860002</v>
      </c>
      <c r="J43" s="68">
        <v>4000.6838467030007</v>
      </c>
      <c r="K43" s="68">
        <v>4186.2706335945004</v>
      </c>
      <c r="L43" s="68">
        <v>4170.6369538105</v>
      </c>
      <c r="M43" s="68">
        <v>3875.0463314409994</v>
      </c>
      <c r="N43" s="68">
        <v>4104.7381820615001</v>
      </c>
      <c r="O43" s="68">
        <v>3923.6244388464997</v>
      </c>
      <c r="P43" s="68">
        <v>4020.9146193775</v>
      </c>
      <c r="Q43" s="68">
        <v>3576.7027924669997</v>
      </c>
      <c r="R43" s="68">
        <v>3916.9073842165003</v>
      </c>
      <c r="S43" s="68">
        <v>3936.3144302415003</v>
      </c>
      <c r="T43" s="68">
        <v>3798.2729276450004</v>
      </c>
      <c r="U43" s="68">
        <v>3836.7227537754998</v>
      </c>
      <c r="V43" s="68">
        <v>3354.5271251620002</v>
      </c>
      <c r="W43" s="68">
        <v>3214.1713810585002</v>
      </c>
      <c r="X43" s="68">
        <v>3251.7655354329995</v>
      </c>
      <c r="Y43" s="68">
        <v>3733.8353893680005</v>
      </c>
      <c r="Z43" s="68">
        <v>4389.2048877665993</v>
      </c>
      <c r="AA43" s="67">
        <v>6.9266399497793785</v>
      </c>
      <c r="AB43" s="63"/>
    </row>
    <row r="44" spans="1:28">
      <c r="A44" s="75" t="s">
        <v>85</v>
      </c>
      <c r="B44" s="48" t="s">
        <v>36</v>
      </c>
      <c r="C44" s="69">
        <v>374.80018813691964</v>
      </c>
      <c r="D44" s="68">
        <v>374.80018813691964</v>
      </c>
      <c r="E44" s="68">
        <v>336.23656516410301</v>
      </c>
      <c r="F44" s="68">
        <v>373.24033070788425</v>
      </c>
      <c r="G44" s="68">
        <v>399.64335910908198</v>
      </c>
      <c r="H44" s="68">
        <v>350.07662878817479</v>
      </c>
      <c r="I44" s="68">
        <v>389.62284282599052</v>
      </c>
      <c r="J44" s="68">
        <v>382.95347102874422</v>
      </c>
      <c r="K44" s="68">
        <v>379.78873279472447</v>
      </c>
      <c r="L44" s="68">
        <v>399.26190250969483</v>
      </c>
      <c r="M44" s="68">
        <v>402.84414337789735</v>
      </c>
      <c r="N44" s="68">
        <v>450.72278950275819</v>
      </c>
      <c r="O44" s="68">
        <v>423.56724152341542</v>
      </c>
      <c r="P44" s="68">
        <v>397.69787174505637</v>
      </c>
      <c r="Q44" s="68">
        <v>402.58073772621634</v>
      </c>
      <c r="R44" s="68">
        <v>402.56500724185116</v>
      </c>
      <c r="S44" s="68">
        <v>399.64577814013109</v>
      </c>
      <c r="T44" s="68">
        <v>935.61430992094006</v>
      </c>
      <c r="U44" s="68">
        <v>972.03163349803185</v>
      </c>
      <c r="V44" s="68">
        <v>967.76000296183145</v>
      </c>
      <c r="W44" s="68">
        <v>983.36253268423616</v>
      </c>
      <c r="X44" s="68">
        <v>954.07446479160672</v>
      </c>
      <c r="Y44" s="68">
        <v>948.6428747738122</v>
      </c>
      <c r="Z44" s="68">
        <v>952.01472816078228</v>
      </c>
      <c r="AA44" s="67">
        <v>154.00593657466314</v>
      </c>
      <c r="AB44" s="63"/>
    </row>
    <row r="45" spans="1:28">
      <c r="A45" s="75" t="s">
        <v>86</v>
      </c>
      <c r="B45" s="48" t="s">
        <v>37</v>
      </c>
      <c r="C45" s="69">
        <v>348.95979818421603</v>
      </c>
      <c r="D45" s="68">
        <v>348.95979818421603</v>
      </c>
      <c r="E45" s="68">
        <v>381.10207466084938</v>
      </c>
      <c r="F45" s="68">
        <v>389.93886945800654</v>
      </c>
      <c r="G45" s="68">
        <v>399.00736540705731</v>
      </c>
      <c r="H45" s="68">
        <v>393.05481256099398</v>
      </c>
      <c r="I45" s="68">
        <v>400.09042870224522</v>
      </c>
      <c r="J45" s="68">
        <v>416.47291630255546</v>
      </c>
      <c r="K45" s="68">
        <v>420.46842186416353</v>
      </c>
      <c r="L45" s="68">
        <v>426.39158125911416</v>
      </c>
      <c r="M45" s="68">
        <v>391.6777650601195</v>
      </c>
      <c r="N45" s="68">
        <v>361.53328328707505</v>
      </c>
      <c r="O45" s="68">
        <v>340.82666803015343</v>
      </c>
      <c r="P45" s="68">
        <v>316.94536680043882</v>
      </c>
      <c r="Q45" s="68">
        <v>294.79420511245638</v>
      </c>
      <c r="R45" s="68">
        <v>283.48005812291876</v>
      </c>
      <c r="S45" s="68">
        <v>265.07722081418376</v>
      </c>
      <c r="T45" s="68">
        <v>259.98316764174706</v>
      </c>
      <c r="U45" s="68">
        <v>244.94396032780509</v>
      </c>
      <c r="V45" s="68">
        <v>241.57206047562011</v>
      </c>
      <c r="W45" s="68">
        <v>232.26730751289253</v>
      </c>
      <c r="X45" s="68">
        <v>234.26594036468541</v>
      </c>
      <c r="Y45" s="68">
        <v>220.49896928929698</v>
      </c>
      <c r="Z45" s="68">
        <v>209.41565884698764</v>
      </c>
      <c r="AA45" s="67">
        <v>-39.988600424270928</v>
      </c>
      <c r="AB45" s="63"/>
    </row>
    <row r="46" spans="1:28">
      <c r="A46" s="75" t="s">
        <v>87</v>
      </c>
      <c r="B46" s="48" t="s">
        <v>38</v>
      </c>
      <c r="C46" s="69">
        <v>2184.5622321028809</v>
      </c>
      <c r="D46" s="68">
        <v>2184.5622321028809</v>
      </c>
      <c r="E46" s="68">
        <v>2277.8571362115517</v>
      </c>
      <c r="F46" s="68">
        <v>2366.2859683860747</v>
      </c>
      <c r="G46" s="68">
        <v>2242.9320848834182</v>
      </c>
      <c r="H46" s="68">
        <v>2330.5913049665983</v>
      </c>
      <c r="I46" s="68">
        <v>2159.817446552227</v>
      </c>
      <c r="J46" s="68">
        <v>2233.8323372917753</v>
      </c>
      <c r="K46" s="68">
        <v>2315.7139013570372</v>
      </c>
      <c r="L46" s="68">
        <v>2350.2289092032738</v>
      </c>
      <c r="M46" s="68">
        <v>2271.4105848342388</v>
      </c>
      <c r="N46" s="68">
        <v>2270.3404153931106</v>
      </c>
      <c r="O46" s="68">
        <v>2215.425922562079</v>
      </c>
      <c r="P46" s="68">
        <v>2010.0248394418034</v>
      </c>
      <c r="Q46" s="68">
        <v>1848.6948590822005</v>
      </c>
      <c r="R46" s="68">
        <v>1776.9213144726725</v>
      </c>
      <c r="S46" s="68">
        <v>2072.6179927892535</v>
      </c>
      <c r="T46" s="68">
        <v>2204.6315007522862</v>
      </c>
      <c r="U46" s="68">
        <v>2437.8153317588394</v>
      </c>
      <c r="V46" s="68">
        <v>2563.4412224587859</v>
      </c>
      <c r="W46" s="68">
        <v>2615.9510498263035</v>
      </c>
      <c r="X46" s="68">
        <v>2462.3214776553741</v>
      </c>
      <c r="Y46" s="68">
        <v>2503.5209575567592</v>
      </c>
      <c r="Z46" s="68">
        <v>2327.4958967656562</v>
      </c>
      <c r="AA46" s="67">
        <v>6.5428973623326891</v>
      </c>
      <c r="AB46" s="63"/>
    </row>
    <row r="47" spans="1:28">
      <c r="A47" s="75" t="s">
        <v>88</v>
      </c>
      <c r="B47" s="48" t="s">
        <v>39</v>
      </c>
      <c r="C47" s="69">
        <v>95951.452900633929</v>
      </c>
      <c r="D47" s="68">
        <v>95951.452900633929</v>
      </c>
      <c r="E47" s="68">
        <v>92790.378665738099</v>
      </c>
      <c r="F47" s="68">
        <v>89344.165364420987</v>
      </c>
      <c r="G47" s="68">
        <v>84480.856577615734</v>
      </c>
      <c r="H47" s="68">
        <v>78742.584864603574</v>
      </c>
      <c r="I47" s="68">
        <v>72893.015781946844</v>
      </c>
      <c r="J47" s="68">
        <v>72514.379268836783</v>
      </c>
      <c r="K47" s="68">
        <v>71512.863280863588</v>
      </c>
      <c r="L47" s="68">
        <v>70856.332974369885</v>
      </c>
      <c r="M47" s="68">
        <v>73695.620640685825</v>
      </c>
      <c r="N47" s="68">
        <v>67366.372671507095</v>
      </c>
      <c r="O47" s="68">
        <v>65523.877472018547</v>
      </c>
      <c r="P47" s="68">
        <v>63861.676127362109</v>
      </c>
      <c r="Q47" s="68">
        <v>68512.552625521115</v>
      </c>
      <c r="R47" s="68">
        <v>61278.103953050231</v>
      </c>
      <c r="S47" s="68">
        <v>56592.909860207801</v>
      </c>
      <c r="T47" s="68">
        <v>54171.632682753312</v>
      </c>
      <c r="U47" s="68">
        <v>53773.838829974273</v>
      </c>
      <c r="V47" s="68">
        <v>51051.159435056899</v>
      </c>
      <c r="W47" s="68">
        <v>45179.870996386766</v>
      </c>
      <c r="X47" s="68">
        <v>45097.803944081294</v>
      </c>
      <c r="Y47" s="68">
        <v>49072.12627317079</v>
      </c>
      <c r="Z47" s="68">
        <v>44550.354920813035</v>
      </c>
      <c r="AA47" s="67">
        <v>-53.569900638243809</v>
      </c>
      <c r="AB47" s="63"/>
    </row>
    <row r="48" spans="1:28">
      <c r="A48" s="75" t="s">
        <v>89</v>
      </c>
      <c r="B48" s="48" t="s">
        <v>40</v>
      </c>
      <c r="C48" s="69">
        <v>35336.806658240064</v>
      </c>
      <c r="D48" s="68">
        <v>35336.806658240064</v>
      </c>
      <c r="E48" s="68">
        <v>35249.166705717173</v>
      </c>
      <c r="F48" s="68">
        <v>35356.769607978931</v>
      </c>
      <c r="G48" s="68">
        <v>33962.963144057394</v>
      </c>
      <c r="H48" s="68">
        <v>28122.242763318594</v>
      </c>
      <c r="I48" s="68">
        <v>30694.861755300568</v>
      </c>
      <c r="J48" s="68">
        <v>29978.150868260782</v>
      </c>
      <c r="K48" s="68">
        <v>26706.417663891061</v>
      </c>
      <c r="L48" s="68">
        <v>24323.123598183989</v>
      </c>
      <c r="M48" s="68">
        <v>21074.172000065933</v>
      </c>
      <c r="N48" s="68">
        <v>19390.413360554656</v>
      </c>
      <c r="O48" s="68">
        <v>18555.671520026805</v>
      </c>
      <c r="P48" s="68">
        <v>17757.045826234753</v>
      </c>
      <c r="Q48" s="68">
        <v>16178.713965050863</v>
      </c>
      <c r="R48" s="68">
        <v>15916.332233191899</v>
      </c>
      <c r="S48" s="68">
        <v>15094.699962033928</v>
      </c>
      <c r="T48" s="68">
        <v>13577.634125564413</v>
      </c>
      <c r="U48" s="68">
        <v>13335.185975340613</v>
      </c>
      <c r="V48" s="68">
        <v>12185.738412657987</v>
      </c>
      <c r="W48" s="68">
        <v>12216.379983661007</v>
      </c>
      <c r="X48" s="68">
        <v>11948.089772674532</v>
      </c>
      <c r="Y48" s="68">
        <v>11449.871082883543</v>
      </c>
      <c r="Z48" s="68">
        <v>11019.275186815601</v>
      </c>
      <c r="AA48" s="67">
        <v>-68.816437508378939</v>
      </c>
      <c r="AB48" s="63"/>
    </row>
    <row r="49" spans="1:28" ht="13.8" thickBot="1">
      <c r="A49" s="76" t="s">
        <v>90</v>
      </c>
      <c r="B49" s="43" t="s">
        <v>41</v>
      </c>
      <c r="C49" s="66">
        <v>317420.88777957793</v>
      </c>
      <c r="D49" s="65">
        <v>317420.88777957793</v>
      </c>
      <c r="E49" s="65">
        <v>317076.24678313598</v>
      </c>
      <c r="F49" s="65">
        <v>313833.56327098201</v>
      </c>
      <c r="G49" s="65">
        <v>307546.91303362779</v>
      </c>
      <c r="H49" s="65">
        <v>310510.58400251856</v>
      </c>
      <c r="I49" s="65">
        <v>308089.3501541132</v>
      </c>
      <c r="J49" s="65">
        <v>306513.98539929278</v>
      </c>
      <c r="K49" s="65">
        <v>304539.23295167147</v>
      </c>
      <c r="L49" s="65">
        <v>289027.88768710371</v>
      </c>
      <c r="M49" s="65">
        <v>283014.53975610819</v>
      </c>
      <c r="N49" s="65">
        <v>282887.02133941138</v>
      </c>
      <c r="O49" s="65">
        <v>281107.17883241136</v>
      </c>
      <c r="P49" s="65">
        <v>275184.71479253902</v>
      </c>
      <c r="Q49" s="65">
        <v>273467.78063239215</v>
      </c>
      <c r="R49" s="65">
        <v>273114.01586382336</v>
      </c>
      <c r="S49" s="65">
        <v>270303.17082121904</v>
      </c>
      <c r="T49" s="65">
        <v>271384.27269169741</v>
      </c>
      <c r="U49" s="65">
        <v>271945.56616453081</v>
      </c>
      <c r="V49" s="65">
        <v>282261.92545475892</v>
      </c>
      <c r="W49" s="65">
        <v>276845.12992145162</v>
      </c>
      <c r="X49" s="65">
        <v>271043.51596813381</v>
      </c>
      <c r="Y49" s="65">
        <v>263815.07877721393</v>
      </c>
      <c r="Z49" s="65">
        <v>257832.04731122882</v>
      </c>
      <c r="AA49" s="64">
        <v>-18.772816396924874</v>
      </c>
      <c r="AB49" s="63"/>
    </row>
    <row r="51" spans="1:28" hidden="1"/>
    <row r="52" spans="1:28" ht="15.6" hidden="1">
      <c r="A52" s="61" t="s">
        <v>226</v>
      </c>
      <c r="B52" s="61"/>
      <c r="C52" s="62"/>
      <c r="D52" s="61"/>
      <c r="E52" s="61"/>
      <c r="F52" s="61"/>
      <c r="G52" s="61"/>
      <c r="H52" s="61"/>
      <c r="I52" s="61"/>
      <c r="J52" s="61"/>
      <c r="K52" s="61"/>
      <c r="L52" s="61"/>
      <c r="M52" s="61"/>
      <c r="N52" s="61"/>
      <c r="O52" s="61"/>
      <c r="P52" s="61"/>
      <c r="Q52" s="61"/>
      <c r="R52" s="61"/>
      <c r="S52" s="61"/>
      <c r="T52" s="61"/>
      <c r="U52" s="61"/>
      <c r="V52" s="61"/>
      <c r="W52" s="61"/>
      <c r="X52" s="61"/>
      <c r="Y52" s="61"/>
      <c r="Z52" s="61"/>
      <c r="AA52" s="61"/>
    </row>
    <row r="53" spans="1:28" ht="3.75" hidden="1" customHeight="1">
      <c r="A53" s="59"/>
      <c r="B53" s="59"/>
      <c r="C53" s="60"/>
      <c r="D53" s="59"/>
      <c r="E53" s="59"/>
      <c r="F53" s="59"/>
      <c r="G53" s="59"/>
      <c r="H53" s="59"/>
      <c r="I53" s="59"/>
      <c r="J53" s="59"/>
      <c r="K53" s="59"/>
      <c r="L53" s="59"/>
      <c r="M53" s="59"/>
      <c r="N53" s="59"/>
      <c r="O53" s="59"/>
      <c r="P53" s="59"/>
      <c r="Q53" s="59"/>
      <c r="R53" s="59"/>
      <c r="S53" s="59"/>
      <c r="T53" s="59"/>
      <c r="U53" s="59"/>
      <c r="V53" s="59"/>
      <c r="W53" s="59"/>
      <c r="X53" s="59"/>
      <c r="Y53" s="59"/>
      <c r="Z53" s="59"/>
      <c r="AA53" s="59"/>
    </row>
    <row r="54" spans="1:28" ht="13.5" hidden="1" customHeight="1" thickBot="1">
      <c r="B54" s="57"/>
      <c r="C54" s="58"/>
      <c r="D54" s="57"/>
      <c r="E54" s="57"/>
      <c r="F54" s="57"/>
      <c r="G54" s="57"/>
      <c r="H54" s="57"/>
      <c r="I54" s="57"/>
      <c r="J54" s="57"/>
      <c r="K54" s="57"/>
      <c r="L54" s="57"/>
      <c r="M54" s="57"/>
      <c r="N54" s="57"/>
      <c r="O54" s="57"/>
      <c r="P54" s="57"/>
      <c r="Q54" s="57"/>
      <c r="R54" s="57"/>
      <c r="S54" s="57"/>
      <c r="T54" s="57"/>
      <c r="U54" s="57"/>
      <c r="V54" s="57"/>
      <c r="W54" s="57"/>
      <c r="X54" s="57"/>
      <c r="Y54" s="57"/>
      <c r="Z54" s="57"/>
      <c r="AA54" s="57"/>
    </row>
    <row r="55" spans="1:28" s="73" customFormat="1" ht="25.8" hidden="1" thickBot="1">
      <c r="A55" s="74"/>
      <c r="B55" s="74"/>
      <c r="C55" s="77" t="s">
        <v>224</v>
      </c>
      <c r="D55" s="78">
        <v>1990</v>
      </c>
      <c r="E55" s="78">
        <v>1991</v>
      </c>
      <c r="F55" s="78">
        <v>1992</v>
      </c>
      <c r="G55" s="78">
        <v>1993</v>
      </c>
      <c r="H55" s="78">
        <v>1994</v>
      </c>
      <c r="I55" s="78">
        <v>1995</v>
      </c>
      <c r="J55" s="78">
        <v>1996</v>
      </c>
      <c r="K55" s="78">
        <v>1997</v>
      </c>
      <c r="L55" s="78">
        <v>1998</v>
      </c>
      <c r="M55" s="78">
        <v>1999</v>
      </c>
      <c r="N55" s="78">
        <v>2000</v>
      </c>
      <c r="O55" s="78">
        <v>2001</v>
      </c>
      <c r="P55" s="78">
        <v>2002</v>
      </c>
      <c r="Q55" s="78">
        <v>2003</v>
      </c>
      <c r="R55" s="78">
        <v>2004</v>
      </c>
      <c r="S55" s="78">
        <v>2005</v>
      </c>
      <c r="T55" s="78">
        <v>2006</v>
      </c>
      <c r="U55" s="78">
        <v>2007</v>
      </c>
      <c r="V55" s="78">
        <v>2008</v>
      </c>
      <c r="W55" s="78">
        <v>2009</v>
      </c>
      <c r="X55" s="79">
        <v>2010</v>
      </c>
      <c r="Y55" s="79">
        <v>2011</v>
      </c>
      <c r="Z55" s="79">
        <v>2012</v>
      </c>
      <c r="AA55" s="80" t="s">
        <v>225</v>
      </c>
    </row>
    <row r="56" spans="1:28" ht="53.25" hidden="1" customHeight="1" thickBot="1">
      <c r="A56" s="74"/>
      <c r="B56" s="56"/>
      <c r="C56" s="55" t="s">
        <v>0</v>
      </c>
      <c r="D56" s="54">
        <v>1990</v>
      </c>
      <c r="E56" s="54">
        <v>1991</v>
      </c>
      <c r="F56" s="54">
        <v>1992</v>
      </c>
      <c r="G56" s="54">
        <v>1993</v>
      </c>
      <c r="H56" s="54">
        <v>1994</v>
      </c>
      <c r="I56" s="54">
        <v>1995</v>
      </c>
      <c r="J56" s="54">
        <v>1996</v>
      </c>
      <c r="K56" s="54">
        <v>1997</v>
      </c>
      <c r="L56" s="54">
        <v>1998</v>
      </c>
      <c r="M56" s="54">
        <v>1999</v>
      </c>
      <c r="N56" s="54">
        <v>2000</v>
      </c>
      <c r="O56" s="54">
        <v>2001</v>
      </c>
      <c r="P56" s="54">
        <v>2002</v>
      </c>
      <c r="Q56" s="54">
        <v>2003</v>
      </c>
      <c r="R56" s="54">
        <v>2004</v>
      </c>
      <c r="S56" s="54">
        <v>2005</v>
      </c>
      <c r="T56" s="54">
        <v>2006</v>
      </c>
      <c r="U56" s="54">
        <v>2007</v>
      </c>
      <c r="V56" s="54">
        <v>2008</v>
      </c>
      <c r="W56" s="54">
        <v>2009</v>
      </c>
      <c r="X56" s="54">
        <v>2010</v>
      </c>
      <c r="Y56" s="54">
        <v>2011</v>
      </c>
      <c r="Z56" s="54">
        <v>2012</v>
      </c>
      <c r="AA56" s="53" t="s">
        <v>1</v>
      </c>
    </row>
    <row r="57" spans="1:28" hidden="1">
      <c r="A57" s="75" t="s">
        <v>91</v>
      </c>
      <c r="B57" s="48" t="s">
        <v>2</v>
      </c>
      <c r="C57" s="52">
        <f t="shared" ref="C57:Z57" si="0">C6/1000</f>
        <v>31.894025981623162</v>
      </c>
      <c r="D57" s="51">
        <f t="shared" si="0"/>
        <v>31.894025981623162</v>
      </c>
      <c r="E57" s="51">
        <f t="shared" si="0"/>
        <v>31.185391093923204</v>
      </c>
      <c r="F57" s="51">
        <f t="shared" si="0"/>
        <v>32.61163770314441</v>
      </c>
      <c r="G57" s="51">
        <f t="shared" si="0"/>
        <v>31.813478445272718</v>
      </c>
      <c r="H57" s="51">
        <f t="shared" si="0"/>
        <v>30.130802219694608</v>
      </c>
      <c r="I57" s="51">
        <f t="shared" si="0"/>
        <v>31.637337325871801</v>
      </c>
      <c r="J57" s="51">
        <f t="shared" si="0"/>
        <v>31.116772115450548</v>
      </c>
      <c r="K57" s="51">
        <f t="shared" si="0"/>
        <v>33.633268716506556</v>
      </c>
      <c r="L57" s="51">
        <f t="shared" si="0"/>
        <v>35.093982816709186</v>
      </c>
      <c r="M57" s="51">
        <f t="shared" si="0"/>
        <v>32.831057272988645</v>
      </c>
      <c r="N57" s="51">
        <f t="shared" si="0"/>
        <v>35.504526936420049</v>
      </c>
      <c r="O57" s="51">
        <f t="shared" si="0"/>
        <v>36.384039072377327</v>
      </c>
      <c r="P57" s="51">
        <f t="shared" si="0"/>
        <v>35.387910513497459</v>
      </c>
      <c r="Q57" s="51">
        <f t="shared" si="0"/>
        <v>33.937032302247125</v>
      </c>
      <c r="R57" s="51">
        <f t="shared" si="0"/>
        <v>34.347082489324208</v>
      </c>
      <c r="S57" s="51">
        <f t="shared" si="0"/>
        <v>35.616883838666368</v>
      </c>
      <c r="T57" s="51">
        <f t="shared" si="0"/>
        <v>36.396833419129905</v>
      </c>
      <c r="U57" s="51">
        <f t="shared" si="0"/>
        <v>38.675643644009469</v>
      </c>
      <c r="V57" s="51">
        <f t="shared" si="0"/>
        <v>38.985150760085695</v>
      </c>
      <c r="W57" s="51">
        <f t="shared" si="0"/>
        <v>39.051219813743941</v>
      </c>
      <c r="X57" s="51">
        <f t="shared" si="0"/>
        <v>38.995962611617905</v>
      </c>
      <c r="Y57" s="51">
        <f t="shared" si="0"/>
        <v>38.869394352052382</v>
      </c>
      <c r="Z57" s="50">
        <f t="shared" si="0"/>
        <v>39.928822502590833</v>
      </c>
      <c r="AA57" s="49">
        <f t="shared" ref="AA57:AA100" si="1">AA6</f>
        <v>25.192167729458781</v>
      </c>
    </row>
    <row r="58" spans="1:28" hidden="1">
      <c r="A58" s="75" t="s">
        <v>92</v>
      </c>
      <c r="B58" s="48" t="s">
        <v>3</v>
      </c>
      <c r="C58" s="47">
        <f t="shared" ref="C58:Z58" si="2">C7/1000</f>
        <v>0.33663326450650782</v>
      </c>
      <c r="D58" s="46">
        <f t="shared" si="2"/>
        <v>0.33663326450650782</v>
      </c>
      <c r="E58" s="46">
        <f t="shared" si="2"/>
        <v>0.35264848617149258</v>
      </c>
      <c r="F58" s="46">
        <f t="shared" si="2"/>
        <v>0.37919235214561403</v>
      </c>
      <c r="G58" s="46">
        <f t="shared" si="2"/>
        <v>0.37464184908776305</v>
      </c>
      <c r="H58" s="46">
        <f t="shared" si="2"/>
        <v>0.37386514963754941</v>
      </c>
      <c r="I58" s="46">
        <f t="shared" si="2"/>
        <v>0.38461527256786909</v>
      </c>
      <c r="J58" s="46">
        <f t="shared" si="2"/>
        <v>0.32462982595469086</v>
      </c>
      <c r="K58" s="46">
        <f t="shared" si="2"/>
        <v>0.3696724775980687</v>
      </c>
      <c r="L58" s="46">
        <f t="shared" si="2"/>
        <v>0.39590271123578019</v>
      </c>
      <c r="M58" s="46">
        <f t="shared" si="2"/>
        <v>0.42809876767360344</v>
      </c>
      <c r="N58" s="46">
        <f t="shared" si="2"/>
        <v>0.42577523600964162</v>
      </c>
      <c r="O58" s="46">
        <f t="shared" si="2"/>
        <v>0.44441564812982798</v>
      </c>
      <c r="P58" s="46">
        <f t="shared" si="2"/>
        <v>0.42585339527284727</v>
      </c>
      <c r="Q58" s="46">
        <f t="shared" si="2"/>
        <v>0.49519948886561355</v>
      </c>
      <c r="R58" s="46">
        <f t="shared" si="2"/>
        <v>0.45912556469093024</v>
      </c>
      <c r="S58" s="46">
        <f t="shared" si="2"/>
        <v>0.43750234051160214</v>
      </c>
      <c r="T58" s="46">
        <f t="shared" si="2"/>
        <v>0.47127869177959586</v>
      </c>
      <c r="U58" s="46">
        <f t="shared" si="2"/>
        <v>0.47790503030261683</v>
      </c>
      <c r="V58" s="46">
        <f t="shared" si="2"/>
        <v>0.43880229061394443</v>
      </c>
      <c r="W58" s="46">
        <f t="shared" si="2"/>
        <v>0.49624992709623789</v>
      </c>
      <c r="X58" s="46">
        <f t="shared" si="2"/>
        <v>0.47574496363554536</v>
      </c>
      <c r="Y58" s="46">
        <f t="shared" si="2"/>
        <v>0.46932469568005164</v>
      </c>
      <c r="Z58" s="45">
        <f t="shared" si="2"/>
        <v>0.48134786215805592</v>
      </c>
      <c r="AA58" s="44">
        <f t="shared" si="1"/>
        <v>42.988799061107173</v>
      </c>
    </row>
    <row r="59" spans="1:28" hidden="1">
      <c r="A59" s="75" t="s">
        <v>93</v>
      </c>
      <c r="B59" s="48" t="s">
        <v>4</v>
      </c>
      <c r="C59" s="47">
        <f t="shared" ref="C59:Z59" si="3">C8/1000</f>
        <v>1.2400218548736004</v>
      </c>
      <c r="D59" s="46">
        <f t="shared" si="3"/>
        <v>1.2400218548736004</v>
      </c>
      <c r="E59" s="46">
        <f t="shared" si="3"/>
        <v>1.1146591808931192</v>
      </c>
      <c r="F59" s="46">
        <f t="shared" si="3"/>
        <v>1.4961262153380284</v>
      </c>
      <c r="G59" s="46">
        <f t="shared" si="3"/>
        <v>1.4132641188222574</v>
      </c>
      <c r="H59" s="46">
        <f t="shared" si="3"/>
        <v>1.2898395593354459</v>
      </c>
      <c r="I59" s="46">
        <f t="shared" si="3"/>
        <v>1.2365660558198952</v>
      </c>
      <c r="J59" s="46">
        <f t="shared" si="3"/>
        <v>1.3391527434433643</v>
      </c>
      <c r="K59" s="46">
        <f t="shared" si="3"/>
        <v>1.457120247692643</v>
      </c>
      <c r="L59" s="46">
        <f t="shared" si="3"/>
        <v>1.3998716830476723</v>
      </c>
      <c r="M59" s="46">
        <f t="shared" si="3"/>
        <v>1.3693665148075014</v>
      </c>
      <c r="N59" s="46">
        <f t="shared" si="3"/>
        <v>1.4642102745307697</v>
      </c>
      <c r="O59" s="46">
        <f t="shared" si="3"/>
        <v>1.4717252309625164</v>
      </c>
      <c r="P59" s="46">
        <f t="shared" si="3"/>
        <v>1.4852623173619601</v>
      </c>
      <c r="Q59" s="46">
        <f t="shared" si="3"/>
        <v>1.54326941926335</v>
      </c>
      <c r="R59" s="46">
        <f t="shared" si="3"/>
        <v>1.63602651916593</v>
      </c>
      <c r="S59" s="46">
        <f t="shared" si="3"/>
        <v>1.5923328577673999</v>
      </c>
      <c r="T59" s="46">
        <f t="shared" si="3"/>
        <v>1.6683928192191002</v>
      </c>
      <c r="U59" s="46">
        <f t="shared" si="3"/>
        <v>1.8369659113236134</v>
      </c>
      <c r="V59" s="46">
        <f t="shared" si="3"/>
        <v>1.7529350201717298</v>
      </c>
      <c r="W59" s="46">
        <f t="shared" si="3"/>
        <v>1.4777460751803455</v>
      </c>
      <c r="X59" s="46">
        <f t="shared" si="3"/>
        <v>1.7224620602453138</v>
      </c>
      <c r="Y59" s="46">
        <f t="shared" si="3"/>
        <v>1.6249993298822356</v>
      </c>
      <c r="Z59" s="45">
        <f t="shared" si="3"/>
        <v>1.6025326781106821</v>
      </c>
      <c r="AA59" s="44">
        <f t="shared" si="1"/>
        <v>29.234228559143705</v>
      </c>
    </row>
    <row r="60" spans="1:28" hidden="1">
      <c r="A60" s="75" t="s">
        <v>94</v>
      </c>
      <c r="B60" s="48" t="s">
        <v>5</v>
      </c>
      <c r="C60" s="47">
        <f t="shared" ref="C60:Z60" si="4">C9/1000</f>
        <v>0.94249704415499636</v>
      </c>
      <c r="D60" s="46">
        <f t="shared" si="4"/>
        <v>0.94249704415499636</v>
      </c>
      <c r="E60" s="46">
        <f t="shared" si="4"/>
        <v>0.81688678425116601</v>
      </c>
      <c r="F60" s="46">
        <f t="shared" si="4"/>
        <v>0.6789841032949937</v>
      </c>
      <c r="G60" s="46">
        <f t="shared" si="4"/>
        <v>0.71771506301841004</v>
      </c>
      <c r="H60" s="46">
        <f t="shared" si="4"/>
        <v>0.6206407737957762</v>
      </c>
      <c r="I60" s="46">
        <f t="shared" si="4"/>
        <v>0.62793488977131862</v>
      </c>
      <c r="J60" s="46">
        <f t="shared" si="4"/>
        <v>0.61927654312367619</v>
      </c>
      <c r="K60" s="46">
        <f t="shared" si="4"/>
        <v>0.59144529545942814</v>
      </c>
      <c r="L60" s="46">
        <f t="shared" si="4"/>
        <v>0.57860060419472459</v>
      </c>
      <c r="M60" s="46">
        <f t="shared" si="4"/>
        <v>0.58886915813722795</v>
      </c>
      <c r="N60" s="46">
        <f t="shared" si="4"/>
        <v>0.63147596466840183</v>
      </c>
      <c r="O60" s="46">
        <f t="shared" si="4"/>
        <v>0.60736728251497885</v>
      </c>
      <c r="P60" s="46">
        <f t="shared" si="4"/>
        <v>0.58899845904574488</v>
      </c>
      <c r="Q60" s="46">
        <f t="shared" si="4"/>
        <v>0.52836666295314982</v>
      </c>
      <c r="R60" s="46">
        <f t="shared" si="4"/>
        <v>0.51385330100492976</v>
      </c>
      <c r="S60" s="46">
        <f t="shared" si="4"/>
        <v>0.53073033064033293</v>
      </c>
      <c r="T60" s="46">
        <f t="shared" si="4"/>
        <v>0.55397523926116643</v>
      </c>
      <c r="U60" s="46">
        <f t="shared" si="4"/>
        <v>0.53642833641957821</v>
      </c>
      <c r="V60" s="46">
        <f t="shared" si="4"/>
        <v>0.51456866022404302</v>
      </c>
      <c r="W60" s="46">
        <f t="shared" si="4"/>
        <v>0.51611511207446614</v>
      </c>
      <c r="X60" s="46">
        <f t="shared" si="4"/>
        <v>0.54867133666950108</v>
      </c>
      <c r="Y60" s="46">
        <f t="shared" si="4"/>
        <v>0.5008223659738068</v>
      </c>
      <c r="Z60" s="45">
        <f t="shared" si="4"/>
        <v>0.47683544237552372</v>
      </c>
      <c r="AA60" s="44">
        <f t="shared" si="1"/>
        <v>-49.407221451497016</v>
      </c>
    </row>
    <row r="61" spans="1:28" hidden="1">
      <c r="A61" s="75" t="s">
        <v>95</v>
      </c>
      <c r="B61" s="48" t="s">
        <v>6</v>
      </c>
      <c r="C61" s="47">
        <f t="shared" ref="C61:Z61" si="5">C10/1000</f>
        <v>3.0000019570650811</v>
      </c>
      <c r="D61" s="46">
        <f t="shared" si="5"/>
        <v>2.5603043605945461</v>
      </c>
      <c r="E61" s="46">
        <f t="shared" si="5"/>
        <v>2.1319060100050797</v>
      </c>
      <c r="F61" s="46">
        <f t="shared" si="5"/>
        <v>2.2027321580690145</v>
      </c>
      <c r="G61" s="46">
        <f t="shared" si="5"/>
        <v>2.2044194335139231</v>
      </c>
      <c r="H61" s="46">
        <f t="shared" si="5"/>
        <v>2.1626868281057519</v>
      </c>
      <c r="I61" s="46">
        <f t="shared" si="5"/>
        <v>2.3129476902192034</v>
      </c>
      <c r="J61" s="46">
        <f t="shared" si="5"/>
        <v>2.281807602014819</v>
      </c>
      <c r="K61" s="46">
        <f t="shared" si="5"/>
        <v>2.1820672038274869</v>
      </c>
      <c r="L61" s="46">
        <f t="shared" si="5"/>
        <v>1.8294556238309923</v>
      </c>
      <c r="M61" s="46">
        <f t="shared" si="5"/>
        <v>1.476089993065564</v>
      </c>
      <c r="N61" s="46">
        <f t="shared" si="5"/>
        <v>1.6575679625305504</v>
      </c>
      <c r="O61" s="46">
        <f t="shared" si="5"/>
        <v>1.5130485814339656</v>
      </c>
      <c r="P61" s="46">
        <f t="shared" si="5"/>
        <v>1.4750002689725648</v>
      </c>
      <c r="Q61" s="46">
        <f t="shared" si="5"/>
        <v>1.5670373798608732</v>
      </c>
      <c r="R61" s="46">
        <f t="shared" si="5"/>
        <v>1.337205235231913</v>
      </c>
      <c r="S61" s="46">
        <f t="shared" si="5"/>
        <v>1.4569172009301532</v>
      </c>
      <c r="T61" s="46">
        <f t="shared" si="5"/>
        <v>1.3815238697445271</v>
      </c>
      <c r="U61" s="46">
        <f t="shared" si="5"/>
        <v>1.5070792200333007</v>
      </c>
      <c r="V61" s="46">
        <f t="shared" si="5"/>
        <v>1.4997729724854341</v>
      </c>
      <c r="W61" s="46">
        <f t="shared" si="5"/>
        <v>1.2993399231016072</v>
      </c>
      <c r="X61" s="46">
        <f t="shared" si="5"/>
        <v>1.4080379893724613</v>
      </c>
      <c r="Y61" s="46">
        <f t="shared" si="5"/>
        <v>1.7705795819444481</v>
      </c>
      <c r="Z61" s="45">
        <f t="shared" si="5"/>
        <v>1.5825548588509544</v>
      </c>
      <c r="AA61" s="44">
        <f t="shared" si="1"/>
        <v>-47.248205784532992</v>
      </c>
    </row>
    <row r="62" spans="1:28" hidden="1">
      <c r="A62" s="75" t="s">
        <v>96</v>
      </c>
      <c r="B62" s="48" t="s">
        <v>7</v>
      </c>
      <c r="C62" s="47">
        <f t="shared" ref="C62:Z62" si="6">C11/1000</f>
        <v>42.363632752914668</v>
      </c>
      <c r="D62" s="46">
        <f t="shared" si="6"/>
        <v>42.363632752914668</v>
      </c>
      <c r="E62" s="46">
        <f t="shared" si="6"/>
        <v>43.222257713281472</v>
      </c>
      <c r="F62" s="46">
        <f t="shared" si="6"/>
        <v>46.749828173021612</v>
      </c>
      <c r="G62" s="46">
        <f t="shared" si="6"/>
        <v>49.117093365229707</v>
      </c>
      <c r="H62" s="46">
        <f t="shared" si="6"/>
        <v>52.55764706551237</v>
      </c>
      <c r="I62" s="46">
        <f t="shared" si="6"/>
        <v>55.473138932135875</v>
      </c>
      <c r="J62" s="46">
        <f t="shared" si="6"/>
        <v>59.508779801033377</v>
      </c>
      <c r="K62" s="46">
        <f t="shared" si="6"/>
        <v>61.286446820419641</v>
      </c>
      <c r="L62" s="46">
        <f t="shared" si="6"/>
        <v>63.361265007859004</v>
      </c>
      <c r="M62" s="46">
        <f t="shared" si="6"/>
        <v>60.930308417384211</v>
      </c>
      <c r="N62" s="46">
        <f t="shared" si="6"/>
        <v>63.041888334268819</v>
      </c>
      <c r="O62" s="46">
        <f t="shared" si="6"/>
        <v>63.447923035020132</v>
      </c>
      <c r="P62" s="46">
        <f t="shared" si="6"/>
        <v>62.796815416050642</v>
      </c>
      <c r="Q62" s="46">
        <f t="shared" si="6"/>
        <v>63.795525640171434</v>
      </c>
      <c r="R62" s="46">
        <f t="shared" si="6"/>
        <v>64.286218095980203</v>
      </c>
      <c r="S62" s="46">
        <f t="shared" si="6"/>
        <v>63.384113467860303</v>
      </c>
      <c r="T62" s="46">
        <f t="shared" si="6"/>
        <v>64.487142549426395</v>
      </c>
      <c r="U62" s="46">
        <f t="shared" si="6"/>
        <v>63.037651400667691</v>
      </c>
      <c r="V62" s="46">
        <f t="shared" si="6"/>
        <v>62.01506349058279</v>
      </c>
      <c r="W62" s="46">
        <f t="shared" si="6"/>
        <v>58.837056682876032</v>
      </c>
      <c r="X62" s="46">
        <f t="shared" si="6"/>
        <v>58.460647618699866</v>
      </c>
      <c r="Y62" s="46">
        <f t="shared" si="6"/>
        <v>59.591405138106303</v>
      </c>
      <c r="Z62" s="45">
        <f t="shared" si="6"/>
        <v>61.106717627083135</v>
      </c>
      <c r="AA62" s="44">
        <f t="shared" si="1"/>
        <v>44.24333716489155</v>
      </c>
    </row>
    <row r="63" spans="1:28" hidden="1">
      <c r="A63" s="75" t="s">
        <v>97</v>
      </c>
      <c r="B63" s="48" t="s">
        <v>8</v>
      </c>
      <c r="C63" s="47">
        <f t="shared" ref="C63:Z63" si="7">C12/1000</f>
        <v>1.8915205851152861</v>
      </c>
      <c r="D63" s="46">
        <f t="shared" si="7"/>
        <v>1.8915205851152861</v>
      </c>
      <c r="E63" s="46">
        <f t="shared" si="7"/>
        <v>1.7906087130406834</v>
      </c>
      <c r="F63" s="46">
        <f t="shared" si="7"/>
        <v>1.7958021920444529</v>
      </c>
      <c r="G63" s="46">
        <f t="shared" si="7"/>
        <v>2.1306431442375824</v>
      </c>
      <c r="H63" s="46">
        <f t="shared" si="7"/>
        <v>1.9067721956513497</v>
      </c>
      <c r="I63" s="46">
        <f t="shared" si="7"/>
        <v>2.0426975781599968</v>
      </c>
      <c r="J63" s="46">
        <f t="shared" si="7"/>
        <v>2.0112612505259349</v>
      </c>
      <c r="K63" s="46">
        <f t="shared" si="7"/>
        <v>2.0265682130525935</v>
      </c>
      <c r="L63" s="46">
        <f t="shared" si="7"/>
        <v>1.7822070827600514</v>
      </c>
      <c r="M63" s="46">
        <f t="shared" si="7"/>
        <v>1.7459139766218921</v>
      </c>
      <c r="N63" s="46">
        <f t="shared" si="7"/>
        <v>1.8514901992610617</v>
      </c>
      <c r="O63" s="46">
        <f t="shared" si="7"/>
        <v>2.0317398405961766</v>
      </c>
      <c r="P63" s="46">
        <f t="shared" si="7"/>
        <v>2.096821308701438</v>
      </c>
      <c r="Q63" s="46">
        <f t="shared" si="7"/>
        <v>2.0587127540531629</v>
      </c>
      <c r="R63" s="46">
        <f t="shared" si="7"/>
        <v>2.1348351779103578</v>
      </c>
      <c r="S63" s="46">
        <f t="shared" si="7"/>
        <v>2.1121844947122694</v>
      </c>
      <c r="T63" s="46">
        <f t="shared" si="7"/>
        <v>2.2631063533556048</v>
      </c>
      <c r="U63" s="46">
        <f t="shared" si="7"/>
        <v>2.3701367748671025</v>
      </c>
      <c r="V63" s="46">
        <f t="shared" si="7"/>
        <v>2.1868810504261305</v>
      </c>
      <c r="W63" s="46">
        <f t="shared" si="7"/>
        <v>2.0686441025816276</v>
      </c>
      <c r="X63" s="46">
        <f t="shared" si="7"/>
        <v>2.0892930066500375</v>
      </c>
      <c r="Y63" s="46">
        <f t="shared" si="7"/>
        <v>2.0048576774919997</v>
      </c>
      <c r="Z63" s="45">
        <f t="shared" si="7"/>
        <v>1.7360113595596371</v>
      </c>
      <c r="AA63" s="44">
        <f t="shared" si="1"/>
        <v>-8.2213868978946785</v>
      </c>
    </row>
    <row r="64" spans="1:28" hidden="1">
      <c r="A64" s="75" t="s">
        <v>98</v>
      </c>
      <c r="B64" s="48" t="s">
        <v>44</v>
      </c>
      <c r="C64" s="47">
        <f t="shared" ref="C64:Z64" si="8">C13/1000</f>
        <v>9.2327920786483195E-4</v>
      </c>
      <c r="D64" s="46">
        <f t="shared" si="8"/>
        <v>9.2327920786483195E-4</v>
      </c>
      <c r="E64" s="46">
        <f t="shared" si="8"/>
        <v>1.0829658633131521E-3</v>
      </c>
      <c r="F64" s="46">
        <f t="shared" si="8"/>
        <v>1.0553836228266241E-3</v>
      </c>
      <c r="G64" s="46">
        <f t="shared" si="8"/>
        <v>1.133775253683072E-3</v>
      </c>
      <c r="H64" s="46">
        <f t="shared" si="8"/>
        <v>1.3152373621470718E-3</v>
      </c>
      <c r="I64" s="46">
        <f t="shared" si="8"/>
        <v>1.2020050064655359E-3</v>
      </c>
      <c r="J64" s="46">
        <f t="shared" si="8"/>
        <v>1.1032896194611197E-3</v>
      </c>
      <c r="K64" s="46">
        <f t="shared" si="8"/>
        <v>1.5141198330236156E-3</v>
      </c>
      <c r="L64" s="46">
        <f t="shared" si="8"/>
        <v>1.5707360108643839E-3</v>
      </c>
      <c r="M64" s="46">
        <f t="shared" si="8"/>
        <v>1.7130023039001597E-3</v>
      </c>
      <c r="N64" s="46">
        <f t="shared" si="8"/>
        <v>1.7028404258261759E-3</v>
      </c>
      <c r="O64" s="46">
        <f t="shared" si="8"/>
        <v>1.6781615790750718E-3</v>
      </c>
      <c r="P64" s="46">
        <f t="shared" si="8"/>
        <v>1.5765427983352321E-3</v>
      </c>
      <c r="Q64" s="46">
        <f t="shared" si="8"/>
        <v>1.4095976585483522E-3</v>
      </c>
      <c r="R64" s="46">
        <f t="shared" si="8"/>
        <v>4.0357172922393604E-4</v>
      </c>
      <c r="S64" s="46">
        <f t="shared" si="8"/>
        <v>0</v>
      </c>
      <c r="T64" s="46">
        <f t="shared" si="8"/>
        <v>0</v>
      </c>
      <c r="U64" s="46">
        <f t="shared" si="8"/>
        <v>0</v>
      </c>
      <c r="V64" s="46">
        <f t="shared" si="8"/>
        <v>0</v>
      </c>
      <c r="W64" s="46">
        <f t="shared" si="8"/>
        <v>0</v>
      </c>
      <c r="X64" s="46">
        <f t="shared" si="8"/>
        <v>0</v>
      </c>
      <c r="Y64" s="46">
        <f t="shared" si="8"/>
        <v>0</v>
      </c>
      <c r="Z64" s="45">
        <f t="shared" si="8"/>
        <v>0</v>
      </c>
      <c r="AA64" s="44" t="str">
        <f t="shared" si="1"/>
        <v/>
      </c>
    </row>
    <row r="65" spans="1:27" hidden="1">
      <c r="A65" s="75" t="s">
        <v>99</v>
      </c>
      <c r="B65" s="48" t="s">
        <v>9</v>
      </c>
      <c r="C65" s="47">
        <f t="shared" ref="C65:Z65" si="9">C14/1000</f>
        <v>8.9583554143825008</v>
      </c>
      <c r="D65" s="46">
        <f t="shared" si="9"/>
        <v>8.9583554143825008</v>
      </c>
      <c r="E65" s="46">
        <f t="shared" si="9"/>
        <v>7.90683585176013</v>
      </c>
      <c r="F65" s="46">
        <f t="shared" si="9"/>
        <v>7.5291094783749974</v>
      </c>
      <c r="G65" s="46">
        <f t="shared" si="9"/>
        <v>7.3246950857392932</v>
      </c>
      <c r="H65" s="46">
        <f t="shared" si="9"/>
        <v>6.9643390169887471</v>
      </c>
      <c r="I65" s="46">
        <f t="shared" si="9"/>
        <v>6.8462553702562419</v>
      </c>
      <c r="J65" s="46">
        <f t="shared" si="9"/>
        <v>6.7190789420050843</v>
      </c>
      <c r="K65" s="46">
        <f t="shared" si="9"/>
        <v>6.5958433385942801</v>
      </c>
      <c r="L65" s="46">
        <f t="shared" si="9"/>
        <v>6.4101102252543516</v>
      </c>
      <c r="M65" s="46">
        <f t="shared" si="9"/>
        <v>5.8621665404855436</v>
      </c>
      <c r="N65" s="46">
        <f t="shared" si="9"/>
        <v>5.1663313593695559</v>
      </c>
      <c r="O65" s="46">
        <f t="shared" si="9"/>
        <v>4.84772271882784</v>
      </c>
      <c r="P65" s="46">
        <f t="shared" si="9"/>
        <v>4.51013731021248</v>
      </c>
      <c r="Q65" s="46">
        <f t="shared" si="9"/>
        <v>4.4034397454533334</v>
      </c>
      <c r="R65" s="46">
        <f t="shared" si="9"/>
        <v>4.2104674258715491</v>
      </c>
      <c r="S65" s="46">
        <f t="shared" si="9"/>
        <v>4.6160735897580851</v>
      </c>
      <c r="T65" s="46">
        <f t="shared" si="9"/>
        <v>4.8261301086256951</v>
      </c>
      <c r="U65" s="46">
        <f t="shared" si="9"/>
        <v>4.469535173627265</v>
      </c>
      <c r="V65" s="46">
        <f t="shared" si="9"/>
        <v>4.4730299098841657</v>
      </c>
      <c r="W65" s="46">
        <f t="shared" si="9"/>
        <v>4.1482891176299086</v>
      </c>
      <c r="X65" s="46">
        <f t="shared" si="9"/>
        <v>4.2550321188703206</v>
      </c>
      <c r="Y65" s="46">
        <f t="shared" si="9"/>
        <v>4.2172090898381773</v>
      </c>
      <c r="Z65" s="45">
        <f t="shared" si="9"/>
        <v>4.0762419767888316</v>
      </c>
      <c r="AA65" s="44">
        <f t="shared" si="1"/>
        <v>-54.497876136455936</v>
      </c>
    </row>
    <row r="66" spans="1:27" hidden="1">
      <c r="A66" s="75" t="s">
        <v>100</v>
      </c>
      <c r="B66" s="48" t="s">
        <v>10</v>
      </c>
      <c r="C66" s="47">
        <f t="shared" ref="C66:Z66" si="10">C15/1000</f>
        <v>0.37228738369625447</v>
      </c>
      <c r="D66" s="46">
        <f t="shared" si="10"/>
        <v>0.37228738369625447</v>
      </c>
      <c r="E66" s="46">
        <f t="shared" si="10"/>
        <v>0.70220881933109125</v>
      </c>
      <c r="F66" s="46">
        <f t="shared" si="10"/>
        <v>0.71989168615681232</v>
      </c>
      <c r="G66" s="46">
        <f t="shared" si="10"/>
        <v>0.6382735183533581</v>
      </c>
      <c r="H66" s="46">
        <f t="shared" si="10"/>
        <v>0.63454940772897139</v>
      </c>
      <c r="I66" s="46">
        <f t="shared" si="10"/>
        <v>0.52317907426123234</v>
      </c>
      <c r="J66" s="46">
        <f t="shared" si="10"/>
        <v>0.56466953024144007</v>
      </c>
      <c r="K66" s="46">
        <f t="shared" si="10"/>
        <v>0.77201480670298617</v>
      </c>
      <c r="L66" s="46">
        <f t="shared" si="10"/>
        <v>0.59048270858916296</v>
      </c>
      <c r="M66" s="46">
        <f t="shared" si="10"/>
        <v>1.1780349943618484</v>
      </c>
      <c r="N66" s="46">
        <f t="shared" si="10"/>
        <v>0.80614517032466126</v>
      </c>
      <c r="O66" s="46">
        <f t="shared" si="10"/>
        <v>0.86105784099740879</v>
      </c>
      <c r="P66" s="46">
        <f t="shared" si="10"/>
        <v>0.73918410294008818</v>
      </c>
      <c r="Q66" s="46">
        <f t="shared" si="10"/>
        <v>0.76394588451104251</v>
      </c>
      <c r="R66" s="46">
        <f t="shared" si="10"/>
        <v>0.86354061178863417</v>
      </c>
      <c r="S66" s="46">
        <f t="shared" si="10"/>
        <v>0.65360701643237928</v>
      </c>
      <c r="T66" s="46">
        <f t="shared" si="10"/>
        <v>0.67034907979407032</v>
      </c>
      <c r="U66" s="46">
        <f t="shared" si="10"/>
        <v>0.67766959467361088</v>
      </c>
      <c r="V66" s="46">
        <f t="shared" si="10"/>
        <v>0.52032207015121346</v>
      </c>
      <c r="W66" s="46">
        <f t="shared" si="10"/>
        <v>0.38432849119947249</v>
      </c>
      <c r="X66" s="46">
        <f t="shared" si="10"/>
        <v>0.46988486542756996</v>
      </c>
      <c r="Y66" s="46">
        <f t="shared" si="10"/>
        <v>0.36727080676902196</v>
      </c>
      <c r="Z66" s="45">
        <f t="shared" si="10"/>
        <v>0.32716874809921548</v>
      </c>
      <c r="AA66" s="44">
        <f t="shared" si="1"/>
        <v>-12.11930287539662</v>
      </c>
    </row>
    <row r="67" spans="1:27" hidden="1">
      <c r="A67" s="75" t="s">
        <v>101</v>
      </c>
      <c r="B67" s="48" t="s">
        <v>11</v>
      </c>
      <c r="C67" s="47">
        <f t="shared" ref="C67:Z67" si="11">C16/1000</f>
        <v>0.17754356258100001</v>
      </c>
      <c r="D67" s="46">
        <f t="shared" si="11"/>
        <v>0.17754356258100001</v>
      </c>
      <c r="E67" s="46">
        <f t="shared" si="11"/>
        <v>0.17804603782350001</v>
      </c>
      <c r="F67" s="46">
        <f t="shared" si="11"/>
        <v>0.10400544450449999</v>
      </c>
      <c r="G67" s="46">
        <f t="shared" si="11"/>
        <v>5.1605940078000005E-2</v>
      </c>
      <c r="H67" s="46">
        <f t="shared" si="11"/>
        <v>7.4109900249000007E-2</v>
      </c>
      <c r="I67" s="46">
        <f t="shared" si="11"/>
        <v>8.4512870441999996E-2</v>
      </c>
      <c r="J67" s="46">
        <f t="shared" si="11"/>
        <v>9.3200494117500005E-2</v>
      </c>
      <c r="K67" s="46">
        <f t="shared" si="11"/>
        <v>9.0563365431000006E-2</v>
      </c>
      <c r="L67" s="46">
        <f t="shared" si="11"/>
        <v>8.5954454585999998E-2</v>
      </c>
      <c r="M67" s="46">
        <f t="shared" si="11"/>
        <v>8.367425658899999E-2</v>
      </c>
      <c r="N67" s="46">
        <f t="shared" si="11"/>
        <v>9.6187622800500014E-2</v>
      </c>
      <c r="O67" s="46">
        <f t="shared" si="11"/>
        <v>0.10327772173949999</v>
      </c>
      <c r="P67" s="46">
        <f t="shared" si="11"/>
        <v>8.6505444679499999E-2</v>
      </c>
      <c r="Q67" s="46">
        <f t="shared" si="11"/>
        <v>9.5328216868500001E-2</v>
      </c>
      <c r="R67" s="46">
        <f t="shared" si="11"/>
        <v>0.11247821669700001</v>
      </c>
      <c r="S67" s="46">
        <f t="shared" si="11"/>
        <v>0.11602326616649999</v>
      </c>
      <c r="T67" s="46">
        <f t="shared" si="11"/>
        <v>0.11745791961749999</v>
      </c>
      <c r="U67" s="46">
        <f t="shared" si="11"/>
        <v>0.1168341572475</v>
      </c>
      <c r="V67" s="46">
        <f t="shared" si="11"/>
        <v>0.11196534541499999</v>
      </c>
      <c r="W67" s="46">
        <f t="shared" si="11"/>
        <v>7.6043563595999994E-2</v>
      </c>
      <c r="X67" s="46">
        <f t="shared" si="11"/>
        <v>8.1619306114500009E-2</v>
      </c>
      <c r="Y67" s="46">
        <f t="shared" si="11"/>
        <v>7.3586632927499993E-2</v>
      </c>
      <c r="Z67" s="45">
        <f t="shared" si="11"/>
        <v>7.6566830917499995E-2</v>
      </c>
      <c r="AA67" s="44">
        <f t="shared" si="1"/>
        <v>-56.874341257758523</v>
      </c>
    </row>
    <row r="68" spans="1:27" hidden="1">
      <c r="A68" s="75" t="s">
        <v>59</v>
      </c>
      <c r="B68" s="48" t="s">
        <v>42</v>
      </c>
      <c r="C68" s="47">
        <f t="shared" ref="C68:Z68" si="12">C17/1000</f>
        <v>97.128188857082094</v>
      </c>
      <c r="D68" s="46">
        <f t="shared" si="12"/>
        <v>97.128188857082094</v>
      </c>
      <c r="E68" s="46">
        <f t="shared" si="12"/>
        <v>96.2968830946715</v>
      </c>
      <c r="F68" s="46">
        <f t="shared" si="12"/>
        <v>94.700086114300674</v>
      </c>
      <c r="G68" s="46">
        <f t="shared" si="12"/>
        <v>94.035929614072558</v>
      </c>
      <c r="H68" s="46">
        <f t="shared" si="12"/>
        <v>86.089762893051926</v>
      </c>
      <c r="I68" s="46">
        <f t="shared" si="12"/>
        <v>85.998279679265877</v>
      </c>
      <c r="J68" s="46">
        <f t="shared" si="12"/>
        <v>83.455527575407743</v>
      </c>
      <c r="K68" s="46">
        <f t="shared" si="12"/>
        <v>79.545979824112962</v>
      </c>
      <c r="L68" s="46">
        <f t="shared" si="12"/>
        <v>74.328289075427364</v>
      </c>
      <c r="M68" s="46">
        <f t="shared" si="12"/>
        <v>71.225923581501718</v>
      </c>
      <c r="N68" s="46">
        <f t="shared" si="12"/>
        <v>68.446338113928732</v>
      </c>
      <c r="O68" s="46">
        <f t="shared" si="12"/>
        <v>64.792335618137173</v>
      </c>
      <c r="P68" s="46">
        <f t="shared" si="12"/>
        <v>63.533150287094514</v>
      </c>
      <c r="Q68" s="46">
        <f t="shared" si="12"/>
        <v>61.03045429806302</v>
      </c>
      <c r="R68" s="46">
        <f t="shared" si="12"/>
        <v>56.685879337779227</v>
      </c>
      <c r="S68" s="46">
        <f t="shared" si="12"/>
        <v>54.310797943619548</v>
      </c>
      <c r="T68" s="46">
        <f t="shared" si="12"/>
        <v>51.738090622986334</v>
      </c>
      <c r="U68" s="46">
        <f t="shared" si="12"/>
        <v>49.857522888877192</v>
      </c>
      <c r="V68" s="46">
        <f t="shared" si="12"/>
        <v>48.820649047884864</v>
      </c>
      <c r="W68" s="46">
        <f t="shared" si="12"/>
        <v>47.038043736046539</v>
      </c>
      <c r="X68" s="46">
        <f t="shared" si="12"/>
        <v>46.484513490053658</v>
      </c>
      <c r="Y68" s="46">
        <f t="shared" si="12"/>
        <v>45.179141955330877</v>
      </c>
      <c r="Z68" s="45">
        <f t="shared" si="12"/>
        <v>45.125265494105349</v>
      </c>
      <c r="AA68" s="44">
        <f t="shared" si="1"/>
        <v>-53.540505567848804</v>
      </c>
    </row>
    <row r="69" spans="1:27" hidden="1">
      <c r="A69" s="75" t="s">
        <v>321</v>
      </c>
      <c r="B69" s="48" t="s">
        <v>45</v>
      </c>
      <c r="C69" s="47">
        <f t="shared" ref="C69:Z69" si="13">C18/1000</f>
        <v>155.77895897821116</v>
      </c>
      <c r="D69" s="46">
        <f t="shared" si="13"/>
        <v>155.77895897821116</v>
      </c>
      <c r="E69" s="46">
        <f t="shared" si="13"/>
        <v>147.09983301048419</v>
      </c>
      <c r="F69" s="46">
        <f t="shared" si="13"/>
        <v>141.92212359724056</v>
      </c>
      <c r="G69" s="46">
        <f t="shared" si="13"/>
        <v>140.68719019634008</v>
      </c>
      <c r="H69" s="46">
        <f t="shared" si="13"/>
        <v>132.64532594375189</v>
      </c>
      <c r="I69" s="46">
        <f t="shared" si="13"/>
        <v>134.40312799135313</v>
      </c>
      <c r="J69" s="46">
        <f t="shared" si="13"/>
        <v>131.48410273080205</v>
      </c>
      <c r="K69" s="46">
        <f t="shared" si="13"/>
        <v>127.72519599549572</v>
      </c>
      <c r="L69" s="46">
        <f t="shared" si="13"/>
        <v>117.31739031660649</v>
      </c>
      <c r="M69" s="46">
        <f t="shared" si="13"/>
        <v>113.89181143655215</v>
      </c>
      <c r="N69" s="46">
        <f t="shared" si="13"/>
        <v>112.1294881697148</v>
      </c>
      <c r="O69" s="46">
        <f t="shared" si="13"/>
        <v>107.48190732254996</v>
      </c>
      <c r="P69" s="46">
        <f t="shared" si="13"/>
        <v>105.8761179155359</v>
      </c>
      <c r="Q69" s="46">
        <f t="shared" si="13"/>
        <v>104.00423927477212</v>
      </c>
      <c r="R69" s="46">
        <f t="shared" si="13"/>
        <v>97.55427226558669</v>
      </c>
      <c r="S69" s="46">
        <f t="shared" si="13"/>
        <v>95.58699255531721</v>
      </c>
      <c r="T69" s="46">
        <f t="shared" si="13"/>
        <v>92.713771835554198</v>
      </c>
      <c r="U69" s="46">
        <f t="shared" si="13"/>
        <v>88.396011561389557</v>
      </c>
      <c r="V69" s="46">
        <f t="shared" si="13"/>
        <v>86.220479596429982</v>
      </c>
      <c r="W69" s="46">
        <f t="shared" si="13"/>
        <v>81.543966410669043</v>
      </c>
      <c r="X69" s="46">
        <f t="shared" si="13"/>
        <v>81.157149923688351</v>
      </c>
      <c r="Y69" s="46">
        <f t="shared" si="13"/>
        <v>80.715090423588165</v>
      </c>
      <c r="Z69" s="45">
        <f t="shared" si="13"/>
        <v>80.513177651166174</v>
      </c>
      <c r="AA69" s="44">
        <f t="shared" si="1"/>
        <v>-48.315755748228121</v>
      </c>
    </row>
    <row r="70" spans="1:27" hidden="1">
      <c r="A70" s="75" t="s">
        <v>102</v>
      </c>
      <c r="B70" s="48" t="s">
        <v>12</v>
      </c>
      <c r="C70" s="47">
        <f t="shared" ref="C70:Z70" si="14">C19/1000</f>
        <v>0.2307822372626667</v>
      </c>
      <c r="D70" s="46">
        <f t="shared" si="14"/>
        <v>0.2307822372626667</v>
      </c>
      <c r="E70" s="46">
        <f t="shared" si="14"/>
        <v>0.25112926469723812</v>
      </c>
      <c r="F70" s="46">
        <f t="shared" si="14"/>
        <v>0.27607287336285719</v>
      </c>
      <c r="G70" s="46">
        <f t="shared" si="14"/>
        <v>0.33904336547047609</v>
      </c>
      <c r="H70" s="46">
        <f t="shared" si="14"/>
        <v>0.24672899098595244</v>
      </c>
      <c r="I70" s="46">
        <f t="shared" si="14"/>
        <v>0.25152312404928573</v>
      </c>
      <c r="J70" s="46">
        <f t="shared" si="14"/>
        <v>0.23712359190642857</v>
      </c>
      <c r="K70" s="46">
        <f t="shared" si="14"/>
        <v>0.26694372143583334</v>
      </c>
      <c r="L70" s="46">
        <f t="shared" si="14"/>
        <v>0.21751376931595243</v>
      </c>
      <c r="M70" s="46">
        <f t="shared" si="14"/>
        <v>0.18684528710369042</v>
      </c>
      <c r="N70" s="46">
        <f t="shared" si="14"/>
        <v>0.18382692632928574</v>
      </c>
      <c r="O70" s="46">
        <f t="shared" si="14"/>
        <v>0.18721222336797616</v>
      </c>
      <c r="P70" s="46">
        <f t="shared" si="14"/>
        <v>0.18133513283940472</v>
      </c>
      <c r="Q70" s="46">
        <f t="shared" si="14"/>
        <v>0.18103284119535715</v>
      </c>
      <c r="R70" s="46">
        <f t="shared" si="14"/>
        <v>0.1708285599052381</v>
      </c>
      <c r="S70" s="46">
        <f t="shared" si="14"/>
        <v>0.19111285089809524</v>
      </c>
      <c r="T70" s="46">
        <f t="shared" si="14"/>
        <v>0.16995601701452143</v>
      </c>
      <c r="U70" s="46">
        <f t="shared" si="14"/>
        <v>0.18237148894209529</v>
      </c>
      <c r="V70" s="46">
        <f t="shared" si="14"/>
        <v>0.18911050485116962</v>
      </c>
      <c r="W70" s="46">
        <f t="shared" si="14"/>
        <v>0.16107602900244045</v>
      </c>
      <c r="X70" s="46">
        <f t="shared" si="14"/>
        <v>0.17881044300602525</v>
      </c>
      <c r="Y70" s="46">
        <f t="shared" si="14"/>
        <v>0.15854969051677587</v>
      </c>
      <c r="Z70" s="45">
        <f t="shared" si="14"/>
        <v>0.17201303221644829</v>
      </c>
      <c r="AA70" s="44">
        <f t="shared" si="1"/>
        <v>-25.465220262740473</v>
      </c>
    </row>
    <row r="71" spans="1:27" hidden="1">
      <c r="A71" s="75" t="s">
        <v>103</v>
      </c>
      <c r="B71" s="48" t="s">
        <v>13</v>
      </c>
      <c r="C71" s="47">
        <f t="shared" ref="C71:Z71" si="15">C20/1000</f>
        <v>10.012056018821848</v>
      </c>
      <c r="D71" s="46">
        <f t="shared" si="15"/>
        <v>10.012056018821848</v>
      </c>
      <c r="E71" s="46">
        <f t="shared" si="15"/>
        <v>9.7965993104168199</v>
      </c>
      <c r="F71" s="46">
        <f t="shared" si="15"/>
        <v>9.9118329349586709</v>
      </c>
      <c r="G71" s="46">
        <f t="shared" si="15"/>
        <v>9.8333110599697076</v>
      </c>
      <c r="H71" s="46">
        <f t="shared" si="15"/>
        <v>10.147958729260306</v>
      </c>
      <c r="I71" s="46">
        <f t="shared" si="15"/>
        <v>9.9305824146193977</v>
      </c>
      <c r="J71" s="46">
        <f t="shared" si="15"/>
        <v>9.0437043421246415</v>
      </c>
      <c r="K71" s="46">
        <f t="shared" si="15"/>
        <v>8.4984601510872722</v>
      </c>
      <c r="L71" s="46">
        <f t="shared" si="15"/>
        <v>8.3361100851578254</v>
      </c>
      <c r="M71" s="46">
        <f t="shared" si="15"/>
        <v>7.8750583559543097</v>
      </c>
      <c r="N71" s="46">
        <f t="shared" si="15"/>
        <v>7.9324144290336527</v>
      </c>
      <c r="O71" s="46">
        <f t="shared" si="15"/>
        <v>7.0297901506789637</v>
      </c>
      <c r="P71" s="46">
        <f t="shared" si="15"/>
        <v>6.6055014309467071</v>
      </c>
      <c r="Q71" s="46">
        <f t="shared" si="15"/>
        <v>6.1626293501495857</v>
      </c>
      <c r="R71" s="46">
        <f t="shared" si="15"/>
        <v>5.7720741550821062</v>
      </c>
      <c r="S71" s="46">
        <f t="shared" si="15"/>
        <v>5.4251238602985614</v>
      </c>
      <c r="T71" s="46">
        <f t="shared" si="15"/>
        <v>5.6622669146810489</v>
      </c>
      <c r="U71" s="46">
        <f t="shared" si="15"/>
        <v>5.8088961418208207</v>
      </c>
      <c r="V71" s="46">
        <f t="shared" si="15"/>
        <v>6.0966547857056481</v>
      </c>
      <c r="W71" s="46">
        <f t="shared" si="15"/>
        <v>5.7868672981791134</v>
      </c>
      <c r="X71" s="46">
        <f t="shared" si="15"/>
        <v>5.4677898673564549</v>
      </c>
      <c r="Y71" s="46">
        <f t="shared" si="15"/>
        <v>5.2049566163293015</v>
      </c>
      <c r="Z71" s="45">
        <f t="shared" si="15"/>
        <v>4.6120185407300767</v>
      </c>
      <c r="AA71" s="44">
        <f t="shared" si="1"/>
        <v>-53.935350221174772</v>
      </c>
    </row>
    <row r="72" spans="1:27" hidden="1">
      <c r="A72" s="75" t="s">
        <v>104</v>
      </c>
      <c r="B72" s="48" t="s">
        <v>14</v>
      </c>
      <c r="C72" s="47">
        <f t="shared" ref="C72:Z72" si="16">C21/1000</f>
        <v>29.985315134150973</v>
      </c>
      <c r="D72" s="46">
        <f t="shared" si="16"/>
        <v>29.985315134150973</v>
      </c>
      <c r="E72" s="46">
        <f t="shared" si="16"/>
        <v>29.542771209714857</v>
      </c>
      <c r="F72" s="46">
        <f t="shared" si="16"/>
        <v>27.603111859291534</v>
      </c>
      <c r="G72" s="46">
        <f t="shared" si="16"/>
        <v>28.46823250983514</v>
      </c>
      <c r="H72" s="46">
        <f t="shared" si="16"/>
        <v>26.106807842569992</v>
      </c>
      <c r="I72" s="46">
        <f t="shared" si="16"/>
        <v>24.192921117655281</v>
      </c>
      <c r="J72" s="46">
        <f t="shared" si="16"/>
        <v>23.63741312785989</v>
      </c>
      <c r="K72" s="46">
        <f t="shared" si="16"/>
        <v>23.323648796651018</v>
      </c>
      <c r="L72" s="46">
        <f t="shared" si="16"/>
        <v>21.021147632473298</v>
      </c>
      <c r="M72" s="46">
        <f t="shared" si="16"/>
        <v>22.499874045314801</v>
      </c>
      <c r="N72" s="46">
        <f t="shared" si="16"/>
        <v>21.48641440965363</v>
      </c>
      <c r="O72" s="46">
        <f t="shared" si="16"/>
        <v>19.782891423945621</v>
      </c>
      <c r="P72" s="46">
        <f t="shared" si="16"/>
        <v>19.008506877443445</v>
      </c>
      <c r="Q72" s="46">
        <f t="shared" si="16"/>
        <v>17.916476641098718</v>
      </c>
      <c r="R72" s="46">
        <f t="shared" si="16"/>
        <v>15.491662588607037</v>
      </c>
      <c r="S72" s="46">
        <f t="shared" si="16"/>
        <v>14.22186445868503</v>
      </c>
      <c r="T72" s="46">
        <f t="shared" si="16"/>
        <v>13.46492060108441</v>
      </c>
      <c r="U72" s="46">
        <f t="shared" si="16"/>
        <v>11.842636003304547</v>
      </c>
      <c r="V72" s="46">
        <f t="shared" si="16"/>
        <v>11.724072781675169</v>
      </c>
      <c r="W72" s="46">
        <f t="shared" si="16"/>
        <v>10.596248935468191</v>
      </c>
      <c r="X72" s="46">
        <f t="shared" si="16"/>
        <v>10.187405463388874</v>
      </c>
      <c r="Y72" s="46">
        <f t="shared" si="16"/>
        <v>10.039226655293715</v>
      </c>
      <c r="Z72" s="45">
        <f t="shared" si="16"/>
        <v>10.629872121574982</v>
      </c>
      <c r="AA72" s="44">
        <f t="shared" si="1"/>
        <v>-64.549740184426568</v>
      </c>
    </row>
    <row r="73" spans="1:27" hidden="1">
      <c r="A73" s="75" t="s">
        <v>105</v>
      </c>
      <c r="B73" s="48" t="s">
        <v>15</v>
      </c>
      <c r="C73" s="47">
        <f t="shared" ref="C73:Z73" si="17">C22/1000</f>
        <v>1.2572780364999134</v>
      </c>
      <c r="D73" s="46">
        <f t="shared" si="17"/>
        <v>1.2572780364999134</v>
      </c>
      <c r="E73" s="46">
        <f t="shared" si="17"/>
        <v>1.2719687511640982</v>
      </c>
      <c r="F73" s="46">
        <f t="shared" si="17"/>
        <v>1.2987680969200017</v>
      </c>
      <c r="G73" s="46">
        <f t="shared" si="17"/>
        <v>1.2674968760732757</v>
      </c>
      <c r="H73" s="46">
        <f t="shared" si="17"/>
        <v>1.3005628127205893</v>
      </c>
      <c r="I73" s="46">
        <f t="shared" si="17"/>
        <v>1.3112951943823867</v>
      </c>
      <c r="J73" s="46">
        <f t="shared" si="17"/>
        <v>1.41358118474602</v>
      </c>
      <c r="K73" s="46">
        <f t="shared" si="17"/>
        <v>1.3954648079338505</v>
      </c>
      <c r="L73" s="46">
        <f t="shared" si="17"/>
        <v>1.4410805660970269</v>
      </c>
      <c r="M73" s="46">
        <f t="shared" si="17"/>
        <v>1.4185198906289218</v>
      </c>
      <c r="N73" s="46">
        <f t="shared" si="17"/>
        <v>1.5099510331307138</v>
      </c>
      <c r="O73" s="46">
        <f t="shared" si="17"/>
        <v>1.5558331684174456</v>
      </c>
      <c r="P73" s="46">
        <f t="shared" si="17"/>
        <v>1.6429912731460321</v>
      </c>
      <c r="Q73" s="46">
        <f t="shared" si="17"/>
        <v>1.5972999213121528</v>
      </c>
      <c r="R73" s="46">
        <f t="shared" si="17"/>
        <v>1.6365595464908673</v>
      </c>
      <c r="S73" s="46">
        <f t="shared" si="17"/>
        <v>1.6190188875180691</v>
      </c>
      <c r="T73" s="46">
        <f t="shared" si="17"/>
        <v>1.5265568611491331</v>
      </c>
      <c r="U73" s="46">
        <f t="shared" si="17"/>
        <v>1.5697689064771987</v>
      </c>
      <c r="V73" s="46">
        <f t="shared" si="17"/>
        <v>1.5589212945510016</v>
      </c>
      <c r="W73" s="46">
        <f t="shared" si="17"/>
        <v>1.5525319446906276</v>
      </c>
      <c r="X73" s="46">
        <f t="shared" si="17"/>
        <v>1.391610148558297</v>
      </c>
      <c r="Y73" s="46">
        <f t="shared" si="17"/>
        <v>1.4366679019162856</v>
      </c>
      <c r="Z73" s="45">
        <f t="shared" si="17"/>
        <v>1.5362989273691379</v>
      </c>
      <c r="AA73" s="44">
        <f t="shared" si="1"/>
        <v>22.19245725837855</v>
      </c>
    </row>
    <row r="74" spans="1:27" hidden="1">
      <c r="A74" s="75" t="s">
        <v>106</v>
      </c>
      <c r="B74" s="48" t="s">
        <v>16</v>
      </c>
      <c r="C74" s="47">
        <f t="shared" ref="C74:Z74" si="18">C23/1000</f>
        <v>2.8992004286334461</v>
      </c>
      <c r="D74" s="46">
        <f t="shared" si="18"/>
        <v>2.4938436851727186</v>
      </c>
      <c r="E74" s="46">
        <f t="shared" si="18"/>
        <v>2.5218610954471528</v>
      </c>
      <c r="F74" s="46">
        <f t="shared" si="18"/>
        <v>2.3463512574621443</v>
      </c>
      <c r="G74" s="46">
        <f t="shared" si="18"/>
        <v>2.3841096360214493</v>
      </c>
      <c r="H74" s="46">
        <f t="shared" si="18"/>
        <v>2.5597365134678132</v>
      </c>
      <c r="I74" s="46">
        <f t="shared" si="18"/>
        <v>2.6253352475209719</v>
      </c>
      <c r="J74" s="46">
        <f t="shared" si="18"/>
        <v>2.6790833747485427</v>
      </c>
      <c r="K74" s="46">
        <f t="shared" si="18"/>
        <v>2.6448216460331082</v>
      </c>
      <c r="L74" s="46">
        <f t="shared" si="18"/>
        <v>2.6169797330724478</v>
      </c>
      <c r="M74" s="46">
        <f t="shared" si="18"/>
        <v>2.5389432425960803</v>
      </c>
      <c r="N74" s="46">
        <f t="shared" si="18"/>
        <v>2.5868213356648186</v>
      </c>
      <c r="O74" s="46">
        <f t="shared" si="18"/>
        <v>2.4417566907665358</v>
      </c>
      <c r="P74" s="46">
        <f t="shared" si="18"/>
        <v>2.4557348154271201</v>
      </c>
      <c r="Q74" s="46">
        <f t="shared" si="18"/>
        <v>2.4720447690842677</v>
      </c>
      <c r="R74" s="46">
        <f t="shared" si="18"/>
        <v>2.3103748747494603</v>
      </c>
      <c r="S74" s="46">
        <f t="shared" si="18"/>
        <v>2.2064323398353611</v>
      </c>
      <c r="T74" s="46">
        <f t="shared" si="18"/>
        <v>2.2213256700909034</v>
      </c>
      <c r="U74" s="46">
        <f t="shared" si="18"/>
        <v>2.214024227175857</v>
      </c>
      <c r="V74" s="46">
        <f t="shared" si="18"/>
        <v>2.2588434308147516</v>
      </c>
      <c r="W74" s="46">
        <f t="shared" si="18"/>
        <v>2.2979561128387647</v>
      </c>
      <c r="X74" s="46">
        <f t="shared" si="18"/>
        <v>2.3606615098885784</v>
      </c>
      <c r="Y74" s="46">
        <f t="shared" si="18"/>
        <v>2.3246927504360033</v>
      </c>
      <c r="Z74" s="45">
        <f t="shared" si="18"/>
        <v>2.222797890825511</v>
      </c>
      <c r="AA74" s="44">
        <f t="shared" si="1"/>
        <v>-23.330658036869877</v>
      </c>
    </row>
    <row r="75" spans="1:27" hidden="1">
      <c r="A75" s="75" t="s">
        <v>107</v>
      </c>
      <c r="B75" s="48" t="s">
        <v>17</v>
      </c>
      <c r="C75" s="47">
        <f t="shared" ref="C75:Z75" si="19">C24/1000</f>
        <v>6.2038348473399632E-2</v>
      </c>
      <c r="D75" s="46">
        <f t="shared" si="19"/>
        <v>6.2038348473399632E-2</v>
      </c>
      <c r="E75" s="46">
        <f t="shared" si="19"/>
        <v>7.0550641116124982E-2</v>
      </c>
      <c r="F75" s="46">
        <f t="shared" si="19"/>
        <v>6.8248430829405946E-2</v>
      </c>
      <c r="G75" s="46">
        <f t="shared" si="19"/>
        <v>8.6024623191185534E-2</v>
      </c>
      <c r="H75" s="46">
        <f t="shared" si="19"/>
        <v>7.07777557085814E-2</v>
      </c>
      <c r="I75" s="46">
        <f t="shared" si="19"/>
        <v>8.2972655947941718E-2</v>
      </c>
      <c r="J75" s="46">
        <f t="shared" si="19"/>
        <v>8.1969309147378169E-2</v>
      </c>
      <c r="K75" s="46">
        <f t="shared" si="19"/>
        <v>6.4741712837480259E-2</v>
      </c>
      <c r="L75" s="46">
        <f t="shared" si="19"/>
        <v>8.4798409189823856E-2</v>
      </c>
      <c r="M75" s="46">
        <f t="shared" si="19"/>
        <v>0.11285704355851178</v>
      </c>
      <c r="N75" s="46">
        <f t="shared" si="19"/>
        <v>0.15491805027041625</v>
      </c>
      <c r="O75" s="46">
        <f t="shared" si="19"/>
        <v>0.14560581959552565</v>
      </c>
      <c r="P75" s="46">
        <f t="shared" si="19"/>
        <v>0.14940708043233855</v>
      </c>
      <c r="Q75" s="46">
        <f t="shared" si="19"/>
        <v>0.1382968683050135</v>
      </c>
      <c r="R75" s="46">
        <f t="shared" si="19"/>
        <v>0.12482982437487361</v>
      </c>
      <c r="S75" s="46">
        <f t="shared" si="19"/>
        <v>0.11844578976995768</v>
      </c>
      <c r="T75" s="46">
        <f t="shared" si="19"/>
        <v>0.13967495611128339</v>
      </c>
      <c r="U75" s="46">
        <f t="shared" si="19"/>
        <v>0.14971293084647649</v>
      </c>
      <c r="V75" s="46">
        <f t="shared" si="19"/>
        <v>0.18862282209313658</v>
      </c>
      <c r="W75" s="46">
        <f t="shared" si="19"/>
        <v>0.1732860719918056</v>
      </c>
      <c r="X75" s="46">
        <f t="shared" si="19"/>
        <v>0.19311510044844729</v>
      </c>
      <c r="Y75" s="46">
        <f t="shared" si="19"/>
        <v>0.18205189502453453</v>
      </c>
      <c r="Z75" s="45">
        <f t="shared" si="19"/>
        <v>0.17287379460708049</v>
      </c>
      <c r="AA75" s="44">
        <f t="shared" si="1"/>
        <v>178.65634540739609</v>
      </c>
    </row>
    <row r="76" spans="1:27" hidden="1">
      <c r="A76" s="75" t="s">
        <v>108</v>
      </c>
      <c r="B76" s="48" t="s">
        <v>18</v>
      </c>
      <c r="C76" s="47">
        <f t="shared" ref="C76:Z76" si="20">C25/1000</f>
        <v>0.13126194585230605</v>
      </c>
      <c r="D76" s="46">
        <f t="shared" si="20"/>
        <v>0.13126194585230605</v>
      </c>
      <c r="E76" s="46">
        <f t="shared" si="20"/>
        <v>0.12755157371462245</v>
      </c>
      <c r="F76" s="46">
        <f t="shared" si="20"/>
        <v>0.12300747193625775</v>
      </c>
      <c r="G76" s="46">
        <f t="shared" si="20"/>
        <v>0.12194754553911497</v>
      </c>
      <c r="H76" s="46">
        <f t="shared" si="20"/>
        <v>0.11816575425620354</v>
      </c>
      <c r="I76" s="46">
        <f t="shared" si="20"/>
        <v>0.11439604935071356</v>
      </c>
      <c r="J76" s="46">
        <f t="shared" si="20"/>
        <v>0.11030379331996923</v>
      </c>
      <c r="K76" s="46">
        <f t="shared" si="20"/>
        <v>0.10578444300084729</v>
      </c>
      <c r="L76" s="46">
        <f t="shared" si="20"/>
        <v>9.2390000496847216E-2</v>
      </c>
      <c r="M76" s="46">
        <f t="shared" si="20"/>
        <v>0.12790516478949926</v>
      </c>
      <c r="N76" s="46">
        <f t="shared" si="20"/>
        <v>8.5375832891047151E-2</v>
      </c>
      <c r="O76" s="46">
        <f t="shared" si="20"/>
        <v>0.1480744594227745</v>
      </c>
      <c r="P76" s="46">
        <f t="shared" si="20"/>
        <v>6.9263405231815289E-2</v>
      </c>
      <c r="Q76" s="46">
        <f t="shared" si="20"/>
        <v>0.62657796467222704</v>
      </c>
      <c r="R76" s="46">
        <f t="shared" si="20"/>
        <v>6.6235424048128003E-2</v>
      </c>
      <c r="S76" s="46">
        <f t="shared" si="20"/>
        <v>5.6903136757611765E-2</v>
      </c>
      <c r="T76" s="46">
        <f t="shared" si="20"/>
        <v>4.7171271272559843E-2</v>
      </c>
      <c r="U76" s="46">
        <f t="shared" si="20"/>
        <v>5.9901174790991336E-2</v>
      </c>
      <c r="V76" s="46">
        <f t="shared" si="20"/>
        <v>5.1566310046506129E-2</v>
      </c>
      <c r="W76" s="46">
        <f t="shared" si="20"/>
        <v>3.5519653064349822E-2</v>
      </c>
      <c r="X76" s="46">
        <f t="shared" si="20"/>
        <v>3.1622506332057369E-2</v>
      </c>
      <c r="Y76" s="46">
        <f t="shared" si="20"/>
        <v>2.7774874433203426E-2</v>
      </c>
      <c r="Z76" s="45">
        <f t="shared" si="20"/>
        <v>2.4003326260080976E-2</v>
      </c>
      <c r="AA76" s="44">
        <f t="shared" si="1"/>
        <v>-81.713415792960163</v>
      </c>
    </row>
    <row r="77" spans="1:27" hidden="1">
      <c r="A77" s="75" t="s">
        <v>109</v>
      </c>
      <c r="B77" s="48" t="s">
        <v>19</v>
      </c>
      <c r="C77" s="47">
        <f t="shared" ref="C77:Z77" si="21">C26/1000</f>
        <v>10.780573691686893</v>
      </c>
      <c r="D77" s="46">
        <f t="shared" si="21"/>
        <v>10.780573691686893</v>
      </c>
      <c r="E77" s="46">
        <f t="shared" si="21"/>
        <v>10.663097551304654</v>
      </c>
      <c r="F77" s="46">
        <f t="shared" si="21"/>
        <v>10.661187905676609</v>
      </c>
      <c r="G77" s="46">
        <f t="shared" si="21"/>
        <v>10.711518069653803</v>
      </c>
      <c r="H77" s="46">
        <f t="shared" si="21"/>
        <v>10.366697018572102</v>
      </c>
      <c r="I77" s="46">
        <f t="shared" si="21"/>
        <v>10.072442731297308</v>
      </c>
      <c r="J77" s="46">
        <f t="shared" si="21"/>
        <v>9.8214961466366741</v>
      </c>
      <c r="K77" s="46">
        <f t="shared" si="21"/>
        <v>9.9939341492572691</v>
      </c>
      <c r="L77" s="46">
        <f t="shared" si="21"/>
        <v>9.9554231922677143</v>
      </c>
      <c r="M77" s="46">
        <f t="shared" si="21"/>
        <v>9.0453933938552833</v>
      </c>
      <c r="N77" s="46">
        <f t="shared" si="21"/>
        <v>9.0238956300474147</v>
      </c>
      <c r="O77" s="46">
        <f t="shared" si="21"/>
        <v>8.521077166659401</v>
      </c>
      <c r="P77" s="46">
        <f t="shared" si="21"/>
        <v>8.3143504280471792</v>
      </c>
      <c r="Q77" s="46">
        <f t="shared" si="21"/>
        <v>8.7589574203411562</v>
      </c>
      <c r="R77" s="46">
        <f t="shared" si="21"/>
        <v>7.902623622157531</v>
      </c>
      <c r="S77" s="46">
        <f t="shared" si="21"/>
        <v>7.84704475883004</v>
      </c>
      <c r="T77" s="46">
        <f t="shared" si="21"/>
        <v>7.3669746436227266</v>
      </c>
      <c r="U77" s="46">
        <f t="shared" si="21"/>
        <v>7.2081847371943626</v>
      </c>
      <c r="V77" s="46">
        <f t="shared" si="21"/>
        <v>7.3442396899590356</v>
      </c>
      <c r="W77" s="46">
        <f t="shared" si="21"/>
        <v>7.1371631710796342</v>
      </c>
      <c r="X77" s="46">
        <f t="shared" si="21"/>
        <v>7.5178767582114592</v>
      </c>
      <c r="Y77" s="46">
        <f t="shared" si="21"/>
        <v>7.4060518014072922</v>
      </c>
      <c r="Z77" s="45">
        <f t="shared" si="21"/>
        <v>7.2390856283089766</v>
      </c>
      <c r="AA77" s="44">
        <f t="shared" si="1"/>
        <v>-32.850645658206723</v>
      </c>
    </row>
    <row r="78" spans="1:27" hidden="1">
      <c r="A78" s="75" t="s">
        <v>68</v>
      </c>
      <c r="B78" s="48" t="s">
        <v>20</v>
      </c>
      <c r="C78" s="47">
        <f t="shared" ref="C78:Z78" si="22">C27/1000</f>
        <v>3.5029758237638533</v>
      </c>
      <c r="D78" s="46">
        <f t="shared" si="22"/>
        <v>3.5029758237638533</v>
      </c>
      <c r="E78" s="46">
        <f t="shared" si="22"/>
        <v>3.140585100854814</v>
      </c>
      <c r="F78" s="46">
        <f t="shared" si="22"/>
        <v>2.770263771551944</v>
      </c>
      <c r="G78" s="46">
        <f t="shared" si="22"/>
        <v>2.2541573634003056</v>
      </c>
      <c r="H78" s="46">
        <f t="shared" si="22"/>
        <v>1.9027478923898766</v>
      </c>
      <c r="I78" s="46">
        <f t="shared" si="22"/>
        <v>1.6602681956092393</v>
      </c>
      <c r="J78" s="46">
        <f t="shared" si="22"/>
        <v>1.4012835679799744</v>
      </c>
      <c r="K78" s="46">
        <f t="shared" si="22"/>
        <v>1.3254155829044305</v>
      </c>
      <c r="L78" s="46">
        <f t="shared" si="22"/>
        <v>1.1814337400077457</v>
      </c>
      <c r="M78" s="46">
        <f t="shared" si="22"/>
        <v>1.1386962517196999</v>
      </c>
      <c r="N78" s="46">
        <f t="shared" si="22"/>
        <v>1.0593361832379435</v>
      </c>
      <c r="O78" s="46">
        <f t="shared" si="22"/>
        <v>0.87071925259608263</v>
      </c>
      <c r="P78" s="46">
        <f t="shared" si="22"/>
        <v>0.43746967703238754</v>
      </c>
      <c r="Q78" s="46">
        <f t="shared" si="22"/>
        <v>0.42396942623522593</v>
      </c>
      <c r="R78" s="46">
        <f t="shared" si="22"/>
        <v>0.40806977473906431</v>
      </c>
      <c r="S78" s="46">
        <f t="shared" si="22"/>
        <v>0.42480480755831285</v>
      </c>
      <c r="T78" s="46">
        <f t="shared" si="22"/>
        <v>0.44425556662021404</v>
      </c>
      <c r="U78" s="46">
        <f t="shared" si="22"/>
        <v>0.45384138087024656</v>
      </c>
      <c r="V78" s="46">
        <f t="shared" si="22"/>
        <v>0.44626240009720447</v>
      </c>
      <c r="W78" s="46">
        <f t="shared" si="22"/>
        <v>0.42952099073031513</v>
      </c>
      <c r="X78" s="46">
        <f t="shared" si="22"/>
        <v>0.40898343844314289</v>
      </c>
      <c r="Y78" s="46">
        <f t="shared" si="22"/>
        <v>0.40706221065438641</v>
      </c>
      <c r="Z78" s="45">
        <f t="shared" si="22"/>
        <v>0.39654232629765623</v>
      </c>
      <c r="AA78" s="44">
        <f t="shared" si="1"/>
        <v>-88.679844045524064</v>
      </c>
    </row>
    <row r="79" spans="1:27" hidden="1">
      <c r="A79" s="75" t="s">
        <v>69</v>
      </c>
      <c r="B79" s="48" t="s">
        <v>21</v>
      </c>
      <c r="C79" s="47">
        <f t="shared" ref="C79:Z79" si="23">C28/1000</f>
        <v>0.20798064499999999</v>
      </c>
      <c r="D79" s="46">
        <f t="shared" si="23"/>
        <v>0.20798064499999999</v>
      </c>
      <c r="E79" s="46">
        <f t="shared" si="23"/>
        <v>0.200330804</v>
      </c>
      <c r="F79" s="46">
        <f t="shared" si="23"/>
        <v>0.18264047699999997</v>
      </c>
      <c r="G79" s="46">
        <f t="shared" si="23"/>
        <v>0.174671881</v>
      </c>
      <c r="H79" s="46">
        <f t="shared" si="23"/>
        <v>0.170687582</v>
      </c>
      <c r="I79" s="46">
        <f t="shared" si="23"/>
        <v>0.16622515100000002</v>
      </c>
      <c r="J79" s="46">
        <f t="shared" si="23"/>
        <v>0.160169005</v>
      </c>
      <c r="K79" s="46">
        <f t="shared" si="23"/>
        <v>0.14949108999999999</v>
      </c>
      <c r="L79" s="46">
        <f t="shared" si="23"/>
        <v>0.14343492299999999</v>
      </c>
      <c r="M79" s="46">
        <f t="shared" si="23"/>
        <v>0.13674130700000001</v>
      </c>
      <c r="N79" s="46">
        <f t="shared" si="23"/>
        <v>0.12654148299999998</v>
      </c>
      <c r="O79" s="46">
        <f t="shared" si="23"/>
        <v>0.12271656400000001</v>
      </c>
      <c r="P79" s="46">
        <f t="shared" si="23"/>
        <v>0.12816079899999999</v>
      </c>
      <c r="Q79" s="46">
        <f t="shared" si="23"/>
        <v>0.10003088000000002</v>
      </c>
      <c r="R79" s="46">
        <f t="shared" si="23"/>
        <v>9.9015747000000001E-2</v>
      </c>
      <c r="S79" s="46">
        <f t="shared" si="23"/>
        <v>0.11187820100000001</v>
      </c>
      <c r="T79" s="46">
        <f t="shared" si="23"/>
        <v>8.0243901000000006E-2</v>
      </c>
      <c r="U79" s="46">
        <f t="shared" si="23"/>
        <v>8.2376778999999997E-2</v>
      </c>
      <c r="V79" s="46">
        <f t="shared" si="23"/>
        <v>8.4588913999999987E-2</v>
      </c>
      <c r="W79" s="46">
        <f t="shared" si="23"/>
        <v>7.9909668000000017E-2</v>
      </c>
      <c r="X79" s="46">
        <f t="shared" si="23"/>
        <v>7.6952557000000019E-2</v>
      </c>
      <c r="Y79" s="46">
        <f t="shared" si="23"/>
        <v>4.1633456999999999E-2</v>
      </c>
      <c r="Z79" s="45">
        <f t="shared" si="23"/>
        <v>5.9796750999999995E-2</v>
      </c>
      <c r="AA79" s="44">
        <f t="shared" si="1"/>
        <v>-71.248886645197189</v>
      </c>
    </row>
    <row r="80" spans="1:27" hidden="1">
      <c r="A80" s="75" t="s">
        <v>70</v>
      </c>
      <c r="B80" s="48" t="s">
        <v>22</v>
      </c>
      <c r="C80" s="47">
        <f t="shared" ref="C80:Z80" si="24">C29/1000</f>
        <v>3.0845505713068269E-4</v>
      </c>
      <c r="D80" s="46">
        <f t="shared" si="24"/>
        <v>3.0845505713068269E-4</v>
      </c>
      <c r="E80" s="46">
        <f t="shared" si="24"/>
        <v>3.639935273104077E-4</v>
      </c>
      <c r="F80" s="46">
        <f t="shared" si="24"/>
        <v>4.0528519867580125E-4</v>
      </c>
      <c r="G80" s="46">
        <f t="shared" si="24"/>
        <v>4.4147773815389837E-4</v>
      </c>
      <c r="H80" s="46">
        <f t="shared" si="24"/>
        <v>4.6819136382739054E-4</v>
      </c>
      <c r="I80" s="46">
        <f t="shared" si="24"/>
        <v>5.0811982889552808E-4</v>
      </c>
      <c r="J80" s="46">
        <f t="shared" si="24"/>
        <v>5.5691206752291869E-4</v>
      </c>
      <c r="K80" s="46">
        <f t="shared" si="24"/>
        <v>5.7931391745123415E-4</v>
      </c>
      <c r="L80" s="46">
        <f t="shared" si="24"/>
        <v>6.2969321370646774E-4</v>
      </c>
      <c r="M80" s="46">
        <f t="shared" si="24"/>
        <v>6.7248496964206195E-4</v>
      </c>
      <c r="N80" s="46">
        <f t="shared" si="24"/>
        <v>7.0093952622013369E-4</v>
      </c>
      <c r="O80" s="46">
        <f t="shared" si="24"/>
        <v>7.502072607917798E-4</v>
      </c>
      <c r="P80" s="46">
        <f t="shared" si="24"/>
        <v>7.9181727205760734E-4</v>
      </c>
      <c r="Q80" s="46">
        <f t="shared" si="24"/>
        <v>8.3777243439889877E-4</v>
      </c>
      <c r="R80" s="46">
        <f t="shared" si="24"/>
        <v>8.8127006665093214E-4</v>
      </c>
      <c r="S80" s="46">
        <f t="shared" si="24"/>
        <v>9.8510293225459087E-4</v>
      </c>
      <c r="T80" s="46">
        <f t="shared" si="24"/>
        <v>1.0203744185980704E-3</v>
      </c>
      <c r="U80" s="46">
        <f t="shared" si="24"/>
        <v>1.0281564495575931E-3</v>
      </c>
      <c r="V80" s="46">
        <f t="shared" si="24"/>
        <v>1.0568261422022453E-3</v>
      </c>
      <c r="W80" s="46">
        <f t="shared" si="24"/>
        <v>1.0010109428428998E-3</v>
      </c>
      <c r="X80" s="46">
        <f t="shared" si="24"/>
        <v>1.0246256755972237E-3</v>
      </c>
      <c r="Y80" s="46">
        <f t="shared" si="24"/>
        <v>1.0077399704062182E-3</v>
      </c>
      <c r="Z80" s="45">
        <f t="shared" si="24"/>
        <v>1.0247797009206043E-3</v>
      </c>
      <c r="AA80" s="44">
        <f t="shared" si="1"/>
        <v>232.22982643025287</v>
      </c>
    </row>
    <row r="81" spans="1:27" hidden="1">
      <c r="A81" s="75" t="s">
        <v>71</v>
      </c>
      <c r="B81" s="48" t="s">
        <v>23</v>
      </c>
      <c r="C81" s="47">
        <f t="shared" ref="C81:Z81" si="25">C30/1000</f>
        <v>0.15035340662534519</v>
      </c>
      <c r="D81" s="46">
        <f t="shared" si="25"/>
        <v>0.15035340662534519</v>
      </c>
      <c r="E81" s="46">
        <f t="shared" si="25"/>
        <v>0.15941884790856295</v>
      </c>
      <c r="F81" s="46">
        <f t="shared" si="25"/>
        <v>0.15991145993841266</v>
      </c>
      <c r="G81" s="46">
        <f t="shared" si="25"/>
        <v>0.16846743734819694</v>
      </c>
      <c r="H81" s="46">
        <f t="shared" si="25"/>
        <v>0.17717252308564127</v>
      </c>
      <c r="I81" s="46">
        <f t="shared" si="25"/>
        <v>0.19192645672242084</v>
      </c>
      <c r="J81" s="46">
        <f t="shared" si="25"/>
        <v>0.19934317113553815</v>
      </c>
      <c r="K81" s="46">
        <f t="shared" si="25"/>
        <v>0.21475647862622863</v>
      </c>
      <c r="L81" s="46">
        <f t="shared" si="25"/>
        <v>0.23823863015472921</v>
      </c>
      <c r="M81" s="46">
        <f t="shared" si="25"/>
        <v>0.2324138097829484</v>
      </c>
      <c r="N81" s="46">
        <f t="shared" si="25"/>
        <v>0.24892127634879249</v>
      </c>
      <c r="O81" s="46">
        <f t="shared" si="25"/>
        <v>0.27739259429555102</v>
      </c>
      <c r="P81" s="46">
        <f t="shared" si="25"/>
        <v>0.27214980506744313</v>
      </c>
      <c r="Q81" s="46">
        <f t="shared" si="25"/>
        <v>0.26752192960923216</v>
      </c>
      <c r="R81" s="46">
        <f t="shared" si="25"/>
        <v>0.25825707185305397</v>
      </c>
      <c r="S81" s="46">
        <f t="shared" si="25"/>
        <v>0.2628629895012462</v>
      </c>
      <c r="T81" s="46">
        <f t="shared" si="25"/>
        <v>0.26114313088780894</v>
      </c>
      <c r="U81" s="46">
        <f t="shared" si="25"/>
        <v>0.2580515194150258</v>
      </c>
      <c r="V81" s="46">
        <f t="shared" si="25"/>
        <v>0.26200004911090974</v>
      </c>
      <c r="W81" s="46">
        <f t="shared" si="25"/>
        <v>0.26918767283872336</v>
      </c>
      <c r="X81" s="46">
        <f t="shared" si="25"/>
        <v>0.2698488736149906</v>
      </c>
      <c r="Y81" s="46">
        <f t="shared" si="25"/>
        <v>0.26982920051499643</v>
      </c>
      <c r="Z81" s="45">
        <f t="shared" si="25"/>
        <v>0.26897794128883584</v>
      </c>
      <c r="AA81" s="44">
        <f t="shared" si="1"/>
        <v>78.897137967138022</v>
      </c>
    </row>
    <row r="82" spans="1:27" hidden="1">
      <c r="A82" s="75" t="s">
        <v>72</v>
      </c>
      <c r="B82" s="48" t="s">
        <v>24</v>
      </c>
      <c r="C82" s="47">
        <f t="shared" ref="C82:Z82" si="26">C31/1000</f>
        <v>1.628972185771551E-2</v>
      </c>
      <c r="D82" s="46">
        <f t="shared" si="26"/>
        <v>1.628972185771551E-2</v>
      </c>
      <c r="E82" s="46">
        <f t="shared" si="26"/>
        <v>1.6899167725380828E-2</v>
      </c>
      <c r="F82" s="46">
        <f t="shared" si="26"/>
        <v>1.7633887735214494E-2</v>
      </c>
      <c r="G82" s="46">
        <f t="shared" si="26"/>
        <v>1.8304886728388169E-2</v>
      </c>
      <c r="H82" s="46">
        <f t="shared" si="26"/>
        <v>1.8431073901813071E-2</v>
      </c>
      <c r="I82" s="46">
        <f t="shared" si="26"/>
        <v>2.1015283058633007E-2</v>
      </c>
      <c r="J82" s="46">
        <f t="shared" si="26"/>
        <v>2.2989767291285247E-2</v>
      </c>
      <c r="K82" s="46">
        <f t="shared" si="26"/>
        <v>2.3512321693188939E-2</v>
      </c>
      <c r="L82" s="46">
        <f t="shared" si="26"/>
        <v>2.3695826572669457E-2</v>
      </c>
      <c r="M82" s="46">
        <f t="shared" si="26"/>
        <v>2.4532305261370606E-2</v>
      </c>
      <c r="N82" s="46">
        <f t="shared" si="26"/>
        <v>2.5178934319924635E-2</v>
      </c>
      <c r="O82" s="46">
        <f t="shared" si="26"/>
        <v>2.805677361700748E-2</v>
      </c>
      <c r="P82" s="46">
        <f t="shared" si="26"/>
        <v>4.0161542329595866E-2</v>
      </c>
      <c r="Q82" s="46">
        <f t="shared" si="26"/>
        <v>4.0709881347971211E-2</v>
      </c>
      <c r="R82" s="46">
        <f t="shared" si="26"/>
        <v>4.5142500850389573E-2</v>
      </c>
      <c r="S82" s="46">
        <f t="shared" si="26"/>
        <v>4.4417904718682191E-2</v>
      </c>
      <c r="T82" s="46">
        <f t="shared" si="26"/>
        <v>4.6616527411872534E-2</v>
      </c>
      <c r="U82" s="46">
        <f t="shared" si="26"/>
        <v>4.3612451421990397E-2</v>
      </c>
      <c r="V82" s="46">
        <f t="shared" si="26"/>
        <v>4.1700653828350434E-2</v>
      </c>
      <c r="W82" s="46">
        <f t="shared" si="26"/>
        <v>4.2146826163703154E-2</v>
      </c>
      <c r="X82" s="46">
        <f t="shared" si="26"/>
        <v>4.5331850143406349E-2</v>
      </c>
      <c r="Y82" s="46">
        <f t="shared" si="26"/>
        <v>3.9288894082689971E-2</v>
      </c>
      <c r="Z82" s="45">
        <f t="shared" si="26"/>
        <v>4.0201236117537766E-2</v>
      </c>
      <c r="AA82" s="44">
        <f t="shared" si="1"/>
        <v>146.78896588094133</v>
      </c>
    </row>
    <row r="83" spans="1:27" hidden="1">
      <c r="A83" s="75" t="s">
        <v>73</v>
      </c>
      <c r="B83" s="48" t="s">
        <v>43</v>
      </c>
      <c r="C83" s="47">
        <f t="shared" ref="C83:Z83" si="27">C32/1000</f>
        <v>0</v>
      </c>
      <c r="D83" s="46">
        <f t="shared" si="27"/>
        <v>0</v>
      </c>
      <c r="E83" s="46">
        <f t="shared" si="27"/>
        <v>0</v>
      </c>
      <c r="F83" s="46">
        <f t="shared" si="27"/>
        <v>0</v>
      </c>
      <c r="G83" s="46">
        <f t="shared" si="27"/>
        <v>0</v>
      </c>
      <c r="H83" s="46">
        <f t="shared" si="27"/>
        <v>0</v>
      </c>
      <c r="I83" s="46">
        <f t="shared" si="27"/>
        <v>0</v>
      </c>
      <c r="J83" s="46">
        <f t="shared" si="27"/>
        <v>0</v>
      </c>
      <c r="K83" s="46">
        <f t="shared" si="27"/>
        <v>0</v>
      </c>
      <c r="L83" s="46">
        <f t="shared" si="27"/>
        <v>0</v>
      </c>
      <c r="M83" s="46">
        <f t="shared" si="27"/>
        <v>0</v>
      </c>
      <c r="N83" s="46">
        <f t="shared" si="27"/>
        <v>0</v>
      </c>
      <c r="O83" s="46">
        <f t="shared" si="27"/>
        <v>0</v>
      </c>
      <c r="P83" s="46">
        <f t="shared" si="27"/>
        <v>0</v>
      </c>
      <c r="Q83" s="46">
        <f t="shared" si="27"/>
        <v>0</v>
      </c>
      <c r="R83" s="46">
        <f t="shared" si="27"/>
        <v>0</v>
      </c>
      <c r="S83" s="46">
        <f t="shared" si="27"/>
        <v>0</v>
      </c>
      <c r="T83" s="46">
        <f t="shared" si="27"/>
        <v>0</v>
      </c>
      <c r="U83" s="46">
        <f t="shared" si="27"/>
        <v>0</v>
      </c>
      <c r="V83" s="46">
        <f t="shared" si="27"/>
        <v>0</v>
      </c>
      <c r="W83" s="46">
        <f t="shared" si="27"/>
        <v>0</v>
      </c>
      <c r="X83" s="46">
        <f t="shared" si="27"/>
        <v>0</v>
      </c>
      <c r="Y83" s="46">
        <f t="shared" si="27"/>
        <v>0</v>
      </c>
      <c r="Z83" s="45">
        <f t="shared" si="27"/>
        <v>0</v>
      </c>
      <c r="AA83" s="44" t="str">
        <f t="shared" si="1"/>
        <v/>
      </c>
    </row>
    <row r="84" spans="1:27" hidden="1">
      <c r="A84" s="75" t="s">
        <v>74</v>
      </c>
      <c r="B84" s="48" t="s">
        <v>25</v>
      </c>
      <c r="C84" s="47">
        <f t="shared" ref="C84:Z84" si="28">C33/1000</f>
        <v>1.2933343295760001E-3</v>
      </c>
      <c r="D84" s="46">
        <f t="shared" si="28"/>
        <v>1.2933343295760001E-3</v>
      </c>
      <c r="E84" s="46">
        <f t="shared" si="28"/>
        <v>1.1098752212760001E-3</v>
      </c>
      <c r="F84" s="46">
        <f t="shared" si="28"/>
        <v>9.2641611297599998E-4</v>
      </c>
      <c r="G84" s="46">
        <f t="shared" si="28"/>
        <v>6.7188624077600006E-4</v>
      </c>
      <c r="H84" s="46">
        <f t="shared" si="28"/>
        <v>4.2727409637600001E-4</v>
      </c>
      <c r="I84" s="46">
        <f t="shared" si="28"/>
        <v>2.9505029637600001E-4</v>
      </c>
      <c r="J84" s="46">
        <f t="shared" si="28"/>
        <v>3.00009160276E-4</v>
      </c>
      <c r="K84" s="46">
        <f t="shared" si="28"/>
        <v>3.00009160276E-4</v>
      </c>
      <c r="L84" s="46">
        <f t="shared" si="28"/>
        <v>3.00009160276E-4</v>
      </c>
      <c r="M84" s="46">
        <f t="shared" si="28"/>
        <v>3.00009160276E-4</v>
      </c>
      <c r="N84" s="46">
        <f t="shared" si="28"/>
        <v>2.7316772887599997E-4</v>
      </c>
      <c r="O84" s="46">
        <f t="shared" si="28"/>
        <v>2.3389726027600003E-4</v>
      </c>
      <c r="P84" s="46">
        <f t="shared" si="28"/>
        <v>2.3389726027600003E-4</v>
      </c>
      <c r="Q84" s="46">
        <f t="shared" si="28"/>
        <v>2.3389726027600003E-4</v>
      </c>
      <c r="R84" s="46">
        <f t="shared" si="28"/>
        <v>2.3389726027600003E-4</v>
      </c>
      <c r="S84" s="46">
        <f t="shared" si="28"/>
        <v>2.5995635563819998E-4</v>
      </c>
      <c r="T84" s="46">
        <f t="shared" si="28"/>
        <v>2.6018448223359995E-4</v>
      </c>
      <c r="U84" s="46">
        <f t="shared" si="28"/>
        <v>2.4546913783199999E-4</v>
      </c>
      <c r="V84" s="46">
        <f t="shared" si="28"/>
        <v>2.2056928331979999E-4</v>
      </c>
      <c r="W84" s="46">
        <f t="shared" si="28"/>
        <v>1.9863191318580001E-4</v>
      </c>
      <c r="X84" s="46">
        <f t="shared" si="28"/>
        <v>2.0155066023360002E-4</v>
      </c>
      <c r="Y84" s="46">
        <f t="shared" si="28"/>
        <v>1.9921028388880001E-4</v>
      </c>
      <c r="Z84" s="45">
        <f t="shared" si="28"/>
        <v>1.9895416689530001E-4</v>
      </c>
      <c r="AA84" s="44">
        <f t="shared" si="1"/>
        <v>-84.616957708025581</v>
      </c>
    </row>
    <row r="85" spans="1:27" hidden="1">
      <c r="A85" s="75" t="s">
        <v>75</v>
      </c>
      <c r="B85" s="48" t="s">
        <v>26</v>
      </c>
      <c r="C85" s="47">
        <f t="shared" ref="C85:Z85" si="29">C34/1000</f>
        <v>2.8539433354999999</v>
      </c>
      <c r="D85" s="46">
        <f t="shared" si="29"/>
        <v>2.8539433354999999</v>
      </c>
      <c r="E85" s="46">
        <f t="shared" si="29"/>
        <v>2.8159336609999999</v>
      </c>
      <c r="F85" s="46">
        <f t="shared" si="29"/>
        <v>2.74781476275</v>
      </c>
      <c r="G85" s="46">
        <f t="shared" si="29"/>
        <v>2.6924576180000002</v>
      </c>
      <c r="H85" s="46">
        <f t="shared" si="29"/>
        <v>2.7392021419999999</v>
      </c>
      <c r="I85" s="46">
        <f t="shared" si="29"/>
        <v>2.6275595102499998</v>
      </c>
      <c r="J85" s="46">
        <f t="shared" si="29"/>
        <v>2.5836105837500001</v>
      </c>
      <c r="K85" s="46">
        <f t="shared" si="29"/>
        <v>2.0371372129999998</v>
      </c>
      <c r="L85" s="46">
        <f t="shared" si="29"/>
        <v>1.8474714382500002</v>
      </c>
      <c r="M85" s="46">
        <f t="shared" si="29"/>
        <v>1.5611579731000003</v>
      </c>
      <c r="N85" s="46">
        <f t="shared" si="29"/>
        <v>1.5214159286000002</v>
      </c>
      <c r="O85" s="46">
        <f t="shared" si="29"/>
        <v>1.4015828416</v>
      </c>
      <c r="P85" s="46">
        <f t="shared" si="29"/>
        <v>2.3380154848500001</v>
      </c>
      <c r="Q85" s="46">
        <f t="shared" si="29"/>
        <v>2.2925524596</v>
      </c>
      <c r="R85" s="46">
        <f t="shared" si="29"/>
        <v>2.24890346885</v>
      </c>
      <c r="S85" s="46">
        <f t="shared" si="29"/>
        <v>2.4543214716683144</v>
      </c>
      <c r="T85" s="46">
        <f t="shared" si="29"/>
        <v>2.3585873510057089</v>
      </c>
      <c r="U85" s="46">
        <f t="shared" si="29"/>
        <v>2.2329986384389064</v>
      </c>
      <c r="V85" s="46">
        <f t="shared" si="29"/>
        <v>2.4470543679797712</v>
      </c>
      <c r="W85" s="46">
        <f t="shared" si="29"/>
        <v>2.3118626976988321</v>
      </c>
      <c r="X85" s="46">
        <f t="shared" si="29"/>
        <v>2.7905291249179998</v>
      </c>
      <c r="Y85" s="46">
        <f t="shared" si="29"/>
        <v>2.3127770287499998</v>
      </c>
      <c r="Z85" s="45">
        <f t="shared" si="29"/>
        <v>1.8290806478124999</v>
      </c>
      <c r="AA85" s="44">
        <f t="shared" si="1"/>
        <v>-35.910407713401504</v>
      </c>
    </row>
    <row r="86" spans="1:27" hidden="1">
      <c r="A86" s="75" t="s">
        <v>76</v>
      </c>
      <c r="B86" s="48" t="s">
        <v>27</v>
      </c>
      <c r="C86" s="47">
        <f t="shared" ref="C86:Z86" si="30">C35/1000</f>
        <v>1.3670555539559337</v>
      </c>
      <c r="D86" s="46">
        <f t="shared" si="30"/>
        <v>1.3670555539559337</v>
      </c>
      <c r="E86" s="46">
        <f t="shared" si="30"/>
        <v>1.3899199950200261</v>
      </c>
      <c r="F86" s="46">
        <f t="shared" si="30"/>
        <v>1.4092053357810932</v>
      </c>
      <c r="G86" s="46">
        <f t="shared" si="30"/>
        <v>1.3657631064703772</v>
      </c>
      <c r="H86" s="46">
        <f t="shared" si="30"/>
        <v>1.3865058038159863</v>
      </c>
      <c r="I86" s="46">
        <f t="shared" si="30"/>
        <v>1.3574391807822832</v>
      </c>
      <c r="J86" s="46">
        <f t="shared" si="30"/>
        <v>1.7321375960706293</v>
      </c>
      <c r="K86" s="46">
        <f t="shared" si="30"/>
        <v>1.7117927507842177</v>
      </c>
      <c r="L86" s="46">
        <f t="shared" si="30"/>
        <v>1.6787301856323271</v>
      </c>
      <c r="M86" s="46">
        <f t="shared" si="30"/>
        <v>1.7218111363935895</v>
      </c>
      <c r="N86" s="46">
        <f t="shared" si="30"/>
        <v>1.7328633812150136</v>
      </c>
      <c r="O86" s="46">
        <f t="shared" si="30"/>
        <v>1.7915253704047958</v>
      </c>
      <c r="P86" s="46">
        <f t="shared" si="30"/>
        <v>1.7279665338443289</v>
      </c>
      <c r="Q86" s="46">
        <f t="shared" si="30"/>
        <v>1.5507677210136959</v>
      </c>
      <c r="R86" s="46">
        <f t="shared" si="30"/>
        <v>1.7204509408990192</v>
      </c>
      <c r="S86" s="46">
        <f t="shared" si="30"/>
        <v>1.7591499767333512</v>
      </c>
      <c r="T86" s="46">
        <f t="shared" si="30"/>
        <v>1.8972545893494348</v>
      </c>
      <c r="U86" s="46">
        <f t="shared" si="30"/>
        <v>1.8921092636343217</v>
      </c>
      <c r="V86" s="46">
        <f t="shared" si="30"/>
        <v>2.2060026071463321</v>
      </c>
      <c r="W86" s="46">
        <f t="shared" si="30"/>
        <v>2.4185455944352552</v>
      </c>
      <c r="X86" s="46">
        <f t="shared" si="30"/>
        <v>2.7045848013951757</v>
      </c>
      <c r="Y86" s="46">
        <f t="shared" si="30"/>
        <v>2.4963258608641246</v>
      </c>
      <c r="Z86" s="45">
        <f t="shared" si="30"/>
        <v>2.1837117507731842</v>
      </c>
      <c r="AA86" s="44">
        <f t="shared" si="1"/>
        <v>59.7383328317596</v>
      </c>
    </row>
    <row r="87" spans="1:27" hidden="1">
      <c r="A87" s="75" t="s">
        <v>77</v>
      </c>
      <c r="B87" s="48" t="s">
        <v>28</v>
      </c>
      <c r="C87" s="47">
        <f t="shared" ref="C87:Z87" si="31">C36/1000</f>
        <v>3.0628001451831</v>
      </c>
      <c r="D87" s="46">
        <f t="shared" si="31"/>
        <v>3.0628001451831</v>
      </c>
      <c r="E87" s="46">
        <f t="shared" si="31"/>
        <v>2.5452998499757999</v>
      </c>
      <c r="F87" s="46">
        <f t="shared" si="31"/>
        <v>2.9532118470551003</v>
      </c>
      <c r="G87" s="46">
        <f t="shared" si="31"/>
        <v>3.1621571139699003</v>
      </c>
      <c r="H87" s="46">
        <f t="shared" si="31"/>
        <v>3.3193165937497997</v>
      </c>
      <c r="I87" s="46">
        <f t="shared" si="31"/>
        <v>3.2703827323561998</v>
      </c>
      <c r="J87" s="46">
        <f t="shared" si="31"/>
        <v>3.721773084799799</v>
      </c>
      <c r="K87" s="46">
        <f t="shared" si="31"/>
        <v>3.5299023818122</v>
      </c>
      <c r="L87" s="46">
        <f t="shared" si="31"/>
        <v>3.5797932899164007</v>
      </c>
      <c r="M87" s="46">
        <f t="shared" si="31"/>
        <v>4.1732262263163005</v>
      </c>
      <c r="N87" s="46">
        <f t="shared" si="31"/>
        <v>4.4964293650006004</v>
      </c>
      <c r="O87" s="46">
        <f t="shared" si="31"/>
        <v>4.2962196242386002</v>
      </c>
      <c r="P87" s="46">
        <f t="shared" si="31"/>
        <v>3.7090395202146</v>
      </c>
      <c r="Q87" s="46">
        <f t="shared" si="31"/>
        <v>3.6700025407715002</v>
      </c>
      <c r="R87" s="46">
        <f t="shared" si="31"/>
        <v>3.5662232699770993</v>
      </c>
      <c r="S87" s="46">
        <f t="shared" si="31"/>
        <v>3.3440797890239002</v>
      </c>
      <c r="T87" s="46">
        <f t="shared" si="31"/>
        <v>3.1944228621902</v>
      </c>
      <c r="U87" s="46">
        <f t="shared" si="31"/>
        <v>4.5189720585532998</v>
      </c>
      <c r="V87" s="46">
        <f t="shared" si="31"/>
        <v>3.7462311967069994</v>
      </c>
      <c r="W87" s="46">
        <f t="shared" si="31"/>
        <v>3.0717061227063001</v>
      </c>
      <c r="X87" s="46">
        <f t="shared" si="31"/>
        <v>3.3646516548792</v>
      </c>
      <c r="Y87" s="46">
        <f t="shared" si="31"/>
        <v>3.3438277101592</v>
      </c>
      <c r="Z87" s="45">
        <f t="shared" si="31"/>
        <v>3.3303572319079997</v>
      </c>
      <c r="AA87" s="44">
        <f t="shared" si="1"/>
        <v>8.7357017775283161</v>
      </c>
    </row>
    <row r="88" spans="1:27" hidden="1">
      <c r="A88" s="75" t="s">
        <v>78</v>
      </c>
      <c r="B88" s="48" t="s">
        <v>29</v>
      </c>
      <c r="C88" s="47">
        <f t="shared" ref="C88:Z88" si="32">C37/1000</f>
        <v>23.370931226350038</v>
      </c>
      <c r="D88" s="46">
        <f t="shared" si="32"/>
        <v>19.029193242854966</v>
      </c>
      <c r="E88" s="46">
        <f t="shared" si="32"/>
        <v>17.236553228623855</v>
      </c>
      <c r="F88" s="46">
        <f t="shared" si="32"/>
        <v>16.233650295082374</v>
      </c>
      <c r="G88" s="46">
        <f t="shared" si="32"/>
        <v>16.216288390530917</v>
      </c>
      <c r="H88" s="46">
        <f t="shared" si="32"/>
        <v>15.899909235360537</v>
      </c>
      <c r="I88" s="46">
        <f t="shared" si="32"/>
        <v>17.427561582928952</v>
      </c>
      <c r="J88" s="46">
        <f t="shared" si="32"/>
        <v>17.573714587844872</v>
      </c>
      <c r="K88" s="46">
        <f t="shared" si="32"/>
        <v>18.804206963379752</v>
      </c>
      <c r="L88" s="46">
        <f t="shared" si="32"/>
        <v>15.861096975773155</v>
      </c>
      <c r="M88" s="46">
        <f t="shared" si="32"/>
        <v>17.134879463766456</v>
      </c>
      <c r="N88" s="46">
        <f t="shared" si="32"/>
        <v>17.517944874373804</v>
      </c>
      <c r="O88" s="46">
        <f t="shared" si="32"/>
        <v>16.724995425172608</v>
      </c>
      <c r="P88" s="46">
        <f t="shared" si="32"/>
        <v>16.047883497319134</v>
      </c>
      <c r="Q88" s="46">
        <f t="shared" si="32"/>
        <v>17.08933537812127</v>
      </c>
      <c r="R88" s="46">
        <f t="shared" si="32"/>
        <v>16.918985388834894</v>
      </c>
      <c r="S88" s="46">
        <f t="shared" si="32"/>
        <v>17.204504056124968</v>
      </c>
      <c r="T88" s="46">
        <f t="shared" si="32"/>
        <v>17.287634123295781</v>
      </c>
      <c r="U88" s="46">
        <f t="shared" si="32"/>
        <v>16.406366680423169</v>
      </c>
      <c r="V88" s="46">
        <f t="shared" si="32"/>
        <v>15.460612260937092</v>
      </c>
      <c r="W88" s="46">
        <f t="shared" si="32"/>
        <v>13.945078383638034</v>
      </c>
      <c r="X88" s="46">
        <f t="shared" si="32"/>
        <v>14.298844816440059</v>
      </c>
      <c r="Y88" s="46">
        <f t="shared" si="32"/>
        <v>14.862176648921169</v>
      </c>
      <c r="Z88" s="45">
        <f t="shared" si="32"/>
        <v>16.017115277029248</v>
      </c>
      <c r="AA88" s="44">
        <f t="shared" si="1"/>
        <v>-31.465652258775133</v>
      </c>
    </row>
    <row r="89" spans="1:27" hidden="1">
      <c r="A89" s="75" t="s">
        <v>79</v>
      </c>
      <c r="B89" s="48" t="s">
        <v>30</v>
      </c>
      <c r="C89" s="47">
        <f t="shared" ref="C89:Z89" si="33">C38/1000</f>
        <v>0.39287489904053591</v>
      </c>
      <c r="D89" s="46">
        <f t="shared" si="33"/>
        <v>0.39287489904053591</v>
      </c>
      <c r="E89" s="46">
        <f t="shared" si="33"/>
        <v>0.38855602953630936</v>
      </c>
      <c r="F89" s="46">
        <f t="shared" si="33"/>
        <v>0.39891947375480047</v>
      </c>
      <c r="G89" s="46">
        <f t="shared" si="33"/>
        <v>0.42026823023064275</v>
      </c>
      <c r="H89" s="46">
        <f t="shared" si="33"/>
        <v>0.65519023171239132</v>
      </c>
      <c r="I89" s="46">
        <f t="shared" si="33"/>
        <v>0.7894094030898855</v>
      </c>
      <c r="J89" s="46">
        <f t="shared" si="33"/>
        <v>0.71499702246050745</v>
      </c>
      <c r="K89" s="46">
        <f t="shared" si="33"/>
        <v>0.89554068001290976</v>
      </c>
      <c r="L89" s="46">
        <f t="shared" si="33"/>
        <v>0.93550289627217886</v>
      </c>
      <c r="M89" s="46">
        <f t="shared" si="33"/>
        <v>0.93962532043633951</v>
      </c>
      <c r="N89" s="46">
        <f t="shared" si="33"/>
        <v>0.86866547680144857</v>
      </c>
      <c r="O89" s="46">
        <f t="shared" si="33"/>
        <v>1.322183998389066</v>
      </c>
      <c r="P89" s="46">
        <f t="shared" si="33"/>
        <v>1.4033997376443446</v>
      </c>
      <c r="Q89" s="46">
        <f t="shared" si="33"/>
        <v>1.5087763267719725</v>
      </c>
      <c r="R89" s="46">
        <f t="shared" si="33"/>
        <v>1.2795921496531732</v>
      </c>
      <c r="S89" s="46">
        <f t="shared" si="33"/>
        <v>1.3985569062452676</v>
      </c>
      <c r="T89" s="46">
        <f t="shared" si="33"/>
        <v>1.087980951779163</v>
      </c>
      <c r="U89" s="46">
        <f t="shared" si="33"/>
        <v>1.0732736524763327</v>
      </c>
      <c r="V89" s="46">
        <f t="shared" si="33"/>
        <v>1.3856730975171949</v>
      </c>
      <c r="W89" s="46">
        <f t="shared" si="33"/>
        <v>1.6040814929257241</v>
      </c>
      <c r="X89" s="46">
        <f t="shared" si="33"/>
        <v>1.2254292928313226</v>
      </c>
      <c r="Y89" s="46">
        <f t="shared" si="33"/>
        <v>1.0841993878433775</v>
      </c>
      <c r="Z89" s="45">
        <f t="shared" si="33"/>
        <v>1.3969062883398309</v>
      </c>
      <c r="AA89" s="44">
        <f t="shared" si="1"/>
        <v>255.56007567581997</v>
      </c>
    </row>
    <row r="90" spans="1:27" hidden="1">
      <c r="A90" s="75" t="s">
        <v>80</v>
      </c>
      <c r="B90" s="48" t="s">
        <v>31</v>
      </c>
      <c r="C90" s="47">
        <f t="shared" ref="C90:Z90" si="34">C39/1000</f>
        <v>23.233653252130573</v>
      </c>
      <c r="D90" s="46">
        <f t="shared" si="34"/>
        <v>21.651631804910423</v>
      </c>
      <c r="E90" s="46">
        <f t="shared" si="34"/>
        <v>17.128974923413224</v>
      </c>
      <c r="F90" s="46">
        <f t="shared" si="34"/>
        <v>15.076618814655092</v>
      </c>
      <c r="G90" s="46">
        <f t="shared" si="34"/>
        <v>14.448711918543975</v>
      </c>
      <c r="H90" s="46">
        <f t="shared" si="34"/>
        <v>15.053198324680077</v>
      </c>
      <c r="I90" s="46">
        <f t="shared" si="34"/>
        <v>15.068816762097022</v>
      </c>
      <c r="J90" s="46">
        <f t="shared" si="34"/>
        <v>14.669642643188959</v>
      </c>
      <c r="K90" s="46">
        <f t="shared" si="34"/>
        <v>13.792737847547773</v>
      </c>
      <c r="L90" s="46">
        <f t="shared" si="34"/>
        <v>12.297291711797458</v>
      </c>
      <c r="M90" s="46">
        <f t="shared" si="34"/>
        <v>11.791596441205487</v>
      </c>
      <c r="N90" s="46">
        <f t="shared" si="34"/>
        <v>12.745096043965674</v>
      </c>
      <c r="O90" s="46">
        <f t="shared" si="34"/>
        <v>13.002964301177418</v>
      </c>
      <c r="P90" s="46">
        <f t="shared" si="34"/>
        <v>13.621653984044386</v>
      </c>
      <c r="Q90" s="46">
        <f t="shared" si="34"/>
        <v>13.308755630413883</v>
      </c>
      <c r="R90" s="46">
        <f t="shared" si="34"/>
        <v>11.941298515265125</v>
      </c>
      <c r="S90" s="46">
        <f t="shared" si="34"/>
        <v>11.788079103336338</v>
      </c>
      <c r="T90" s="46">
        <f t="shared" si="34"/>
        <v>11.144003090720087</v>
      </c>
      <c r="U90" s="46">
        <f t="shared" si="34"/>
        <v>9.6748820967713485</v>
      </c>
      <c r="V90" s="46">
        <f t="shared" si="34"/>
        <v>9.5831911192615156</v>
      </c>
      <c r="W90" s="46">
        <f t="shared" si="34"/>
        <v>8.7724834697008429</v>
      </c>
      <c r="X90" s="46">
        <f t="shared" si="34"/>
        <v>8.4312842866826667</v>
      </c>
      <c r="Y90" s="46">
        <f t="shared" si="34"/>
        <v>8.5158744188314657</v>
      </c>
      <c r="Z90" s="45">
        <f t="shared" si="34"/>
        <v>7.9097163540905369</v>
      </c>
      <c r="AA90" s="44">
        <f t="shared" si="1"/>
        <v>-65.955778592997632</v>
      </c>
    </row>
    <row r="91" spans="1:27" hidden="1">
      <c r="A91" s="75" t="s">
        <v>81</v>
      </c>
      <c r="B91" s="48" t="s">
        <v>32</v>
      </c>
      <c r="C91" s="47">
        <f t="shared" ref="C91:Z91" si="35">C40/1000</f>
        <v>432.44966285682108</v>
      </c>
      <c r="D91" s="46">
        <f t="shared" si="35"/>
        <v>432.44966285682108</v>
      </c>
      <c r="E91" s="46">
        <f t="shared" si="35"/>
        <v>422.20827316896293</v>
      </c>
      <c r="F91" s="46">
        <f t="shared" si="35"/>
        <v>387.43129346883006</v>
      </c>
      <c r="G91" s="46">
        <f t="shared" si="35"/>
        <v>374.69903128114117</v>
      </c>
      <c r="H91" s="46">
        <f t="shared" si="35"/>
        <v>348.71468948910797</v>
      </c>
      <c r="I91" s="46">
        <f t="shared" si="35"/>
        <v>339.1286561309351</v>
      </c>
      <c r="J91" s="46">
        <f t="shared" si="35"/>
        <v>337.53144886610562</v>
      </c>
      <c r="K91" s="46">
        <f t="shared" si="35"/>
        <v>320.5099768656458</v>
      </c>
      <c r="L91" s="46">
        <f t="shared" si="35"/>
        <v>327.38964538265827</v>
      </c>
      <c r="M91" s="46">
        <f t="shared" si="35"/>
        <v>332.4504745881253</v>
      </c>
      <c r="N91" s="46">
        <f t="shared" si="35"/>
        <v>340.74523538078768</v>
      </c>
      <c r="O91" s="46">
        <f t="shared" si="35"/>
        <v>343.32057049946224</v>
      </c>
      <c r="P91" s="46">
        <f t="shared" si="35"/>
        <v>356.01528595956313</v>
      </c>
      <c r="Q91" s="46">
        <f t="shared" si="35"/>
        <v>369.98633780807529</v>
      </c>
      <c r="R91" s="46">
        <f t="shared" si="35"/>
        <v>402.49606178078369</v>
      </c>
      <c r="S91" s="46">
        <f t="shared" si="35"/>
        <v>387.93678216620469</v>
      </c>
      <c r="T91" s="46">
        <f t="shared" si="35"/>
        <v>398.8606086294231</v>
      </c>
      <c r="U91" s="46">
        <f t="shared" si="35"/>
        <v>407.31101035879857</v>
      </c>
      <c r="V91" s="46">
        <f t="shared" si="35"/>
        <v>398.11668324858169</v>
      </c>
      <c r="W91" s="46">
        <f t="shared" si="35"/>
        <v>367.42139115169186</v>
      </c>
      <c r="X91" s="46">
        <f t="shared" si="35"/>
        <v>402.58861422627763</v>
      </c>
      <c r="Y91" s="46">
        <f t="shared" si="35"/>
        <v>418.20529129661423</v>
      </c>
      <c r="Z91" s="45">
        <f t="shared" si="35"/>
        <v>410.88684530183735</v>
      </c>
      <c r="AA91" s="44">
        <f t="shared" si="1"/>
        <v>-4.9862028825590539</v>
      </c>
    </row>
    <row r="92" spans="1:27" hidden="1">
      <c r="A92" s="75" t="s">
        <v>82</v>
      </c>
      <c r="B92" s="48" t="s">
        <v>33</v>
      </c>
      <c r="C92" s="47">
        <f t="shared" ref="C92:Z92" si="36">C41/1000</f>
        <v>1.084798421548657</v>
      </c>
      <c r="D92" s="46">
        <f t="shared" si="36"/>
        <v>1.084798421548657</v>
      </c>
      <c r="E92" s="46">
        <f t="shared" si="36"/>
        <v>1.1297762214616973</v>
      </c>
      <c r="F92" s="46">
        <f t="shared" si="36"/>
        <v>1.1378225842520093</v>
      </c>
      <c r="G92" s="46">
        <f t="shared" si="36"/>
        <v>1.129722632358974</v>
      </c>
      <c r="H92" s="46">
        <f t="shared" si="36"/>
        <v>1.1884425857084917</v>
      </c>
      <c r="I92" s="46">
        <f t="shared" si="36"/>
        <v>1.2375023854039455</v>
      </c>
      <c r="J92" s="46">
        <f t="shared" si="36"/>
        <v>1.2578968182292238</v>
      </c>
      <c r="K92" s="46">
        <f t="shared" si="36"/>
        <v>1.2744820523716276</v>
      </c>
      <c r="L92" s="46">
        <f t="shared" si="36"/>
        <v>1.3288731086125716</v>
      </c>
      <c r="M92" s="46">
        <f t="shared" si="36"/>
        <v>1.2939009903479222</v>
      </c>
      <c r="N92" s="46">
        <f t="shared" si="36"/>
        <v>1.3238583221278033</v>
      </c>
      <c r="O92" s="46">
        <f t="shared" si="36"/>
        <v>1.2889617059564615</v>
      </c>
      <c r="P92" s="46">
        <f t="shared" si="36"/>
        <v>1.2742140180624584</v>
      </c>
      <c r="Q92" s="46">
        <f t="shared" si="36"/>
        <v>1.2264407941227999</v>
      </c>
      <c r="R92" s="46">
        <f t="shared" si="36"/>
        <v>1.1650714175874382</v>
      </c>
      <c r="S92" s="46">
        <f t="shared" si="36"/>
        <v>1.0411277279404003</v>
      </c>
      <c r="T92" s="46">
        <f t="shared" si="36"/>
        <v>1.0352506808974042</v>
      </c>
      <c r="U92" s="46">
        <f t="shared" si="36"/>
        <v>1.0813264080521678</v>
      </c>
      <c r="V92" s="46">
        <f t="shared" si="36"/>
        <v>1.1216912132398655</v>
      </c>
      <c r="W92" s="46">
        <f t="shared" si="36"/>
        <v>1.1991288023266993</v>
      </c>
      <c r="X92" s="46">
        <f t="shared" si="36"/>
        <v>1.0501353521449557</v>
      </c>
      <c r="Y92" s="46">
        <f t="shared" si="36"/>
        <v>1.0993459933145777</v>
      </c>
      <c r="Z92" s="45">
        <f t="shared" si="36"/>
        <v>1.0971371748098686</v>
      </c>
      <c r="AA92" s="44">
        <f t="shared" si="1"/>
        <v>1.1374236001926441</v>
      </c>
    </row>
    <row r="93" spans="1:27" hidden="1">
      <c r="A93" s="75" t="s">
        <v>83</v>
      </c>
      <c r="B93" s="48" t="s">
        <v>34</v>
      </c>
      <c r="C93" s="47">
        <f t="shared" ref="C93:Z93" si="37">C42/1000</f>
        <v>0.52301306632812805</v>
      </c>
      <c r="D93" s="46">
        <f t="shared" si="37"/>
        <v>0.44432171313575952</v>
      </c>
      <c r="E93" s="46">
        <f t="shared" si="37"/>
        <v>0.41755521646551647</v>
      </c>
      <c r="F93" s="46">
        <f t="shared" si="37"/>
        <v>0.45233793793404026</v>
      </c>
      <c r="G93" s="46">
        <f t="shared" si="37"/>
        <v>0.41679130764153954</v>
      </c>
      <c r="H93" s="46">
        <f t="shared" si="37"/>
        <v>0.39719310804040375</v>
      </c>
      <c r="I93" s="46">
        <f t="shared" si="37"/>
        <v>0.39986521233005101</v>
      </c>
      <c r="J93" s="46">
        <f t="shared" si="37"/>
        <v>0.38227397696432935</v>
      </c>
      <c r="K93" s="46">
        <f t="shared" si="37"/>
        <v>0.40216385268588584</v>
      </c>
      <c r="L93" s="46">
        <f t="shared" si="37"/>
        <v>0.39388803632651548</v>
      </c>
      <c r="M93" s="46">
        <f t="shared" si="37"/>
        <v>0.36785483128562158</v>
      </c>
      <c r="N93" s="46">
        <f t="shared" si="37"/>
        <v>0.36068673591769612</v>
      </c>
      <c r="O93" s="46">
        <f t="shared" si="37"/>
        <v>0.33331739886763651</v>
      </c>
      <c r="P93" s="46">
        <f t="shared" si="37"/>
        <v>0.373129834156539</v>
      </c>
      <c r="Q93" s="46">
        <f t="shared" si="37"/>
        <v>0.38372790146322439</v>
      </c>
      <c r="R93" s="46">
        <f t="shared" si="37"/>
        <v>0.38000028507745232</v>
      </c>
      <c r="S93" s="46">
        <f t="shared" si="37"/>
        <v>0.36011164239233712</v>
      </c>
      <c r="T93" s="46">
        <f t="shared" si="37"/>
        <v>0.35786236433255009</v>
      </c>
      <c r="U93" s="46">
        <f t="shared" si="37"/>
        <v>0.35787563589961563</v>
      </c>
      <c r="V93" s="46">
        <f t="shared" si="37"/>
        <v>0.35725428297026085</v>
      </c>
      <c r="W93" s="46">
        <f t="shared" si="37"/>
        <v>0.34986185837030909</v>
      </c>
      <c r="X93" s="46">
        <f t="shared" si="37"/>
        <v>0.35092661685612719</v>
      </c>
      <c r="Y93" s="46">
        <f t="shared" si="37"/>
        <v>0.35616301703693282</v>
      </c>
      <c r="Z93" s="45">
        <f t="shared" si="37"/>
        <v>0.34103604779526298</v>
      </c>
      <c r="AA93" s="44">
        <f t="shared" si="1"/>
        <v>-34.793971747294037</v>
      </c>
    </row>
    <row r="94" spans="1:27" hidden="1">
      <c r="A94" s="75" t="s">
        <v>84</v>
      </c>
      <c r="B94" s="48" t="s">
        <v>35</v>
      </c>
      <c r="C94" s="47">
        <f t="shared" ref="C94:Z94" si="38">C43/1000</f>
        <v>4.1048749776745002</v>
      </c>
      <c r="D94" s="46">
        <f t="shared" si="38"/>
        <v>4.1048749776745002</v>
      </c>
      <c r="E94" s="46">
        <f t="shared" si="38"/>
        <v>3.9653041847625001</v>
      </c>
      <c r="F94" s="46">
        <f t="shared" si="38"/>
        <v>4.1537337376305006</v>
      </c>
      <c r="G94" s="46">
        <f t="shared" si="38"/>
        <v>4.0701874889459999</v>
      </c>
      <c r="H94" s="46">
        <f t="shared" si="38"/>
        <v>4.2886996438034997</v>
      </c>
      <c r="I94" s="46">
        <f t="shared" si="38"/>
        <v>4.0669770867860002</v>
      </c>
      <c r="J94" s="46">
        <f t="shared" si="38"/>
        <v>4.0006838467030006</v>
      </c>
      <c r="K94" s="46">
        <f t="shared" si="38"/>
        <v>4.1862706335945008</v>
      </c>
      <c r="L94" s="46">
        <f t="shared" si="38"/>
        <v>4.1706369538104999</v>
      </c>
      <c r="M94" s="46">
        <f t="shared" si="38"/>
        <v>3.8750463314409993</v>
      </c>
      <c r="N94" s="46">
        <f t="shared" si="38"/>
        <v>4.1047381820615003</v>
      </c>
      <c r="O94" s="46">
        <f t="shared" si="38"/>
        <v>3.9236244388464998</v>
      </c>
      <c r="P94" s="46">
        <f t="shared" si="38"/>
        <v>4.0209146193774998</v>
      </c>
      <c r="Q94" s="46">
        <f t="shared" si="38"/>
        <v>3.5767027924669996</v>
      </c>
      <c r="R94" s="46">
        <f t="shared" si="38"/>
        <v>3.9169073842165001</v>
      </c>
      <c r="S94" s="46">
        <f t="shared" si="38"/>
        <v>3.9363144302415005</v>
      </c>
      <c r="T94" s="46">
        <f t="shared" si="38"/>
        <v>3.7982729276450002</v>
      </c>
      <c r="U94" s="46">
        <f t="shared" si="38"/>
        <v>3.8367227537754998</v>
      </c>
      <c r="V94" s="46">
        <f t="shared" si="38"/>
        <v>3.3545271251620004</v>
      </c>
      <c r="W94" s="46">
        <f t="shared" si="38"/>
        <v>3.2141713810585002</v>
      </c>
      <c r="X94" s="46">
        <f t="shared" si="38"/>
        <v>3.2517655354329995</v>
      </c>
      <c r="Y94" s="46">
        <f t="shared" si="38"/>
        <v>3.7338353893680005</v>
      </c>
      <c r="Z94" s="45">
        <f t="shared" si="38"/>
        <v>4.3892048877665992</v>
      </c>
      <c r="AA94" s="44">
        <f t="shared" si="1"/>
        <v>6.9266399497793785</v>
      </c>
    </row>
    <row r="95" spans="1:27" hidden="1">
      <c r="A95" s="75" t="s">
        <v>85</v>
      </c>
      <c r="B95" s="48" t="s">
        <v>36</v>
      </c>
      <c r="C95" s="47">
        <f t="shared" ref="C95:Z95" si="39">C44/1000</f>
        <v>0.37480018813691962</v>
      </c>
      <c r="D95" s="46">
        <f t="shared" si="39"/>
        <v>0.37480018813691962</v>
      </c>
      <c r="E95" s="46">
        <f t="shared" si="39"/>
        <v>0.336236565164103</v>
      </c>
      <c r="F95" s="46">
        <f t="shared" si="39"/>
        <v>0.37324033070788426</v>
      </c>
      <c r="G95" s="46">
        <f t="shared" si="39"/>
        <v>0.399643359109082</v>
      </c>
      <c r="H95" s="46">
        <f t="shared" si="39"/>
        <v>0.3500766287881748</v>
      </c>
      <c r="I95" s="46">
        <f t="shared" si="39"/>
        <v>0.38962284282599052</v>
      </c>
      <c r="J95" s="46">
        <f t="shared" si="39"/>
        <v>0.38295347102874422</v>
      </c>
      <c r="K95" s="46">
        <f t="shared" si="39"/>
        <v>0.37978873279472447</v>
      </c>
      <c r="L95" s="46">
        <f t="shared" si="39"/>
        <v>0.39926190250969484</v>
      </c>
      <c r="M95" s="46">
        <f t="shared" si="39"/>
        <v>0.40284414337789737</v>
      </c>
      <c r="N95" s="46">
        <f t="shared" si="39"/>
        <v>0.45072278950275818</v>
      </c>
      <c r="O95" s="46">
        <f t="shared" si="39"/>
        <v>0.42356724152341541</v>
      </c>
      <c r="P95" s="46">
        <f t="shared" si="39"/>
        <v>0.39769787174505639</v>
      </c>
      <c r="Q95" s="46">
        <f t="shared" si="39"/>
        <v>0.40258073772621633</v>
      </c>
      <c r="R95" s="46">
        <f t="shared" si="39"/>
        <v>0.40256500724185118</v>
      </c>
      <c r="S95" s="46">
        <f t="shared" si="39"/>
        <v>0.39964577814013108</v>
      </c>
      <c r="T95" s="46">
        <f t="shared" si="39"/>
        <v>0.93561430992094008</v>
      </c>
      <c r="U95" s="46">
        <f t="shared" si="39"/>
        <v>0.9720316334980319</v>
      </c>
      <c r="V95" s="46">
        <f t="shared" si="39"/>
        <v>0.9677600029618314</v>
      </c>
      <c r="W95" s="46">
        <f t="shared" si="39"/>
        <v>0.98336253268423612</v>
      </c>
      <c r="X95" s="46">
        <f t="shared" si="39"/>
        <v>0.95407446479160674</v>
      </c>
      <c r="Y95" s="46">
        <f t="shared" si="39"/>
        <v>0.94864287477381215</v>
      </c>
      <c r="Z95" s="45">
        <f t="shared" si="39"/>
        <v>0.95201472816078225</v>
      </c>
      <c r="AA95" s="44">
        <f t="shared" si="1"/>
        <v>154.00593657466314</v>
      </c>
    </row>
    <row r="96" spans="1:27" hidden="1">
      <c r="A96" s="75" t="s">
        <v>86</v>
      </c>
      <c r="B96" s="48" t="s">
        <v>37</v>
      </c>
      <c r="C96" s="47">
        <f t="shared" ref="C96:Z96" si="40">C45/1000</f>
        <v>0.34895979818421602</v>
      </c>
      <c r="D96" s="46">
        <f t="shared" si="40"/>
        <v>0.34895979818421602</v>
      </c>
      <c r="E96" s="46">
        <f t="shared" si="40"/>
        <v>0.38110207466084939</v>
      </c>
      <c r="F96" s="46">
        <f t="shared" si="40"/>
        <v>0.38993886945800654</v>
      </c>
      <c r="G96" s="46">
        <f t="shared" si="40"/>
        <v>0.39900736540705728</v>
      </c>
      <c r="H96" s="46">
        <f t="shared" si="40"/>
        <v>0.393054812560994</v>
      </c>
      <c r="I96" s="46">
        <f t="shared" si="40"/>
        <v>0.4000904287022452</v>
      </c>
      <c r="J96" s="46">
        <f t="shared" si="40"/>
        <v>0.41647291630255545</v>
      </c>
      <c r="K96" s="46">
        <f t="shared" si="40"/>
        <v>0.42046842186416356</v>
      </c>
      <c r="L96" s="46">
        <f t="shared" si="40"/>
        <v>0.42639158125911414</v>
      </c>
      <c r="M96" s="46">
        <f t="shared" si="40"/>
        <v>0.39167776506011948</v>
      </c>
      <c r="N96" s="46">
        <f t="shared" si="40"/>
        <v>0.36153328328707507</v>
      </c>
      <c r="O96" s="46">
        <f t="shared" si="40"/>
        <v>0.34082666803015343</v>
      </c>
      <c r="P96" s="46">
        <f t="shared" si="40"/>
        <v>0.31694536680043883</v>
      </c>
      <c r="Q96" s="46">
        <f t="shared" si="40"/>
        <v>0.29479420511245641</v>
      </c>
      <c r="R96" s="46">
        <f t="shared" si="40"/>
        <v>0.28348005812291877</v>
      </c>
      <c r="S96" s="46">
        <f t="shared" si="40"/>
        <v>0.26507722081418378</v>
      </c>
      <c r="T96" s="46">
        <f t="shared" si="40"/>
        <v>0.25998316764174706</v>
      </c>
      <c r="U96" s="46">
        <f t="shared" si="40"/>
        <v>0.24494396032780508</v>
      </c>
      <c r="V96" s="46">
        <f t="shared" si="40"/>
        <v>0.2415720604756201</v>
      </c>
      <c r="W96" s="46">
        <f t="shared" si="40"/>
        <v>0.23226730751289254</v>
      </c>
      <c r="X96" s="46">
        <f t="shared" si="40"/>
        <v>0.2342659403646854</v>
      </c>
      <c r="Y96" s="46">
        <f t="shared" si="40"/>
        <v>0.22049896928929699</v>
      </c>
      <c r="Z96" s="45">
        <f t="shared" si="40"/>
        <v>0.20941565884698765</v>
      </c>
      <c r="AA96" s="44">
        <f t="shared" si="1"/>
        <v>-39.988600424270928</v>
      </c>
    </row>
    <row r="97" spans="1:27" hidden="1">
      <c r="A97" s="75" t="s">
        <v>87</v>
      </c>
      <c r="B97" s="48" t="s">
        <v>38</v>
      </c>
      <c r="C97" s="47">
        <f t="shared" ref="C97:Z97" si="41">C46/1000</f>
        <v>2.184562232102881</v>
      </c>
      <c r="D97" s="46">
        <f t="shared" si="41"/>
        <v>2.184562232102881</v>
      </c>
      <c r="E97" s="46">
        <f t="shared" si="41"/>
        <v>2.2778571362115518</v>
      </c>
      <c r="F97" s="46">
        <f t="shared" si="41"/>
        <v>2.3662859683860749</v>
      </c>
      <c r="G97" s="46">
        <f t="shared" si="41"/>
        <v>2.2429320848834182</v>
      </c>
      <c r="H97" s="46">
        <f t="shared" si="41"/>
        <v>2.3305913049665983</v>
      </c>
      <c r="I97" s="46">
        <f t="shared" si="41"/>
        <v>2.1598174465522271</v>
      </c>
      <c r="J97" s="46">
        <f t="shared" si="41"/>
        <v>2.2338323372917754</v>
      </c>
      <c r="K97" s="46">
        <f t="shared" si="41"/>
        <v>2.3157139013570371</v>
      </c>
      <c r="L97" s="46">
        <f t="shared" si="41"/>
        <v>2.350228909203274</v>
      </c>
      <c r="M97" s="46">
        <f t="shared" si="41"/>
        <v>2.2714105848342387</v>
      </c>
      <c r="N97" s="46">
        <f t="shared" si="41"/>
        <v>2.2703404153931106</v>
      </c>
      <c r="O97" s="46">
        <f t="shared" si="41"/>
        <v>2.2154259225620789</v>
      </c>
      <c r="P97" s="46">
        <f t="shared" si="41"/>
        <v>2.0100248394418032</v>
      </c>
      <c r="Q97" s="46">
        <f t="shared" si="41"/>
        <v>1.8486948590822005</v>
      </c>
      <c r="R97" s="46">
        <f t="shared" si="41"/>
        <v>1.7769213144726725</v>
      </c>
      <c r="S97" s="46">
        <f t="shared" si="41"/>
        <v>2.0726179927892536</v>
      </c>
      <c r="T97" s="46">
        <f t="shared" si="41"/>
        <v>2.2046315007522863</v>
      </c>
      <c r="U97" s="46">
        <f t="shared" si="41"/>
        <v>2.4378153317588396</v>
      </c>
      <c r="V97" s="46">
        <f t="shared" si="41"/>
        <v>2.5634412224587857</v>
      </c>
      <c r="W97" s="46">
        <f t="shared" si="41"/>
        <v>2.6159510498263034</v>
      </c>
      <c r="X97" s="46">
        <f t="shared" si="41"/>
        <v>2.4623214776553741</v>
      </c>
      <c r="Y97" s="46">
        <f t="shared" si="41"/>
        <v>2.5035209575567592</v>
      </c>
      <c r="Z97" s="45">
        <f t="shared" si="41"/>
        <v>2.3274958967656563</v>
      </c>
      <c r="AA97" s="44">
        <f t="shared" si="1"/>
        <v>6.5428973623326891</v>
      </c>
    </row>
    <row r="98" spans="1:27" hidden="1">
      <c r="A98" s="75" t="s">
        <v>88</v>
      </c>
      <c r="B98" s="48" t="s">
        <v>39</v>
      </c>
      <c r="C98" s="47">
        <f t="shared" ref="C98:Z98" si="42">C47/1000</f>
        <v>95.951452900633925</v>
      </c>
      <c r="D98" s="46">
        <f t="shared" si="42"/>
        <v>95.951452900633925</v>
      </c>
      <c r="E98" s="46">
        <f t="shared" si="42"/>
        <v>92.790378665738103</v>
      </c>
      <c r="F98" s="46">
        <f t="shared" si="42"/>
        <v>89.344165364420988</v>
      </c>
      <c r="G98" s="46">
        <f t="shared" si="42"/>
        <v>84.480856577615739</v>
      </c>
      <c r="H98" s="46">
        <f t="shared" si="42"/>
        <v>78.742584864603572</v>
      </c>
      <c r="I98" s="46">
        <f t="shared" si="42"/>
        <v>72.893015781946843</v>
      </c>
      <c r="J98" s="46">
        <f t="shared" si="42"/>
        <v>72.514379268836777</v>
      </c>
      <c r="K98" s="46">
        <f t="shared" si="42"/>
        <v>71.512863280863584</v>
      </c>
      <c r="L98" s="46">
        <f t="shared" si="42"/>
        <v>70.856332974369892</v>
      </c>
      <c r="M98" s="46">
        <f t="shared" si="42"/>
        <v>73.695620640685831</v>
      </c>
      <c r="N98" s="46">
        <f t="shared" si="42"/>
        <v>67.366372671507094</v>
      </c>
      <c r="O98" s="46">
        <f t="shared" si="42"/>
        <v>65.52387747201854</v>
      </c>
      <c r="P98" s="46">
        <f t="shared" si="42"/>
        <v>63.861676127362109</v>
      </c>
      <c r="Q98" s="46">
        <f t="shared" si="42"/>
        <v>68.51255262552111</v>
      </c>
      <c r="R98" s="46">
        <f t="shared" si="42"/>
        <v>61.278103953050234</v>
      </c>
      <c r="S98" s="46">
        <f t="shared" si="42"/>
        <v>56.592909860207804</v>
      </c>
      <c r="T98" s="46">
        <f t="shared" si="42"/>
        <v>54.171632682753312</v>
      </c>
      <c r="U98" s="46">
        <f t="shared" si="42"/>
        <v>53.773838829974274</v>
      </c>
      <c r="V98" s="46">
        <f t="shared" si="42"/>
        <v>51.051159435056903</v>
      </c>
      <c r="W98" s="46">
        <f t="shared" si="42"/>
        <v>45.179870996386768</v>
      </c>
      <c r="X98" s="46">
        <f t="shared" si="42"/>
        <v>45.097803944081292</v>
      </c>
      <c r="Y98" s="46">
        <f t="shared" si="42"/>
        <v>49.072126273170788</v>
      </c>
      <c r="Z98" s="45">
        <f t="shared" si="42"/>
        <v>44.550354920813035</v>
      </c>
      <c r="AA98" s="44">
        <f t="shared" si="1"/>
        <v>-53.569900638243809</v>
      </c>
    </row>
    <row r="99" spans="1:27" hidden="1">
      <c r="A99" s="75" t="s">
        <v>89</v>
      </c>
      <c r="B99" s="48" t="s">
        <v>40</v>
      </c>
      <c r="C99" s="47">
        <f t="shared" ref="C99:Z99" si="43">C48/1000</f>
        <v>35.336806658240064</v>
      </c>
      <c r="D99" s="46">
        <f t="shared" si="43"/>
        <v>35.336806658240064</v>
      </c>
      <c r="E99" s="46">
        <f t="shared" si="43"/>
        <v>35.249166705717172</v>
      </c>
      <c r="F99" s="46">
        <f t="shared" si="43"/>
        <v>35.356769607978933</v>
      </c>
      <c r="G99" s="46">
        <f t="shared" si="43"/>
        <v>33.962963144057397</v>
      </c>
      <c r="H99" s="46">
        <f t="shared" si="43"/>
        <v>28.122242763318596</v>
      </c>
      <c r="I99" s="46">
        <f t="shared" si="43"/>
        <v>30.694861755300568</v>
      </c>
      <c r="J99" s="46">
        <f t="shared" si="43"/>
        <v>29.978150868260784</v>
      </c>
      <c r="K99" s="46">
        <f t="shared" si="43"/>
        <v>26.70641766389106</v>
      </c>
      <c r="L99" s="46">
        <f t="shared" si="43"/>
        <v>24.32312359818399</v>
      </c>
      <c r="M99" s="46">
        <f t="shared" si="43"/>
        <v>21.074172000065932</v>
      </c>
      <c r="N99" s="46">
        <f t="shared" si="43"/>
        <v>19.390413360554657</v>
      </c>
      <c r="O99" s="46">
        <f t="shared" si="43"/>
        <v>18.555671520026806</v>
      </c>
      <c r="P99" s="46">
        <f t="shared" si="43"/>
        <v>17.757045826234751</v>
      </c>
      <c r="Q99" s="46">
        <f t="shared" si="43"/>
        <v>16.178713965050864</v>
      </c>
      <c r="R99" s="46">
        <f t="shared" si="43"/>
        <v>15.916332233191898</v>
      </c>
      <c r="S99" s="46">
        <f t="shared" si="43"/>
        <v>15.094699962033928</v>
      </c>
      <c r="T99" s="46">
        <f t="shared" si="43"/>
        <v>13.577634125564414</v>
      </c>
      <c r="U99" s="46">
        <f t="shared" si="43"/>
        <v>13.335185975340613</v>
      </c>
      <c r="V99" s="46">
        <f t="shared" si="43"/>
        <v>12.185738412657987</v>
      </c>
      <c r="W99" s="46">
        <f t="shared" si="43"/>
        <v>12.216379983661007</v>
      </c>
      <c r="X99" s="46">
        <f t="shared" si="43"/>
        <v>11.948089772674532</v>
      </c>
      <c r="Y99" s="46">
        <f t="shared" si="43"/>
        <v>11.449871082883543</v>
      </c>
      <c r="Z99" s="45">
        <f t="shared" si="43"/>
        <v>11.019275186815602</v>
      </c>
      <c r="AA99" s="44">
        <f t="shared" si="1"/>
        <v>-68.816437508378939</v>
      </c>
    </row>
    <row r="100" spans="1:27" ht="13.8" hidden="1" thickBot="1">
      <c r="A100" s="76" t="s">
        <v>90</v>
      </c>
      <c r="B100" s="43" t="s">
        <v>41</v>
      </c>
      <c r="C100" s="42">
        <f t="shared" ref="C100:Z100" si="44">C49/1000</f>
        <v>317.42088777957792</v>
      </c>
      <c r="D100" s="41">
        <f t="shared" si="44"/>
        <v>317.42088777957792</v>
      </c>
      <c r="E100" s="41">
        <f t="shared" si="44"/>
        <v>317.07624678313596</v>
      </c>
      <c r="F100" s="41">
        <f t="shared" si="44"/>
        <v>313.83356327098198</v>
      </c>
      <c r="G100" s="41">
        <f t="shared" si="44"/>
        <v>307.54691303362779</v>
      </c>
      <c r="H100" s="41">
        <f t="shared" si="44"/>
        <v>310.51058400251856</v>
      </c>
      <c r="I100" s="41">
        <f t="shared" si="44"/>
        <v>308.08935015411322</v>
      </c>
      <c r="J100" s="41">
        <f t="shared" si="44"/>
        <v>306.51398539929278</v>
      </c>
      <c r="K100" s="41">
        <f t="shared" si="44"/>
        <v>304.53923295167147</v>
      </c>
      <c r="L100" s="41">
        <f t="shared" si="44"/>
        <v>289.02788768710371</v>
      </c>
      <c r="M100" s="41">
        <f t="shared" si="44"/>
        <v>283.01453975610821</v>
      </c>
      <c r="N100" s="41">
        <f t="shared" si="44"/>
        <v>282.88702133941138</v>
      </c>
      <c r="O100" s="41">
        <f t="shared" si="44"/>
        <v>281.10717883241136</v>
      </c>
      <c r="P100" s="41">
        <f t="shared" si="44"/>
        <v>275.18471479253901</v>
      </c>
      <c r="Q100" s="41">
        <f t="shared" si="44"/>
        <v>273.46778063239213</v>
      </c>
      <c r="R100" s="41">
        <f t="shared" si="44"/>
        <v>273.11401586382334</v>
      </c>
      <c r="S100" s="41">
        <f t="shared" si="44"/>
        <v>270.30317082121906</v>
      </c>
      <c r="T100" s="41">
        <f t="shared" si="44"/>
        <v>271.38427269169739</v>
      </c>
      <c r="U100" s="41">
        <f t="shared" si="44"/>
        <v>271.94556616453082</v>
      </c>
      <c r="V100" s="41">
        <f t="shared" si="44"/>
        <v>282.26192545475891</v>
      </c>
      <c r="W100" s="41">
        <f t="shared" si="44"/>
        <v>276.84512992145164</v>
      </c>
      <c r="X100" s="41">
        <f t="shared" si="44"/>
        <v>271.04351596813382</v>
      </c>
      <c r="Y100" s="41">
        <f t="shared" si="44"/>
        <v>263.81507877721396</v>
      </c>
      <c r="Z100" s="40">
        <f t="shared" si="44"/>
        <v>257.83204731122879</v>
      </c>
      <c r="AA100" s="39">
        <f t="shared" si="1"/>
        <v>-18.772816396924874</v>
      </c>
    </row>
    <row r="101" spans="1:27" hidden="1">
      <c r="A101"/>
    </row>
    <row r="102" spans="1:27">
      <c r="A102"/>
    </row>
    <row r="103" spans="1:27" s="73" customFormat="1">
      <c r="C103" s="81" t="s">
        <v>227</v>
      </c>
      <c r="Y103" s="82"/>
    </row>
    <row r="104" spans="1:27" s="73" customFormat="1">
      <c r="C104" s="82"/>
      <c r="D104" s="83" t="s">
        <v>228</v>
      </c>
      <c r="Y104" s="82"/>
    </row>
  </sheetData>
  <phoneticPr fontId="15"/>
  <printOptions gridLines="1"/>
  <pageMargins left="0.75" right="0.75" top="1" bottom="1" header="0.5" footer="0.5"/>
  <pageSetup paperSize="9" scale="55" orientation="landscape" r:id="rId1"/>
  <headerFooter alignWithMargins="0">
    <oddHeader>&amp;A</oddHeader>
    <oddFooter>&amp;F</oddFooter>
  </headerFooter>
</worksheet>
</file>

<file path=xl/worksheets/sheet22.xml><?xml version="1.0" encoding="utf-8"?>
<worksheet xmlns="http://schemas.openxmlformats.org/spreadsheetml/2006/main" xmlns:r="http://schemas.openxmlformats.org/officeDocument/2006/relationships">
  <sheetPr codeName="Sheet15"/>
  <dimension ref="A1:AB104"/>
  <sheetViews>
    <sheetView showZeros="0" zoomScaleNormal="100" workbookViewId="0">
      <selection activeCell="C27" sqref="C27"/>
    </sheetView>
  </sheetViews>
  <sheetFormatPr defaultColWidth="9.33203125" defaultRowHeight="13.2"/>
  <cols>
    <col min="1" max="1" width="20.77734375" style="73" bestFit="1" customWidth="1"/>
    <col min="2" max="2" width="24.33203125" style="37" hidden="1" customWidth="1"/>
    <col min="3" max="3" width="18" style="38" customWidth="1"/>
    <col min="4" max="5" width="10.77734375" style="37" customWidth="1"/>
    <col min="6" max="6" width="10.77734375" style="37" hidden="1" customWidth="1"/>
    <col min="7" max="26" width="10.77734375" style="37" customWidth="1"/>
    <col min="27" max="27" width="25.6640625" style="38" customWidth="1"/>
    <col min="28" max="28" width="10.33203125" style="37" bestFit="1" customWidth="1"/>
    <col min="29" max="16384" width="9.33203125" style="37"/>
  </cols>
  <sheetData>
    <row r="1" spans="1:28" ht="15.6">
      <c r="A1" s="61" t="s">
        <v>248</v>
      </c>
      <c r="B1" s="61"/>
      <c r="C1" s="62"/>
      <c r="D1" s="61"/>
      <c r="E1" s="61"/>
      <c r="F1" s="61"/>
      <c r="G1" s="61"/>
      <c r="H1" s="61"/>
      <c r="I1" s="61"/>
      <c r="J1" s="61"/>
      <c r="K1" s="61"/>
      <c r="L1" s="61"/>
      <c r="M1" s="61"/>
      <c r="N1" s="61"/>
      <c r="O1" s="61"/>
      <c r="P1" s="61"/>
      <c r="Q1" s="61"/>
      <c r="R1" s="61"/>
      <c r="S1" s="61"/>
      <c r="T1" s="61"/>
      <c r="U1" s="61"/>
      <c r="V1" s="61"/>
      <c r="W1" s="61"/>
      <c r="X1" s="61"/>
      <c r="Y1" s="61"/>
      <c r="Z1" s="61"/>
      <c r="AA1" s="61"/>
    </row>
    <row r="2" spans="1:28" ht="3.75" customHeight="1">
      <c r="A2" s="59"/>
      <c r="B2" s="59"/>
      <c r="C2" s="60"/>
      <c r="D2" s="59"/>
      <c r="E2" s="59"/>
      <c r="F2" s="59"/>
      <c r="G2" s="59"/>
      <c r="H2" s="59"/>
      <c r="I2" s="59"/>
      <c r="J2" s="59"/>
      <c r="K2" s="59"/>
      <c r="L2" s="59"/>
      <c r="M2" s="59"/>
      <c r="N2" s="59"/>
      <c r="O2" s="59"/>
      <c r="P2" s="59"/>
      <c r="Q2" s="59"/>
      <c r="R2" s="59"/>
      <c r="S2" s="59"/>
      <c r="T2" s="59"/>
      <c r="U2" s="59"/>
      <c r="V2" s="59"/>
      <c r="W2" s="59"/>
      <c r="X2" s="59"/>
      <c r="Y2" s="59"/>
      <c r="Z2" s="59"/>
      <c r="AA2" s="59"/>
    </row>
    <row r="3" spans="1:28" ht="13.8" thickBot="1"/>
    <row r="4" spans="1:28" s="73" customFormat="1" ht="25.8" thickBot="1">
      <c r="A4" s="74"/>
      <c r="B4" s="74"/>
      <c r="C4" s="77" t="s">
        <v>224</v>
      </c>
      <c r="D4" s="78">
        <v>1990</v>
      </c>
      <c r="E4" s="78">
        <v>1991</v>
      </c>
      <c r="F4" s="78">
        <v>1992</v>
      </c>
      <c r="G4" s="78">
        <v>1993</v>
      </c>
      <c r="H4" s="78">
        <v>1994</v>
      </c>
      <c r="I4" s="78">
        <v>1995</v>
      </c>
      <c r="J4" s="78">
        <v>1996</v>
      </c>
      <c r="K4" s="78">
        <v>1997</v>
      </c>
      <c r="L4" s="78">
        <v>1998</v>
      </c>
      <c r="M4" s="78">
        <v>1999</v>
      </c>
      <c r="N4" s="78">
        <v>2000</v>
      </c>
      <c r="O4" s="78">
        <v>2001</v>
      </c>
      <c r="P4" s="78">
        <v>2002</v>
      </c>
      <c r="Q4" s="78">
        <v>2003</v>
      </c>
      <c r="R4" s="78">
        <v>2004</v>
      </c>
      <c r="S4" s="78">
        <v>2005</v>
      </c>
      <c r="T4" s="78">
        <v>2006</v>
      </c>
      <c r="U4" s="78">
        <v>2007</v>
      </c>
      <c r="V4" s="78">
        <v>2008</v>
      </c>
      <c r="W4" s="78">
        <v>2009</v>
      </c>
      <c r="X4" s="79">
        <v>2010</v>
      </c>
      <c r="Y4" s="79">
        <v>2011</v>
      </c>
      <c r="Z4" s="79">
        <v>2012</v>
      </c>
      <c r="AA4" s="80" t="s">
        <v>225</v>
      </c>
    </row>
    <row r="5" spans="1:28" s="72" customFormat="1" ht="51.75" hidden="1" customHeight="1" thickBot="1">
      <c r="A5" s="74"/>
      <c r="B5" s="56"/>
      <c r="C5" s="55" t="s">
        <v>0</v>
      </c>
      <c r="D5" s="54">
        <v>1990</v>
      </c>
      <c r="E5" s="54">
        <v>1991</v>
      </c>
      <c r="F5" s="54">
        <v>1992</v>
      </c>
      <c r="G5" s="54">
        <v>1993</v>
      </c>
      <c r="H5" s="54">
        <v>1994</v>
      </c>
      <c r="I5" s="54">
        <v>1995</v>
      </c>
      <c r="J5" s="54">
        <v>1996</v>
      </c>
      <c r="K5" s="54">
        <v>1997</v>
      </c>
      <c r="L5" s="54">
        <v>1998</v>
      </c>
      <c r="M5" s="54">
        <v>1999</v>
      </c>
      <c r="N5" s="54">
        <v>2000</v>
      </c>
      <c r="O5" s="54">
        <v>2001</v>
      </c>
      <c r="P5" s="54">
        <v>2002</v>
      </c>
      <c r="Q5" s="54">
        <v>2003</v>
      </c>
      <c r="R5" s="54">
        <v>2004</v>
      </c>
      <c r="S5" s="54">
        <v>2005</v>
      </c>
      <c r="T5" s="54">
        <v>2006</v>
      </c>
      <c r="U5" s="54">
        <v>2007</v>
      </c>
      <c r="V5" s="54">
        <v>2008</v>
      </c>
      <c r="W5" s="54">
        <v>2009</v>
      </c>
      <c r="X5" s="54">
        <v>2010</v>
      </c>
      <c r="Y5" s="54">
        <v>2011</v>
      </c>
      <c r="Z5" s="54">
        <v>2012</v>
      </c>
      <c r="AA5" s="53" t="s">
        <v>1</v>
      </c>
    </row>
    <row r="6" spans="1:28">
      <c r="A6" s="75" t="s">
        <v>91</v>
      </c>
      <c r="B6" s="48" t="s">
        <v>2</v>
      </c>
      <c r="C6" s="69">
        <v>24674.234535844469</v>
      </c>
      <c r="D6" s="68">
        <v>24674.234535844469</v>
      </c>
      <c r="E6" s="68">
        <v>23952.312467751846</v>
      </c>
      <c r="F6" s="68">
        <v>24591.489008235265</v>
      </c>
      <c r="G6" s="68">
        <v>24391.776672152737</v>
      </c>
      <c r="H6" s="68">
        <v>24594.833233419806</v>
      </c>
      <c r="I6" s="68">
        <v>24352.819772941431</v>
      </c>
      <c r="J6" s="68">
        <v>24224.430762384498</v>
      </c>
      <c r="K6" s="68">
        <v>24351.592753344194</v>
      </c>
      <c r="L6" s="68">
        <v>25550.006242197665</v>
      </c>
      <c r="M6" s="68">
        <v>25995.757332783178</v>
      </c>
      <c r="N6" s="68">
        <v>25838.668186461779</v>
      </c>
      <c r="O6" s="68">
        <v>26870.63392335406</v>
      </c>
      <c r="P6" s="68">
        <v>27479.319488836871</v>
      </c>
      <c r="Q6" s="68">
        <v>29990.196283417288</v>
      </c>
      <c r="R6" s="68">
        <v>31363.399953177919</v>
      </c>
      <c r="S6" s="68">
        <v>30623.118257495189</v>
      </c>
      <c r="T6" s="68">
        <v>31061.752143396854</v>
      </c>
      <c r="U6" s="68">
        <v>32985.888365905259</v>
      </c>
      <c r="V6" s="68">
        <v>33078.188649896663</v>
      </c>
      <c r="W6" s="68">
        <v>30878.536686013013</v>
      </c>
      <c r="X6" s="68">
        <v>33906.515003546665</v>
      </c>
      <c r="Y6" s="68">
        <v>34094.233906111076</v>
      </c>
      <c r="Z6" s="68">
        <v>31205.768907366444</v>
      </c>
      <c r="AA6" s="71">
        <v>26.471071927413025</v>
      </c>
      <c r="AB6" s="63"/>
    </row>
    <row r="7" spans="1:28">
      <c r="A7" s="75" t="s">
        <v>92</v>
      </c>
      <c r="B7" s="48" t="s">
        <v>3</v>
      </c>
      <c r="C7" s="69">
        <v>10005.285592221726</v>
      </c>
      <c r="D7" s="68">
        <v>10005.285592221726</v>
      </c>
      <c r="E7" s="68">
        <v>10022.817148648541</v>
      </c>
      <c r="F7" s="68">
        <v>8844.7439538212748</v>
      </c>
      <c r="G7" s="68">
        <v>8782.5532265633119</v>
      </c>
      <c r="H7" s="68">
        <v>9287.4479569047289</v>
      </c>
      <c r="I7" s="68">
        <v>9800.8371604885033</v>
      </c>
      <c r="J7" s="68">
        <v>9649.5713113863894</v>
      </c>
      <c r="K7" s="68">
        <v>10233.169016971464</v>
      </c>
      <c r="L7" s="68">
        <v>9725.8007878439494</v>
      </c>
      <c r="M7" s="68">
        <v>9469.3524828869504</v>
      </c>
      <c r="N7" s="68">
        <v>10037.959110876385</v>
      </c>
      <c r="O7" s="68">
        <v>10006.960114802658</v>
      </c>
      <c r="P7" s="68">
        <v>10668.709340137617</v>
      </c>
      <c r="Q7" s="68">
        <v>10717.505028208616</v>
      </c>
      <c r="R7" s="68">
        <v>10151.005010582901</v>
      </c>
      <c r="S7" s="68">
        <v>10612.616024449499</v>
      </c>
      <c r="T7" s="68">
        <v>10985.76374753173</v>
      </c>
      <c r="U7" s="68">
        <v>11425.20203738379</v>
      </c>
      <c r="V7" s="68">
        <v>11910.879385101629</v>
      </c>
      <c r="W7" s="68">
        <v>9738.7545456926982</v>
      </c>
      <c r="X7" s="68">
        <v>10780.726332952949</v>
      </c>
      <c r="Y7" s="68">
        <v>11125.320795302358</v>
      </c>
      <c r="Z7" s="68">
        <v>10877.236889695718</v>
      </c>
      <c r="AA7" s="67">
        <v>8.7149066304700096</v>
      </c>
      <c r="AB7" s="63"/>
    </row>
    <row r="8" spans="1:28">
      <c r="A8" s="75" t="s">
        <v>93</v>
      </c>
      <c r="B8" s="48" t="s">
        <v>4</v>
      </c>
      <c r="C8" s="69">
        <v>3614.6782929399997</v>
      </c>
      <c r="D8" s="68">
        <v>3614.6782929399997</v>
      </c>
      <c r="E8" s="68">
        <v>3504.99083105</v>
      </c>
      <c r="F8" s="68">
        <v>3292.7950068249997</v>
      </c>
      <c r="G8" s="68">
        <v>2639.2449728199999</v>
      </c>
      <c r="H8" s="68">
        <v>2004.89073783</v>
      </c>
      <c r="I8" s="68">
        <v>2035.7298420499997</v>
      </c>
      <c r="J8" s="68">
        <v>2136.999259785</v>
      </c>
      <c r="K8" s="68">
        <v>2303.1085894747512</v>
      </c>
      <c r="L8" s="68">
        <v>2654.3503773202292</v>
      </c>
      <c r="M8" s="68">
        <v>2732.2703060473091</v>
      </c>
      <c r="N8" s="68">
        <v>2604.7202012960356</v>
      </c>
      <c r="O8" s="68">
        <v>2564.9761524683704</v>
      </c>
      <c r="P8" s="68">
        <v>2818.0936326498891</v>
      </c>
      <c r="Q8" s="68">
        <v>3058.5123553649441</v>
      </c>
      <c r="R8" s="68">
        <v>3238.7544996782322</v>
      </c>
      <c r="S8" s="68">
        <v>3484.6498800876248</v>
      </c>
      <c r="T8" s="68">
        <v>3713.5573276044474</v>
      </c>
      <c r="U8" s="68">
        <v>3853.7762195707182</v>
      </c>
      <c r="V8" s="68">
        <v>3970.9995621486455</v>
      </c>
      <c r="W8" s="68">
        <v>3977.1263685150602</v>
      </c>
      <c r="X8" s="68">
        <v>4092.1664776276002</v>
      </c>
      <c r="Y8" s="68">
        <v>4127.9078068999997</v>
      </c>
      <c r="Z8" s="68">
        <v>4274.3195262000008</v>
      </c>
      <c r="AA8" s="67">
        <v>18.248961036128097</v>
      </c>
      <c r="AB8" s="63"/>
    </row>
    <row r="9" spans="1:28">
      <c r="A9" s="75" t="s">
        <v>94</v>
      </c>
      <c r="B9" s="48" t="s">
        <v>5</v>
      </c>
      <c r="C9" s="69">
        <v>15767.552791921084</v>
      </c>
      <c r="D9" s="68">
        <v>15767.552791921084</v>
      </c>
      <c r="E9" s="68">
        <v>15093.708218004955</v>
      </c>
      <c r="F9" s="68">
        <v>15367.328135283711</v>
      </c>
      <c r="G9" s="68">
        <v>15459.570939921936</v>
      </c>
      <c r="H9" s="68">
        <v>18006.576390750321</v>
      </c>
      <c r="I9" s="68">
        <v>19264.399082205869</v>
      </c>
      <c r="J9" s="68">
        <v>18893.016932853792</v>
      </c>
      <c r="K9" s="68">
        <v>16422.560612619229</v>
      </c>
      <c r="L9" s="68">
        <v>15932.62902456339</v>
      </c>
      <c r="M9" s="68">
        <v>15586.952027397816</v>
      </c>
      <c r="N9" s="68">
        <v>15696.042968003392</v>
      </c>
      <c r="O9" s="68">
        <v>14949.396364441243</v>
      </c>
      <c r="P9" s="68">
        <v>15374.91848347885</v>
      </c>
      <c r="Q9" s="68">
        <v>14793.034244971763</v>
      </c>
      <c r="R9" s="68">
        <v>15373.052124183834</v>
      </c>
      <c r="S9" s="68">
        <v>15334.65652274537</v>
      </c>
      <c r="T9" s="68">
        <v>14554.915761843062</v>
      </c>
      <c r="U9" s="68">
        <v>13967.61263796272</v>
      </c>
      <c r="V9" s="68">
        <v>13910.734837365373</v>
      </c>
      <c r="W9" s="68">
        <v>11270.102851150737</v>
      </c>
      <c r="X9" s="68">
        <v>12283.649456187401</v>
      </c>
      <c r="Y9" s="68">
        <v>11697.300110867456</v>
      </c>
      <c r="Z9" s="68">
        <v>11172.845769427899</v>
      </c>
      <c r="AA9" s="67">
        <v>-29.140267250904039</v>
      </c>
      <c r="AB9" s="63"/>
    </row>
    <row r="10" spans="1:28">
      <c r="A10" s="75" t="s">
        <v>95</v>
      </c>
      <c r="B10" s="48" t="s">
        <v>6</v>
      </c>
      <c r="C10" s="70">
        <v>11959.943451899133</v>
      </c>
      <c r="D10" s="68">
        <v>8846.5200422561647</v>
      </c>
      <c r="E10" s="68">
        <v>6947.6677557528028</v>
      </c>
      <c r="F10" s="68">
        <v>5720.0080142011921</v>
      </c>
      <c r="G10" s="68">
        <v>5929.7020547663897</v>
      </c>
      <c r="H10" s="68">
        <v>7456.8600878020079</v>
      </c>
      <c r="I10" s="68">
        <v>9421.5880002250324</v>
      </c>
      <c r="J10" s="68">
        <v>9123.9689343968403</v>
      </c>
      <c r="K10" s="68">
        <v>8440.5246715246521</v>
      </c>
      <c r="L10" s="68">
        <v>6151.2392136028448</v>
      </c>
      <c r="M10" s="68">
        <v>5407.240209007995</v>
      </c>
      <c r="N10" s="68">
        <v>6235.0768858675738</v>
      </c>
      <c r="O10" s="68">
        <v>6168.4274353386436</v>
      </c>
      <c r="P10" s="68">
        <v>5579.0490041886333</v>
      </c>
      <c r="Q10" s="68">
        <v>6200.5981755539024</v>
      </c>
      <c r="R10" s="68">
        <v>6249.8205534641211</v>
      </c>
      <c r="S10" s="68">
        <v>6639.3150729259114</v>
      </c>
      <c r="T10" s="68">
        <v>6458.5725632504927</v>
      </c>
      <c r="U10" s="68">
        <v>6854.7675663983973</v>
      </c>
      <c r="V10" s="68">
        <v>5978.7332457051361</v>
      </c>
      <c r="W10" s="68">
        <v>3219.4286497589387</v>
      </c>
      <c r="X10" s="68">
        <v>3574.4080895304719</v>
      </c>
      <c r="Y10" s="68">
        <v>3992.2310330729465</v>
      </c>
      <c r="Z10" s="68">
        <v>3895.2222181855645</v>
      </c>
      <c r="AA10" s="67">
        <v>-67.431098367216464</v>
      </c>
      <c r="AB10" s="63"/>
    </row>
    <row r="11" spans="1:28">
      <c r="A11" s="75" t="s">
        <v>96</v>
      </c>
      <c r="B11" s="48" t="s">
        <v>7</v>
      </c>
      <c r="C11" s="69">
        <v>55705.867840621111</v>
      </c>
      <c r="D11" s="68">
        <v>55705.867840621111</v>
      </c>
      <c r="E11" s="68">
        <v>57234.98570870822</v>
      </c>
      <c r="F11" s="68">
        <v>55043.402521318138</v>
      </c>
      <c r="G11" s="68">
        <v>54860.734457239159</v>
      </c>
      <c r="H11" s="68">
        <v>56439.11375326597</v>
      </c>
      <c r="I11" s="68">
        <v>57306.059600595741</v>
      </c>
      <c r="J11" s="68">
        <v>60487.198422948299</v>
      </c>
      <c r="K11" s="68">
        <v>60271.408466135937</v>
      </c>
      <c r="L11" s="68">
        <v>56688.850237292063</v>
      </c>
      <c r="M11" s="68">
        <v>54159.194348424098</v>
      </c>
      <c r="N11" s="68">
        <v>53792.11442891301</v>
      </c>
      <c r="O11" s="68">
        <v>52157.163002749461</v>
      </c>
      <c r="P11" s="68">
        <v>54871.238074943263</v>
      </c>
      <c r="Q11" s="68">
        <v>56653.461337874476</v>
      </c>
      <c r="R11" s="68">
        <v>61333.447107173371</v>
      </c>
      <c r="S11" s="68">
        <v>60435.230974361431</v>
      </c>
      <c r="T11" s="68">
        <v>61015.984515388016</v>
      </c>
      <c r="U11" s="68">
        <v>59843.68031247038</v>
      </c>
      <c r="V11" s="68">
        <v>58974.176786333854</v>
      </c>
      <c r="W11" s="68">
        <v>51764.453996340948</v>
      </c>
      <c r="X11" s="68">
        <v>54091.647549878508</v>
      </c>
      <c r="Y11" s="68">
        <v>54652.509446774071</v>
      </c>
      <c r="Z11" s="68">
        <v>56457.077221025953</v>
      </c>
      <c r="AA11" s="67">
        <v>1.3485282781234398</v>
      </c>
      <c r="AB11" s="63"/>
    </row>
    <row r="12" spans="1:28">
      <c r="A12" s="75" t="s">
        <v>97</v>
      </c>
      <c r="B12" s="48" t="s">
        <v>8</v>
      </c>
      <c r="C12" s="69">
        <v>3769.4949519803549</v>
      </c>
      <c r="D12" s="68">
        <v>3769.4949519803549</v>
      </c>
      <c r="E12" s="68">
        <v>2905.3946904460749</v>
      </c>
      <c r="F12" s="68">
        <v>2528.3665972168096</v>
      </c>
      <c r="G12" s="68">
        <v>1989.2152592826135</v>
      </c>
      <c r="H12" s="68">
        <v>2218.5405899674206</v>
      </c>
      <c r="I12" s="68">
        <v>2008.264220582108</v>
      </c>
      <c r="J12" s="68">
        <v>2083.8782978985282</v>
      </c>
      <c r="K12" s="68">
        <v>2320.3739722792143</v>
      </c>
      <c r="L12" s="68">
        <v>2102.9983408308353</v>
      </c>
      <c r="M12" s="68">
        <v>2580.2216488660124</v>
      </c>
      <c r="N12" s="68">
        <v>2849.0205523778718</v>
      </c>
      <c r="O12" s="68">
        <v>2874.0647692879488</v>
      </c>
      <c r="P12" s="68">
        <v>2839.1564417545401</v>
      </c>
      <c r="Q12" s="68">
        <v>2876.5475971444184</v>
      </c>
      <c r="R12" s="68">
        <v>3237.6684314435161</v>
      </c>
      <c r="S12" s="68">
        <v>3295.6170671938003</v>
      </c>
      <c r="T12" s="68">
        <v>3448.2944058111752</v>
      </c>
      <c r="U12" s="68">
        <v>3630.9505930835976</v>
      </c>
      <c r="V12" s="68">
        <v>3590.9333373001482</v>
      </c>
      <c r="W12" s="68">
        <v>2979.7625384184321</v>
      </c>
      <c r="X12" s="68">
        <v>3204.9276425601051</v>
      </c>
      <c r="Y12" s="68">
        <v>3004.1862575243681</v>
      </c>
      <c r="Z12" s="68">
        <v>2850.6129294327702</v>
      </c>
      <c r="AA12" s="67">
        <v>-24.376794086561592</v>
      </c>
      <c r="AB12" s="63"/>
    </row>
    <row r="13" spans="1:28">
      <c r="A13" s="75" t="s">
        <v>98</v>
      </c>
      <c r="B13" s="48" t="s">
        <v>44</v>
      </c>
      <c r="C13" s="69">
        <v>759.44140847505389</v>
      </c>
      <c r="D13" s="68">
        <v>759.44140847505389</v>
      </c>
      <c r="E13" s="68">
        <v>716.43832177923548</v>
      </c>
      <c r="F13" s="68">
        <v>767.74358115751932</v>
      </c>
      <c r="G13" s="68">
        <v>840.94885569023802</v>
      </c>
      <c r="H13" s="68">
        <v>873.65309846625553</v>
      </c>
      <c r="I13" s="68">
        <v>841.28124210967849</v>
      </c>
      <c r="J13" s="68">
        <v>903.29531005336594</v>
      </c>
      <c r="K13" s="68">
        <v>872.41829302250437</v>
      </c>
      <c r="L13" s="68">
        <v>832.23116584899208</v>
      </c>
      <c r="M13" s="68">
        <v>845.93516912231951</v>
      </c>
      <c r="N13" s="68">
        <v>875.51688331992489</v>
      </c>
      <c r="O13" s="68">
        <v>860.12859227519039</v>
      </c>
      <c r="P13" s="68">
        <v>908.25862784600326</v>
      </c>
      <c r="Q13" s="68">
        <v>933.08927318621772</v>
      </c>
      <c r="R13" s="68">
        <v>1021.6532267839806</v>
      </c>
      <c r="S13" s="68">
        <v>1016.0583535300651</v>
      </c>
      <c r="T13" s="68">
        <v>1054.5762686198711</v>
      </c>
      <c r="U13" s="68">
        <v>1074.9306693676483</v>
      </c>
      <c r="V13" s="68">
        <v>1102.037353832731</v>
      </c>
      <c r="W13" s="68">
        <v>954.54845359219485</v>
      </c>
      <c r="X13" s="68">
        <v>835.00617232858383</v>
      </c>
      <c r="Y13" s="68">
        <v>831.39787561810556</v>
      </c>
      <c r="Z13" s="68">
        <v>814.19624633700437</v>
      </c>
      <c r="AA13" s="67">
        <v>7.2098831128917906</v>
      </c>
      <c r="AB13" s="63"/>
    </row>
    <row r="14" spans="1:28">
      <c r="A14" s="75" t="s">
        <v>99</v>
      </c>
      <c r="B14" s="48" t="s">
        <v>9</v>
      </c>
      <c r="C14" s="69">
        <v>19502.3601736696</v>
      </c>
      <c r="D14" s="68">
        <v>19502.3601736696</v>
      </c>
      <c r="E14" s="68">
        <v>14512.686806879386</v>
      </c>
      <c r="F14" s="68">
        <v>15948.177307902159</v>
      </c>
      <c r="G14" s="68">
        <v>12816.760421049192</v>
      </c>
      <c r="H14" s="68">
        <v>13718.7311937336</v>
      </c>
      <c r="I14" s="68">
        <v>13063.178042556856</v>
      </c>
      <c r="J14" s="68">
        <v>13694.410245072564</v>
      </c>
      <c r="K14" s="68">
        <v>14529.452054225549</v>
      </c>
      <c r="L14" s="68">
        <v>14527.528425463481</v>
      </c>
      <c r="M14" s="68">
        <v>11865.631145431309</v>
      </c>
      <c r="N14" s="68">
        <v>13302.936748354827</v>
      </c>
      <c r="O14" s="68">
        <v>12566.123865214937</v>
      </c>
      <c r="P14" s="68">
        <v>12428.137288301035</v>
      </c>
      <c r="Q14" s="68">
        <v>13374.601985750838</v>
      </c>
      <c r="R14" s="68">
        <v>14069.770287312676</v>
      </c>
      <c r="S14" s="68">
        <v>12901.831522596683</v>
      </c>
      <c r="T14" s="68">
        <v>13977.040667114137</v>
      </c>
      <c r="U14" s="68">
        <v>14635.394271390349</v>
      </c>
      <c r="V14" s="68">
        <v>14053.800956729567</v>
      </c>
      <c r="W14" s="68">
        <v>11511.779383004392</v>
      </c>
      <c r="X14" s="68">
        <v>12190.830988624677</v>
      </c>
      <c r="Y14" s="68">
        <v>12493.413240628288</v>
      </c>
      <c r="Z14" s="68">
        <v>12095.48421376793</v>
      </c>
      <c r="AA14" s="67">
        <v>-37.979382464189094</v>
      </c>
      <c r="AB14" s="63"/>
    </row>
    <row r="15" spans="1:28">
      <c r="A15" s="75" t="s">
        <v>100</v>
      </c>
      <c r="B15" s="48" t="s">
        <v>10</v>
      </c>
      <c r="C15" s="69">
        <v>2239.5185335535307</v>
      </c>
      <c r="D15" s="68">
        <v>2239.5185335535307</v>
      </c>
      <c r="E15" s="68">
        <v>2347.0958309566081</v>
      </c>
      <c r="F15" s="68">
        <v>2379.961046563652</v>
      </c>
      <c r="G15" s="68">
        <v>2456.5777587721623</v>
      </c>
      <c r="H15" s="68">
        <v>2555.0182376671287</v>
      </c>
      <c r="I15" s="68">
        <v>2726.9895716200313</v>
      </c>
      <c r="J15" s="68">
        <v>2827.9820288286824</v>
      </c>
      <c r="K15" s="68">
        <v>3019.3401128708097</v>
      </c>
      <c r="L15" s="68">
        <v>2995.7262715153288</v>
      </c>
      <c r="M15" s="68">
        <v>3222.8093033904725</v>
      </c>
      <c r="N15" s="68">
        <v>3394.8447213436793</v>
      </c>
      <c r="O15" s="68">
        <v>3301.004527321832</v>
      </c>
      <c r="P15" s="68">
        <v>3210.9903464447984</v>
      </c>
      <c r="Q15" s="68">
        <v>3229.9149209029674</v>
      </c>
      <c r="R15" s="68">
        <v>3038.3815132175955</v>
      </c>
      <c r="S15" s="68">
        <v>2457.2314963671006</v>
      </c>
      <c r="T15" s="68">
        <v>2540.8254132587263</v>
      </c>
      <c r="U15" s="68">
        <v>2560.4224139972398</v>
      </c>
      <c r="V15" s="68">
        <v>2274.5247339401653</v>
      </c>
      <c r="W15" s="68">
        <v>1783.5762133993719</v>
      </c>
      <c r="X15" s="68">
        <v>1707.5121481752533</v>
      </c>
      <c r="Y15" s="68">
        <v>1870.3204044540594</v>
      </c>
      <c r="Z15" s="68">
        <v>1812.2701924471457</v>
      </c>
      <c r="AA15" s="67">
        <v>-19.077687221835738</v>
      </c>
      <c r="AB15" s="63"/>
    </row>
    <row r="16" spans="1:28">
      <c r="A16" s="75" t="s">
        <v>101</v>
      </c>
      <c r="B16" s="48" t="s">
        <v>11</v>
      </c>
      <c r="C16" s="69">
        <v>1048.2290628693843</v>
      </c>
      <c r="D16" s="68">
        <v>1048.2290628693843</v>
      </c>
      <c r="E16" s="68">
        <v>1026.7803327942881</v>
      </c>
      <c r="F16" s="68">
        <v>603.4536959318159</v>
      </c>
      <c r="G16" s="68">
        <v>344.86240042888687</v>
      </c>
      <c r="H16" s="68">
        <v>633.4308240924172</v>
      </c>
      <c r="I16" s="68">
        <v>675.53592135937095</v>
      </c>
      <c r="J16" s="68">
        <v>682.88292901806926</v>
      </c>
      <c r="K16" s="68">
        <v>719.51086464747743</v>
      </c>
      <c r="L16" s="68">
        <v>754.13461615413451</v>
      </c>
      <c r="M16" s="68">
        <v>707.69075865732623</v>
      </c>
      <c r="N16" s="68">
        <v>705.92239469222545</v>
      </c>
      <c r="O16" s="68">
        <v>746.39240407068814</v>
      </c>
      <c r="P16" s="68">
        <v>545.3496711715145</v>
      </c>
      <c r="Q16" s="68">
        <v>605.38781126887102</v>
      </c>
      <c r="R16" s="68">
        <v>764.67277655913438</v>
      </c>
      <c r="S16" s="68">
        <v>807.27531348353943</v>
      </c>
      <c r="T16" s="68">
        <v>871.6358523557949</v>
      </c>
      <c r="U16" s="68">
        <v>1059.1632200732734</v>
      </c>
      <c r="V16" s="68">
        <v>1051.2992756926362</v>
      </c>
      <c r="W16" s="68">
        <v>451.20482739841157</v>
      </c>
      <c r="X16" s="68">
        <v>494.33709923793947</v>
      </c>
      <c r="Y16" s="68">
        <v>614.19832351480773</v>
      </c>
      <c r="Z16" s="68">
        <v>662.58288984549188</v>
      </c>
      <c r="AA16" s="67">
        <v>-36.790257653059008</v>
      </c>
      <c r="AB16" s="63"/>
    </row>
    <row r="17" spans="1:28">
      <c r="A17" s="75" t="s">
        <v>59</v>
      </c>
      <c r="B17" s="48" t="s">
        <v>42</v>
      </c>
      <c r="C17" s="69">
        <v>353834.91323610395</v>
      </c>
      <c r="D17" s="68">
        <v>353834.91323610395</v>
      </c>
      <c r="E17" s="68">
        <v>343562.92637253134</v>
      </c>
      <c r="F17" s="68">
        <v>333580.35238725989</v>
      </c>
      <c r="G17" s="68">
        <v>325468.21699264768</v>
      </c>
      <c r="H17" s="68">
        <v>343961.85943593312</v>
      </c>
      <c r="I17" s="68">
        <v>351102.60126803897</v>
      </c>
      <c r="J17" s="68">
        <v>350654.12513156381</v>
      </c>
      <c r="K17" s="68">
        <v>356933.23546628625</v>
      </c>
      <c r="L17" s="68">
        <v>336210.03517799504</v>
      </c>
      <c r="M17" s="68">
        <v>305864.48984791315</v>
      </c>
      <c r="N17" s="68">
        <v>310083.36128837452</v>
      </c>
      <c r="O17" s="68">
        <v>299879.28283217788</v>
      </c>
      <c r="P17" s="68">
        <v>297071.62562758737</v>
      </c>
      <c r="Q17" s="68">
        <v>305307.25995367987</v>
      </c>
      <c r="R17" s="68">
        <v>312797.36098324059</v>
      </c>
      <c r="S17" s="68">
        <v>311147.636310726</v>
      </c>
      <c r="T17" s="68">
        <v>303507.17823914246</v>
      </c>
      <c r="U17" s="68">
        <v>308380.83173419145</v>
      </c>
      <c r="V17" s="68">
        <v>292260.19147412968</v>
      </c>
      <c r="W17" s="68">
        <v>253375.67067949672</v>
      </c>
      <c r="X17" s="68">
        <v>259593.73284205099</v>
      </c>
      <c r="Y17" s="68">
        <v>251911.81137735859</v>
      </c>
      <c r="Z17" s="68">
        <v>243209.58565601299</v>
      </c>
      <c r="AA17" s="67">
        <v>-31.264672716531461</v>
      </c>
      <c r="AB17" s="63"/>
    </row>
    <row r="18" spans="1:28">
      <c r="A18" s="75" t="s">
        <v>321</v>
      </c>
      <c r="B18" s="48" t="s">
        <v>45</v>
      </c>
      <c r="C18" s="69">
        <v>461984.62729723554</v>
      </c>
      <c r="D18" s="68">
        <v>461984.62729723554</v>
      </c>
      <c r="E18" s="68">
        <v>427480.57553446712</v>
      </c>
      <c r="F18" s="68">
        <v>412528.90839877928</v>
      </c>
      <c r="G18" s="68">
        <v>401418.78513765958</v>
      </c>
      <c r="H18" s="68">
        <v>427426.30106012092</v>
      </c>
      <c r="I18" s="68">
        <v>440751.71938485204</v>
      </c>
      <c r="J18" s="68">
        <v>440246.86104816629</v>
      </c>
      <c r="K18" s="68">
        <v>446165.9996901417</v>
      </c>
      <c r="L18" s="68">
        <v>420364.66708626022</v>
      </c>
      <c r="M18" s="68">
        <v>382558.79044464132</v>
      </c>
      <c r="N18" s="68">
        <v>393925.10942669678</v>
      </c>
      <c r="O18" s="68">
        <v>381145.99376597232</v>
      </c>
      <c r="P18" s="68">
        <v>377051.24902265344</v>
      </c>
      <c r="Q18" s="68">
        <v>389801.13915456546</v>
      </c>
      <c r="R18" s="68">
        <v>404345.62308995088</v>
      </c>
      <c r="S18" s="68">
        <v>403345.89363437309</v>
      </c>
      <c r="T18" s="68">
        <v>400584.38032969076</v>
      </c>
      <c r="U18" s="68">
        <v>412281.79091843293</v>
      </c>
      <c r="V18" s="68">
        <v>388215.00958888652</v>
      </c>
      <c r="W18" s="68">
        <v>324139.30131089425</v>
      </c>
      <c r="X18" s="68">
        <v>334749.86858791718</v>
      </c>
      <c r="Y18" s="68">
        <v>332056.47965038969</v>
      </c>
      <c r="Z18" s="68">
        <v>320631.62415589637</v>
      </c>
      <c r="AA18" s="67">
        <v>-30.596906214888897</v>
      </c>
      <c r="AB18" s="63"/>
    </row>
    <row r="19" spans="1:28">
      <c r="A19" s="75" t="s">
        <v>102</v>
      </c>
      <c r="B19" s="48" t="s">
        <v>12</v>
      </c>
      <c r="C19" s="69">
        <v>5131.7427532184256</v>
      </c>
      <c r="D19" s="68">
        <v>5131.7427532184256</v>
      </c>
      <c r="E19" s="68">
        <v>4737.1219304303104</v>
      </c>
      <c r="F19" s="68">
        <v>4445.0629545483353</v>
      </c>
      <c r="G19" s="68">
        <v>4503.5944902780502</v>
      </c>
      <c r="H19" s="68">
        <v>4687.7934464508389</v>
      </c>
      <c r="I19" s="68">
        <v>4700.7456668645573</v>
      </c>
      <c r="J19" s="68">
        <v>4921.0070067929337</v>
      </c>
      <c r="K19" s="68">
        <v>5228.5964158383977</v>
      </c>
      <c r="L19" s="68">
        <v>5233.9176769963969</v>
      </c>
      <c r="M19" s="68">
        <v>5392.59925080431</v>
      </c>
      <c r="N19" s="68">
        <v>5585.7433058586503</v>
      </c>
      <c r="O19" s="68">
        <v>5729.5592264028346</v>
      </c>
      <c r="P19" s="68">
        <v>5490.0969610940992</v>
      </c>
      <c r="Q19" s="68">
        <v>5981.7489714324174</v>
      </c>
      <c r="R19" s="68">
        <v>6299.2473039791121</v>
      </c>
      <c r="S19" s="68">
        <v>6377.2661533531218</v>
      </c>
      <c r="T19" s="68">
        <v>6303.8747828554924</v>
      </c>
      <c r="U19" s="68">
        <v>6834.4835702361333</v>
      </c>
      <c r="V19" s="68">
        <v>7170.3555748461449</v>
      </c>
      <c r="W19" s="68">
        <v>5353.6347209873356</v>
      </c>
      <c r="X19" s="68">
        <v>5768.0412432023386</v>
      </c>
      <c r="Y19" s="68">
        <v>5576.9960515931116</v>
      </c>
      <c r="Z19" s="68">
        <v>5309.9519192011094</v>
      </c>
      <c r="AA19" s="67">
        <v>3.4726831517600587</v>
      </c>
      <c r="AB19" s="63"/>
    </row>
    <row r="20" spans="1:28">
      <c r="A20" s="75" t="s">
        <v>103</v>
      </c>
      <c r="B20" s="48" t="s">
        <v>13</v>
      </c>
      <c r="C20" s="69">
        <v>59373.74519173149</v>
      </c>
      <c r="D20" s="68">
        <v>59373.74519173149</v>
      </c>
      <c r="E20" s="68">
        <v>59169.83160122703</v>
      </c>
      <c r="F20" s="68">
        <v>56961.351904366398</v>
      </c>
      <c r="G20" s="68">
        <v>55159.943852879289</v>
      </c>
      <c r="H20" s="68">
        <v>56275.354946736021</v>
      </c>
      <c r="I20" s="68">
        <v>56855.346584857565</v>
      </c>
      <c r="J20" s="68">
        <v>56684.181133282611</v>
      </c>
      <c r="K20" s="68">
        <v>57531.105399680862</v>
      </c>
      <c r="L20" s="68">
        <v>51347.15265301062</v>
      </c>
      <c r="M20" s="68">
        <v>46375.08914082079</v>
      </c>
      <c r="N20" s="68">
        <v>44920.547777172658</v>
      </c>
      <c r="O20" s="68">
        <v>44916.31787379404</v>
      </c>
      <c r="P20" s="68">
        <v>45181.169702732797</v>
      </c>
      <c r="Q20" s="68">
        <v>45975.015173605818</v>
      </c>
      <c r="R20" s="68">
        <v>43987.717216460216</v>
      </c>
      <c r="S20" s="68">
        <v>43387.08907117659</v>
      </c>
      <c r="T20" s="68">
        <v>42281.869432591331</v>
      </c>
      <c r="U20" s="68">
        <v>42679.214282686655</v>
      </c>
      <c r="V20" s="68">
        <v>40977.98350754784</v>
      </c>
      <c r="W20" s="68">
        <v>37741.341869795164</v>
      </c>
      <c r="X20" s="68">
        <v>38671.933643501441</v>
      </c>
      <c r="Y20" s="68">
        <v>37593.407219424051</v>
      </c>
      <c r="Z20" s="68">
        <v>36029.047164425872</v>
      </c>
      <c r="AA20" s="67">
        <v>-39.318217087233108</v>
      </c>
      <c r="AB20" s="63"/>
    </row>
    <row r="21" spans="1:28">
      <c r="A21" s="75" t="s">
        <v>104</v>
      </c>
      <c r="B21" s="48" t="s">
        <v>14</v>
      </c>
      <c r="C21" s="69">
        <v>94159.084263366749</v>
      </c>
      <c r="D21" s="68">
        <v>94159.084263366749</v>
      </c>
      <c r="E21" s="68">
        <v>90240.490094911293</v>
      </c>
      <c r="F21" s="68">
        <v>92217.202056475347</v>
      </c>
      <c r="G21" s="68">
        <v>92386.152563333322</v>
      </c>
      <c r="H21" s="68">
        <v>98606.856232755497</v>
      </c>
      <c r="I21" s="68">
        <v>96764.393776685625</v>
      </c>
      <c r="J21" s="68">
        <v>95760.778636418443</v>
      </c>
      <c r="K21" s="68">
        <v>95637.326405243526</v>
      </c>
      <c r="L21" s="68">
        <v>81662.672010204798</v>
      </c>
      <c r="M21" s="68">
        <v>74518.754256764092</v>
      </c>
      <c r="N21" s="68">
        <v>77211.031284679324</v>
      </c>
      <c r="O21" s="68">
        <v>74154.783932492137</v>
      </c>
      <c r="P21" s="68">
        <v>72250.461295224086</v>
      </c>
      <c r="Q21" s="68">
        <v>77222.811854136133</v>
      </c>
      <c r="R21" s="68">
        <v>81867.366394696888</v>
      </c>
      <c r="S21" s="68">
        <v>78564.639525726161</v>
      </c>
      <c r="T21" s="68">
        <v>79420.471006188047</v>
      </c>
      <c r="U21" s="68">
        <v>81540.606278802559</v>
      </c>
      <c r="V21" s="68">
        <v>78756.786515632193</v>
      </c>
      <c r="W21" s="68">
        <v>71887.032233742008</v>
      </c>
      <c r="X21" s="68">
        <v>68529.93680524372</v>
      </c>
      <c r="Y21" s="68">
        <v>69282.262339815119</v>
      </c>
      <c r="Z21" s="68">
        <v>68253.853692120421</v>
      </c>
      <c r="AA21" s="67">
        <v>-27.512194679791445</v>
      </c>
      <c r="AB21" s="63"/>
    </row>
    <row r="22" spans="1:28">
      <c r="A22" s="75" t="s">
        <v>105</v>
      </c>
      <c r="B22" s="48" t="s">
        <v>15</v>
      </c>
      <c r="C22" s="69">
        <v>10605.492275334571</v>
      </c>
      <c r="D22" s="68">
        <v>10605.492275334571</v>
      </c>
      <c r="E22" s="68">
        <v>10485.380647013391</v>
      </c>
      <c r="F22" s="68">
        <v>9973.4721122272895</v>
      </c>
      <c r="G22" s="68">
        <v>10253.659907733534</v>
      </c>
      <c r="H22" s="68">
        <v>10739.404176756971</v>
      </c>
      <c r="I22" s="68">
        <v>12396.383181037778</v>
      </c>
      <c r="J22" s="68">
        <v>13043.316637583599</v>
      </c>
      <c r="K22" s="68">
        <v>13440.66694575574</v>
      </c>
      <c r="L22" s="68">
        <v>14025.838377354643</v>
      </c>
      <c r="M22" s="68">
        <v>14716.771919320834</v>
      </c>
      <c r="N22" s="68">
        <v>13849.430363253636</v>
      </c>
      <c r="O22" s="68">
        <v>13319.550999303638</v>
      </c>
      <c r="P22" s="68">
        <v>13452.192014270146</v>
      </c>
      <c r="Q22" s="68">
        <v>13379.601589265259</v>
      </c>
      <c r="R22" s="68">
        <v>13459.148430517196</v>
      </c>
      <c r="S22" s="68">
        <v>14126.12058736964</v>
      </c>
      <c r="T22" s="68">
        <v>11899.962115924</v>
      </c>
      <c r="U22" s="68">
        <v>12148.401278568963</v>
      </c>
      <c r="V22" s="68">
        <v>11885.404279614548</v>
      </c>
      <c r="W22" s="68">
        <v>10248.677261583898</v>
      </c>
      <c r="X22" s="68">
        <v>10591.28642977494</v>
      </c>
      <c r="Y22" s="68">
        <v>8720.8104516446874</v>
      </c>
      <c r="Z22" s="68">
        <v>9606.7615963650787</v>
      </c>
      <c r="AA22" s="67">
        <v>-9.4171081647219879</v>
      </c>
      <c r="AB22" s="63"/>
    </row>
    <row r="23" spans="1:28">
      <c r="A23" s="75" t="s">
        <v>106</v>
      </c>
      <c r="B23" s="48" t="s">
        <v>16</v>
      </c>
      <c r="C23" s="70">
        <v>11614.548437279042</v>
      </c>
      <c r="D23" s="68">
        <v>9336.1035059412097</v>
      </c>
      <c r="E23" s="68">
        <v>5872.8238750924493</v>
      </c>
      <c r="F23" s="68">
        <v>4467.7883847063949</v>
      </c>
      <c r="G23" s="68">
        <v>5222.4078436269247</v>
      </c>
      <c r="H23" s="68">
        <v>6433.8757028665459</v>
      </c>
      <c r="I23" s="68">
        <v>6040.2312304120323</v>
      </c>
      <c r="J23" s="68">
        <v>6247.4364275442222</v>
      </c>
      <c r="K23" s="68">
        <v>6376.1116826503321</v>
      </c>
      <c r="L23" s="68">
        <v>6229.4797507584899</v>
      </c>
      <c r="M23" s="68">
        <v>5914.790568809919</v>
      </c>
      <c r="N23" s="68">
        <v>6655.2618910284109</v>
      </c>
      <c r="O23" s="68">
        <v>6507.0537455782132</v>
      </c>
      <c r="P23" s="68">
        <v>5841.5999648099614</v>
      </c>
      <c r="Q23" s="68">
        <v>5858.6051891470943</v>
      </c>
      <c r="R23" s="68">
        <v>7155.155149789668</v>
      </c>
      <c r="S23" s="68">
        <v>7504.6719417482773</v>
      </c>
      <c r="T23" s="68">
        <v>6979.838916798034</v>
      </c>
      <c r="U23" s="68">
        <v>6751.4204767998899</v>
      </c>
      <c r="V23" s="68">
        <v>5606.9356827963902</v>
      </c>
      <c r="W23" s="68">
        <v>4527.0255572071665</v>
      </c>
      <c r="X23" s="68">
        <v>4677.2997213154395</v>
      </c>
      <c r="Y23" s="68">
        <v>4680.2317015775916</v>
      </c>
      <c r="Z23" s="68">
        <v>4273.8944996709934</v>
      </c>
      <c r="AA23" s="67">
        <v>-63.202232762204183</v>
      </c>
      <c r="AB23" s="63"/>
    </row>
    <row r="24" spans="1:28">
      <c r="A24" s="75" t="s">
        <v>107</v>
      </c>
      <c r="B24" s="48" t="s">
        <v>17</v>
      </c>
      <c r="C24" s="69">
        <v>869.02949561574405</v>
      </c>
      <c r="D24" s="68">
        <v>869.02949561574405</v>
      </c>
      <c r="E24" s="68">
        <v>762.24921534149394</v>
      </c>
      <c r="F24" s="68">
        <v>567.26074514648883</v>
      </c>
      <c r="G24" s="68">
        <v>538.17592784194062</v>
      </c>
      <c r="H24" s="68">
        <v>510.10482231893707</v>
      </c>
      <c r="I24" s="68">
        <v>545.54375904978224</v>
      </c>
      <c r="J24" s="68">
        <v>525.40276226400954</v>
      </c>
      <c r="K24" s="68">
        <v>642.34074985038046</v>
      </c>
      <c r="L24" s="68">
        <v>774.64382870576094</v>
      </c>
      <c r="M24" s="68">
        <v>922.15170074452624</v>
      </c>
      <c r="N24" s="68">
        <v>976.39312815702078</v>
      </c>
      <c r="O24" s="68">
        <v>977.04894787887906</v>
      </c>
      <c r="P24" s="68">
        <v>953.85941005867153</v>
      </c>
      <c r="Q24" s="68">
        <v>949.61047486065058</v>
      </c>
      <c r="R24" s="68">
        <v>954.690571142149</v>
      </c>
      <c r="S24" s="68">
        <v>934.58250928400332</v>
      </c>
      <c r="T24" s="68">
        <v>1349.9317263948788</v>
      </c>
      <c r="U24" s="68">
        <v>1500.2104228565379</v>
      </c>
      <c r="V24" s="68">
        <v>2019.5188652144886</v>
      </c>
      <c r="W24" s="68">
        <v>1860.5884572444927</v>
      </c>
      <c r="X24" s="68">
        <v>1889.7716362518627</v>
      </c>
      <c r="Y24" s="68">
        <v>1798.497981509076</v>
      </c>
      <c r="Z24" s="68">
        <v>1883.2240171212038</v>
      </c>
      <c r="AA24" s="67">
        <v>116.70426914415147</v>
      </c>
      <c r="AB24" s="63"/>
    </row>
    <row r="25" spans="1:28">
      <c r="A25" s="75" t="s">
        <v>108</v>
      </c>
      <c r="B25" s="48" t="s">
        <v>18</v>
      </c>
      <c r="C25" s="69">
        <v>3178.4338778633764</v>
      </c>
      <c r="D25" s="68">
        <v>3178.4338778633764</v>
      </c>
      <c r="E25" s="68">
        <v>2884.123133020456</v>
      </c>
      <c r="F25" s="68">
        <v>2811.5604386795271</v>
      </c>
      <c r="G25" s="68">
        <v>2799.425036031776</v>
      </c>
      <c r="H25" s="68">
        <v>3074.2433865924777</v>
      </c>
      <c r="I25" s="68">
        <v>3065.5052312017642</v>
      </c>
      <c r="J25" s="68">
        <v>3233.5065004157386</v>
      </c>
      <c r="K25" s="68">
        <v>3695.3505237501499</v>
      </c>
      <c r="L25" s="68">
        <v>3521.0795144429312</v>
      </c>
      <c r="M25" s="68">
        <v>3587.6414489741128</v>
      </c>
      <c r="N25" s="68">
        <v>4234.1089046425595</v>
      </c>
      <c r="O25" s="68">
        <v>4364.4462880144001</v>
      </c>
      <c r="P25" s="68">
        <v>3828.5682860133347</v>
      </c>
      <c r="Q25" s="68">
        <v>3201.8366376845138</v>
      </c>
      <c r="R25" s="68">
        <v>3393.7597392205112</v>
      </c>
      <c r="S25" s="68">
        <v>3636.5793780503759</v>
      </c>
      <c r="T25" s="68">
        <v>3595.0950291375366</v>
      </c>
      <c r="U25" s="68">
        <v>3628.0848596843016</v>
      </c>
      <c r="V25" s="68">
        <v>3438.3359061984675</v>
      </c>
      <c r="W25" s="68">
        <v>2549.1865819028781</v>
      </c>
      <c r="X25" s="68">
        <v>2344.1730958154462</v>
      </c>
      <c r="Y25" s="68">
        <v>2220.4105694808645</v>
      </c>
      <c r="Z25" s="68">
        <v>2421.2177479319835</v>
      </c>
      <c r="AA25" s="67">
        <v>-23.82356088025379</v>
      </c>
      <c r="AB25" s="63"/>
    </row>
    <row r="26" spans="1:28">
      <c r="A26" s="75" t="s">
        <v>109</v>
      </c>
      <c r="B26" s="48" t="s">
        <v>19</v>
      </c>
      <c r="C26" s="69">
        <v>38389.915895205922</v>
      </c>
      <c r="D26" s="68">
        <v>38389.915895205922</v>
      </c>
      <c r="E26" s="68">
        <v>38028.615735713007</v>
      </c>
      <c r="F26" s="68">
        <v>37469.022595660339</v>
      </c>
      <c r="G26" s="68">
        <v>34263.498647063789</v>
      </c>
      <c r="H26" s="68">
        <v>32752.956191122888</v>
      </c>
      <c r="I26" s="68">
        <v>35937.40009151923</v>
      </c>
      <c r="J26" s="68">
        <v>32788.703983695435</v>
      </c>
      <c r="K26" s="68">
        <v>33382.238286364765</v>
      </c>
      <c r="L26" s="68">
        <v>33866.969070520172</v>
      </c>
      <c r="M26" s="68">
        <v>34372.450501728985</v>
      </c>
      <c r="N26" s="68">
        <v>36101.068829185191</v>
      </c>
      <c r="O26" s="68">
        <v>38203.150448504741</v>
      </c>
      <c r="P26" s="68">
        <v>38418.322034382451</v>
      </c>
      <c r="Q26" s="68">
        <v>39999.379259694826</v>
      </c>
      <c r="R26" s="68">
        <v>42552.872268566382</v>
      </c>
      <c r="S26" s="68">
        <v>42339.2818853883</v>
      </c>
      <c r="T26" s="68">
        <v>37871.232028963277</v>
      </c>
      <c r="U26" s="68">
        <v>38291.702061793811</v>
      </c>
      <c r="V26" s="68">
        <v>35316.972340594322</v>
      </c>
      <c r="W26" s="68">
        <v>30347.860504550408</v>
      </c>
      <c r="X26" s="68">
        <v>31264.527983408148</v>
      </c>
      <c r="Y26" s="68">
        <v>31048.988366457117</v>
      </c>
      <c r="Z26" s="68">
        <v>28201.335899064372</v>
      </c>
      <c r="AA26" s="67">
        <v>-26.539729922705778</v>
      </c>
      <c r="AB26" s="63"/>
    </row>
    <row r="27" spans="1:28">
      <c r="A27" s="75" t="s">
        <v>68</v>
      </c>
      <c r="B27" s="48" t="s">
        <v>20</v>
      </c>
      <c r="C27" s="69">
        <v>99539.859868072817</v>
      </c>
      <c r="D27" s="68">
        <v>99539.859868072817</v>
      </c>
      <c r="E27" s="68">
        <v>103328.44048840346</v>
      </c>
      <c r="F27" s="68">
        <v>105177.64645396825</v>
      </c>
      <c r="G27" s="68">
        <v>107046.94334930385</v>
      </c>
      <c r="H27" s="68">
        <v>112964.91186617255</v>
      </c>
      <c r="I27" s="68">
        <v>121359.81302459742</v>
      </c>
      <c r="J27" s="68">
        <v>123416.9694690035</v>
      </c>
      <c r="K27" s="68">
        <v>120125.17391243842</v>
      </c>
      <c r="L27" s="68">
        <v>108579.64040358685</v>
      </c>
      <c r="M27" s="68">
        <v>95229.894268771503</v>
      </c>
      <c r="N27" s="68">
        <v>94344.737273736231</v>
      </c>
      <c r="O27" s="68">
        <v>84303.064710211314</v>
      </c>
      <c r="P27" s="68">
        <v>77927.042591510195</v>
      </c>
      <c r="Q27" s="68">
        <v>76597.57698291821</v>
      </c>
      <c r="R27" s="68">
        <v>73765.073090737103</v>
      </c>
      <c r="S27" s="68">
        <v>73652.896572233498</v>
      </c>
      <c r="T27" s="68">
        <v>75696.8637195068</v>
      </c>
      <c r="U27" s="68">
        <v>74293.896945447064</v>
      </c>
      <c r="V27" s="68">
        <v>70671.411079553043</v>
      </c>
      <c r="W27" s="68">
        <v>63521.065041128029</v>
      </c>
      <c r="X27" s="68">
        <v>65832.563381305954</v>
      </c>
      <c r="Y27" s="68">
        <v>67195.235872756224</v>
      </c>
      <c r="Z27" s="68">
        <v>69515.750184590885</v>
      </c>
      <c r="AA27" s="67">
        <v>-30.162901297304412</v>
      </c>
      <c r="AB27" s="63"/>
    </row>
    <row r="28" spans="1:28">
      <c r="A28" s="75" t="s">
        <v>69</v>
      </c>
      <c r="B28" s="48" t="s">
        <v>21</v>
      </c>
      <c r="C28" s="69">
        <v>597.41218351830207</v>
      </c>
      <c r="D28" s="68">
        <v>597.41218351830207</v>
      </c>
      <c r="E28" s="68">
        <v>535.59741191316436</v>
      </c>
      <c r="F28" s="68">
        <v>256.56501279174984</v>
      </c>
      <c r="G28" s="68">
        <v>81.465920453114521</v>
      </c>
      <c r="H28" s="68">
        <v>142.02456108667019</v>
      </c>
      <c r="I28" s="68">
        <v>155.83069584452622</v>
      </c>
      <c r="J28" s="68">
        <v>168.22831218884517</v>
      </c>
      <c r="K28" s="68">
        <v>174.70087415537023</v>
      </c>
      <c r="L28" s="68">
        <v>176.41907347197832</v>
      </c>
      <c r="M28" s="68">
        <v>210.22549693080873</v>
      </c>
      <c r="N28" s="68">
        <v>161.53871715656317</v>
      </c>
      <c r="O28" s="68">
        <v>186.39615128177488</v>
      </c>
      <c r="P28" s="68">
        <v>200.1639931343139</v>
      </c>
      <c r="Q28" s="68">
        <v>220.89971287469899</v>
      </c>
      <c r="R28" s="68">
        <v>235.94397178790473</v>
      </c>
      <c r="S28" s="68">
        <v>237.09213084428248</v>
      </c>
      <c r="T28" s="68">
        <v>300.93053041563553</v>
      </c>
      <c r="U28" s="68">
        <v>341.12269895302518</v>
      </c>
      <c r="V28" s="68">
        <v>306.96583869090864</v>
      </c>
      <c r="W28" s="68">
        <v>304.16805970296264</v>
      </c>
      <c r="X28" s="68">
        <v>564.83727142892565</v>
      </c>
      <c r="Y28" s="68">
        <v>657.31431438020741</v>
      </c>
      <c r="Z28" s="68">
        <v>687.51051794106922</v>
      </c>
      <c r="AA28" s="67">
        <v>15.081435716988011</v>
      </c>
      <c r="AB28" s="63"/>
    </row>
    <row r="29" spans="1:28">
      <c r="A29" s="75" t="s">
        <v>70</v>
      </c>
      <c r="B29" s="48" t="s">
        <v>22</v>
      </c>
      <c r="C29" s="69">
        <v>9.4918312808758024E-5</v>
      </c>
      <c r="D29" s="68">
        <v>9.4918312808758024E-5</v>
      </c>
      <c r="E29" s="68">
        <v>1.3126457148162213E-3</v>
      </c>
      <c r="F29" s="68">
        <v>2.8968308812202293E-2</v>
      </c>
      <c r="G29" s="68">
        <v>7.42600448338228E-2</v>
      </c>
      <c r="H29" s="68">
        <v>0.18096123687933482</v>
      </c>
      <c r="I29" s="68">
        <v>0.84278562189369688</v>
      </c>
      <c r="J29" s="68">
        <v>1.1320954767377411</v>
      </c>
      <c r="K29" s="68">
        <v>1.5679971398766199</v>
      </c>
      <c r="L29" s="68">
        <v>1.9232444083825839</v>
      </c>
      <c r="M29" s="68">
        <v>2.3958314799871006</v>
      </c>
      <c r="N29" s="68">
        <v>3.0436970352210162</v>
      </c>
      <c r="O29" s="68">
        <v>3.9353733215359354</v>
      </c>
      <c r="P29" s="68">
        <v>4.2776009239945427</v>
      </c>
      <c r="Q29" s="68">
        <v>4.8016455887257727</v>
      </c>
      <c r="R29" s="68">
        <v>5.572411650176833</v>
      </c>
      <c r="S29" s="68">
        <v>6.2202607016496216</v>
      </c>
      <c r="T29" s="68">
        <v>6.3437317413071126</v>
      </c>
      <c r="U29" s="68">
        <v>6.7640132021842287</v>
      </c>
      <c r="V29" s="68">
        <v>7.6202499057582731</v>
      </c>
      <c r="W29" s="68">
        <v>7.637402771834477</v>
      </c>
      <c r="X29" s="68">
        <v>7.9589604549390636</v>
      </c>
      <c r="Y29" s="68">
        <v>8.0455457220098676</v>
      </c>
      <c r="Z29" s="68">
        <v>8.3766909198169053</v>
      </c>
      <c r="AA29" s="67" t="s">
        <v>47</v>
      </c>
      <c r="AB29" s="63"/>
    </row>
    <row r="30" spans="1:28">
      <c r="A30" s="75" t="s">
        <v>71</v>
      </c>
      <c r="B30" s="48" t="s">
        <v>23</v>
      </c>
      <c r="C30" s="69">
        <v>4457.7105344133652</v>
      </c>
      <c r="D30" s="68">
        <v>4457.7105344133652</v>
      </c>
      <c r="E30" s="68">
        <v>4500.7487208936673</v>
      </c>
      <c r="F30" s="68">
        <v>2599.6658684947311</v>
      </c>
      <c r="G30" s="68">
        <v>1646.1124829115556</v>
      </c>
      <c r="H30" s="68">
        <v>1848.9004458955606</v>
      </c>
      <c r="I30" s="68">
        <v>2137.6074923145675</v>
      </c>
      <c r="J30" s="68">
        <v>2538.0103661684325</v>
      </c>
      <c r="K30" s="68">
        <v>2500.093509117788</v>
      </c>
      <c r="L30" s="68">
        <v>2917.574014775978</v>
      </c>
      <c r="M30" s="68">
        <v>2856.1006725407769</v>
      </c>
      <c r="N30" s="68">
        <v>3024.3699176795171</v>
      </c>
      <c r="O30" s="68">
        <v>3287.3650120650623</v>
      </c>
      <c r="P30" s="68">
        <v>3464.9870622701637</v>
      </c>
      <c r="Q30" s="68">
        <v>3556.2382725079192</v>
      </c>
      <c r="R30" s="68">
        <v>3752.6421264631781</v>
      </c>
      <c r="S30" s="68">
        <v>4115.1775812872738</v>
      </c>
      <c r="T30" s="68">
        <v>4372.931906007293</v>
      </c>
      <c r="U30" s="68">
        <v>6227.8146175461825</v>
      </c>
      <c r="V30" s="68">
        <v>5562.2623482621093</v>
      </c>
      <c r="W30" s="68">
        <v>2367.8304794165892</v>
      </c>
      <c r="X30" s="68">
        <v>2230.3162688562775</v>
      </c>
      <c r="Y30" s="68">
        <v>3738.3630886479318</v>
      </c>
      <c r="Z30" s="68">
        <v>3626.9292849347726</v>
      </c>
      <c r="AA30" s="67">
        <v>-18.636949238067192</v>
      </c>
      <c r="AB30" s="63"/>
    </row>
    <row r="31" spans="1:28">
      <c r="A31" s="75" t="s">
        <v>72</v>
      </c>
      <c r="B31" s="48" t="s">
        <v>24</v>
      </c>
      <c r="C31" s="69">
        <v>1621.4985470362208</v>
      </c>
      <c r="D31" s="68">
        <v>1621.4985470362208</v>
      </c>
      <c r="E31" s="68">
        <v>1543.7241125170135</v>
      </c>
      <c r="F31" s="68">
        <v>1473.9472586654563</v>
      </c>
      <c r="G31" s="68">
        <v>1452.5276625734873</v>
      </c>
      <c r="H31" s="68">
        <v>1361.3318443082803</v>
      </c>
      <c r="I31" s="68">
        <v>1001.6377694807828</v>
      </c>
      <c r="J31" s="68">
        <v>946.34630390999996</v>
      </c>
      <c r="K31" s="68">
        <v>839.11377443538777</v>
      </c>
      <c r="L31" s="68">
        <v>682.93843076234111</v>
      </c>
      <c r="M31" s="68">
        <v>725.05226423846364</v>
      </c>
      <c r="N31" s="68">
        <v>756.56398909943789</v>
      </c>
      <c r="O31" s="68">
        <v>704.85136852625408</v>
      </c>
      <c r="P31" s="68">
        <v>728.96093923245837</v>
      </c>
      <c r="Q31" s="68">
        <v>681.47115434900127</v>
      </c>
      <c r="R31" s="68">
        <v>739.70072697391652</v>
      </c>
      <c r="S31" s="68">
        <v>716.11422615210302</v>
      </c>
      <c r="T31" s="68">
        <v>773.20758825970893</v>
      </c>
      <c r="U31" s="68">
        <v>767.21446758713216</v>
      </c>
      <c r="V31" s="68">
        <v>705.98790222638536</v>
      </c>
      <c r="W31" s="68">
        <v>641.49627645692294</v>
      </c>
      <c r="X31" s="68">
        <v>660.24308503483792</v>
      </c>
      <c r="Y31" s="68">
        <v>671.50605659867324</v>
      </c>
      <c r="Z31" s="68">
        <v>610.73680935386562</v>
      </c>
      <c r="AA31" s="67">
        <v>-62.335038136779588</v>
      </c>
      <c r="AB31" s="63"/>
    </row>
    <row r="32" spans="1:28">
      <c r="A32" s="75" t="s">
        <v>73</v>
      </c>
      <c r="B32" s="48" t="s">
        <v>43</v>
      </c>
      <c r="C32" s="69">
        <v>1.5820664499999999</v>
      </c>
      <c r="D32" s="68">
        <v>1.5820664499999999</v>
      </c>
      <c r="E32" s="68">
        <v>1.782412455</v>
      </c>
      <c r="F32" s="68">
        <v>2.9039614700000005</v>
      </c>
      <c r="G32" s="68">
        <v>2.9428583700000006</v>
      </c>
      <c r="H32" s="68">
        <v>3.2414467199999999</v>
      </c>
      <c r="I32" s="68">
        <v>3.214768587</v>
      </c>
      <c r="J32" s="68">
        <v>3.0399107314666667</v>
      </c>
      <c r="K32" s="68">
        <v>77.107817264599987</v>
      </c>
      <c r="L32" s="68">
        <v>76.535768185400002</v>
      </c>
      <c r="M32" s="68">
        <v>75.798421531000002</v>
      </c>
      <c r="N32" s="68">
        <v>10.112655281546667</v>
      </c>
      <c r="O32" s="68">
        <v>17.271130860780001</v>
      </c>
      <c r="P32" s="68">
        <v>30.526549623471666</v>
      </c>
      <c r="Q32" s="68">
        <v>42.285383691944581</v>
      </c>
      <c r="R32" s="68">
        <v>62.238767914954224</v>
      </c>
      <c r="S32" s="68">
        <v>66.338954552068174</v>
      </c>
      <c r="T32" s="68">
        <v>89.365926509134212</v>
      </c>
      <c r="U32" s="68">
        <v>107.93713096659273</v>
      </c>
      <c r="V32" s="68">
        <v>118.55419213476783</v>
      </c>
      <c r="W32" s="68">
        <v>121.81350783179447</v>
      </c>
      <c r="X32" s="68">
        <v>123.12355082379563</v>
      </c>
      <c r="Y32" s="68">
        <v>136.5667913595066</v>
      </c>
      <c r="Z32" s="68">
        <v>171.82612363381628</v>
      </c>
      <c r="AA32" s="67" t="s">
        <v>47</v>
      </c>
      <c r="AB32" s="63"/>
    </row>
    <row r="33" spans="1:28">
      <c r="A33" s="75" t="s">
        <v>74</v>
      </c>
      <c r="B33" s="48" t="s">
        <v>25</v>
      </c>
      <c r="C33" s="69">
        <v>0.46542349766479363</v>
      </c>
      <c r="D33" s="68">
        <v>0.46542349766479363</v>
      </c>
      <c r="E33" s="68">
        <v>0.47468022382670472</v>
      </c>
      <c r="F33" s="68">
        <v>0.52623270674105194</v>
      </c>
      <c r="G33" s="68">
        <v>0.53106080556032731</v>
      </c>
      <c r="H33" s="68">
        <v>0.57777573244469194</v>
      </c>
      <c r="I33" s="68">
        <v>0.72133656957091463</v>
      </c>
      <c r="J33" s="68">
        <v>1.3833821535656514</v>
      </c>
      <c r="K33" s="68">
        <v>1.3383634689190409</v>
      </c>
      <c r="L33" s="68">
        <v>1.9844377676052505</v>
      </c>
      <c r="M33" s="68">
        <v>2.1846046764615692</v>
      </c>
      <c r="N33" s="68">
        <v>4.9161092369377988</v>
      </c>
      <c r="O33" s="68">
        <v>3.0393196937593543</v>
      </c>
      <c r="P33" s="68">
        <v>3.9650488499399934</v>
      </c>
      <c r="Q33" s="68">
        <v>4.4059275982639292</v>
      </c>
      <c r="R33" s="68">
        <v>5.0836011968384129</v>
      </c>
      <c r="S33" s="68">
        <v>5.4635059801690726</v>
      </c>
      <c r="T33" s="68">
        <v>4.7165739668240265</v>
      </c>
      <c r="U33" s="68">
        <v>6.4161850419095492</v>
      </c>
      <c r="V33" s="68">
        <v>6.2815609554171674</v>
      </c>
      <c r="W33" s="68">
        <v>6.3172158978178556</v>
      </c>
      <c r="X33" s="68">
        <v>6.4218133376639583</v>
      </c>
      <c r="Y33" s="68">
        <v>7.1508989584019478</v>
      </c>
      <c r="Z33" s="68">
        <v>6.5557603157626678</v>
      </c>
      <c r="AA33" s="67">
        <v>1308.5580871304105</v>
      </c>
      <c r="AB33" s="63"/>
    </row>
    <row r="34" spans="1:28">
      <c r="A34" s="75" t="s">
        <v>75</v>
      </c>
      <c r="B34" s="48" t="s">
        <v>26</v>
      </c>
      <c r="C34" s="69">
        <v>22192.492930271743</v>
      </c>
      <c r="D34" s="68">
        <v>22192.492930271743</v>
      </c>
      <c r="E34" s="68">
        <v>21177.23880574316</v>
      </c>
      <c r="F34" s="68">
        <v>21473.261673433968</v>
      </c>
      <c r="G34" s="68">
        <v>22327.157928808367</v>
      </c>
      <c r="H34" s="68">
        <v>24312.701637608912</v>
      </c>
      <c r="I34" s="68">
        <v>23566.182681000228</v>
      </c>
      <c r="J34" s="68">
        <v>24831.273482507226</v>
      </c>
      <c r="K34" s="68">
        <v>26110.565776633688</v>
      </c>
      <c r="L34" s="68">
        <v>26475.007091403742</v>
      </c>
      <c r="M34" s="68">
        <v>21225.204201237495</v>
      </c>
      <c r="N34" s="68">
        <v>20260.596891090572</v>
      </c>
      <c r="O34" s="68">
        <v>16702.770360513245</v>
      </c>
      <c r="P34" s="68">
        <v>17071.150367035094</v>
      </c>
      <c r="Q34" s="68">
        <v>15503.633836676361</v>
      </c>
      <c r="R34" s="68">
        <v>15957.264420056703</v>
      </c>
      <c r="S34" s="68">
        <v>15751.368930194165</v>
      </c>
      <c r="T34" s="68">
        <v>15485.473362838406</v>
      </c>
      <c r="U34" s="68">
        <v>14773.339031519283</v>
      </c>
      <c r="V34" s="68">
        <v>10240.886597222532</v>
      </c>
      <c r="W34" s="68">
        <v>9955.7233429646149</v>
      </c>
      <c r="X34" s="68">
        <v>10406.18308404327</v>
      </c>
      <c r="Y34" s="68">
        <v>10427.700193360619</v>
      </c>
      <c r="Z34" s="68">
        <v>9921.2225140104729</v>
      </c>
      <c r="AA34" s="67">
        <v>-55.294691113870329</v>
      </c>
      <c r="AB34" s="63"/>
    </row>
    <row r="35" spans="1:28">
      <c r="A35" s="75" t="s">
        <v>76</v>
      </c>
      <c r="B35" s="48" t="s">
        <v>27</v>
      </c>
      <c r="C35" s="69">
        <v>3262.0759082124796</v>
      </c>
      <c r="D35" s="68">
        <v>3262.0759082124796</v>
      </c>
      <c r="E35" s="68">
        <v>3397.3741622345324</v>
      </c>
      <c r="F35" s="68">
        <v>3250.4282887778495</v>
      </c>
      <c r="G35" s="68">
        <v>3138.6724100162032</v>
      </c>
      <c r="H35" s="68">
        <v>3054.2866505855723</v>
      </c>
      <c r="I35" s="68">
        <v>3176.7297317871739</v>
      </c>
      <c r="J35" s="68">
        <v>3350.6241734039459</v>
      </c>
      <c r="K35" s="68">
        <v>3072.6646722276132</v>
      </c>
      <c r="L35" s="68">
        <v>3302.3347180213887</v>
      </c>
      <c r="M35" s="68">
        <v>3419.6321401958639</v>
      </c>
      <c r="N35" s="68">
        <v>3372.6786091389235</v>
      </c>
      <c r="O35" s="68">
        <v>3539.9660251172231</v>
      </c>
      <c r="P35" s="68">
        <v>3708.7405993603488</v>
      </c>
      <c r="Q35" s="68">
        <v>4099.7905379820204</v>
      </c>
      <c r="R35" s="68">
        <v>3841.5976598133643</v>
      </c>
      <c r="S35" s="68">
        <v>4130.1567338933637</v>
      </c>
      <c r="T35" s="68">
        <v>4099.6895756085487</v>
      </c>
      <c r="U35" s="68">
        <v>4490.7958180770975</v>
      </c>
      <c r="V35" s="68">
        <v>4138.6565608990441</v>
      </c>
      <c r="W35" s="68">
        <v>4158.3074955435104</v>
      </c>
      <c r="X35" s="68">
        <v>4549.2947284145321</v>
      </c>
      <c r="Y35" s="68">
        <v>5284.1150336090432</v>
      </c>
      <c r="Z35" s="68">
        <v>5276.7987451112776</v>
      </c>
      <c r="AA35" s="67">
        <v>61.761985115876918</v>
      </c>
      <c r="AB35" s="63"/>
    </row>
    <row r="36" spans="1:28">
      <c r="A36" s="75" t="s">
        <v>77</v>
      </c>
      <c r="B36" s="48" t="s">
        <v>28</v>
      </c>
      <c r="C36" s="69">
        <v>13809.045007397297</v>
      </c>
      <c r="D36" s="68">
        <v>13809.045007397297</v>
      </c>
      <c r="E36" s="68">
        <v>12660.338228759065</v>
      </c>
      <c r="F36" s="68">
        <v>10040.905185433799</v>
      </c>
      <c r="G36" s="68">
        <v>10840.883818506709</v>
      </c>
      <c r="H36" s="68">
        <v>11169.370978880455</v>
      </c>
      <c r="I36" s="68">
        <v>11100.542696462695</v>
      </c>
      <c r="J36" s="68">
        <v>10901.597003364104</v>
      </c>
      <c r="K36" s="68">
        <v>11027.068855946924</v>
      </c>
      <c r="L36" s="68">
        <v>11277.817530711414</v>
      </c>
      <c r="M36" s="68">
        <v>11487.575127801707</v>
      </c>
      <c r="N36" s="68">
        <v>11779.670823696391</v>
      </c>
      <c r="O36" s="68">
        <v>11235.172395400599</v>
      </c>
      <c r="P36" s="68">
        <v>10561.899770582859</v>
      </c>
      <c r="Q36" s="68">
        <v>9895.9018344521155</v>
      </c>
      <c r="R36" s="68">
        <v>10593.574626111573</v>
      </c>
      <c r="S36" s="68">
        <v>10247.003483479673</v>
      </c>
      <c r="T36" s="68">
        <v>9372.8928684073198</v>
      </c>
      <c r="U36" s="68">
        <v>9352.9579592835089</v>
      </c>
      <c r="V36" s="68">
        <v>9185.6607181669788</v>
      </c>
      <c r="W36" s="68">
        <v>6964.8329293762554</v>
      </c>
      <c r="X36" s="68">
        <v>7742.8843124197774</v>
      </c>
      <c r="Y36" s="68">
        <v>7667.5673592686717</v>
      </c>
      <c r="Z36" s="68">
        <v>7673.5034321207486</v>
      </c>
      <c r="AA36" s="67">
        <v>-44.431324338430578</v>
      </c>
      <c r="AB36" s="63"/>
    </row>
    <row r="37" spans="1:28">
      <c r="A37" s="75" t="s">
        <v>78</v>
      </c>
      <c r="B37" s="48" t="s">
        <v>29</v>
      </c>
      <c r="C37" s="69">
        <v>32945.251288155996</v>
      </c>
      <c r="D37" s="68">
        <v>24448.629870959481</v>
      </c>
      <c r="E37" s="68">
        <v>21197.100461176498</v>
      </c>
      <c r="F37" s="68">
        <v>20232.35344644605</v>
      </c>
      <c r="G37" s="68">
        <v>20448.923638343309</v>
      </c>
      <c r="H37" s="68">
        <v>22834.717512388583</v>
      </c>
      <c r="I37" s="68">
        <v>24388.49048431843</v>
      </c>
      <c r="J37" s="68">
        <v>23373.412336474925</v>
      </c>
      <c r="K37" s="68">
        <v>24164.222711763869</v>
      </c>
      <c r="L37" s="68">
        <v>22483.906355731513</v>
      </c>
      <c r="M37" s="68">
        <v>21476.038894280951</v>
      </c>
      <c r="N37" s="68">
        <v>24515.585620798618</v>
      </c>
      <c r="O37" s="68">
        <v>23051.123722792043</v>
      </c>
      <c r="P37" s="68">
        <v>21633.628325638376</v>
      </c>
      <c r="Q37" s="68">
        <v>24712.862564559608</v>
      </c>
      <c r="R37" s="68">
        <v>26644.7926244601</v>
      </c>
      <c r="S37" s="68">
        <v>27015.445040312654</v>
      </c>
      <c r="T37" s="68">
        <v>28886.919192818965</v>
      </c>
      <c r="U37" s="68">
        <v>31577.454022758629</v>
      </c>
      <c r="V37" s="68">
        <v>29570.424440209565</v>
      </c>
      <c r="W37" s="68">
        <v>23683.726007241821</v>
      </c>
      <c r="X37" s="68">
        <v>25092.040726439369</v>
      </c>
      <c r="Y37" s="68">
        <v>27783.334077943291</v>
      </c>
      <c r="Z37" s="68">
        <v>26958.321355279051</v>
      </c>
      <c r="AA37" s="67">
        <v>-18.172360807061981</v>
      </c>
      <c r="AB37" s="63"/>
    </row>
    <row r="38" spans="1:28">
      <c r="A38" s="75" t="s">
        <v>79</v>
      </c>
      <c r="B38" s="48" t="s">
        <v>30</v>
      </c>
      <c r="C38" s="69">
        <v>4833.6971680650277</v>
      </c>
      <c r="D38" s="68">
        <v>4833.6971680650277</v>
      </c>
      <c r="E38" s="68">
        <v>4907.6873592697275</v>
      </c>
      <c r="F38" s="68">
        <v>4623.3148267479473</v>
      </c>
      <c r="G38" s="68">
        <v>4546.7600349025815</v>
      </c>
      <c r="H38" s="68">
        <v>4532.1013292845655</v>
      </c>
      <c r="I38" s="68">
        <v>5242.2174374084625</v>
      </c>
      <c r="J38" s="68">
        <v>5344.4959027081804</v>
      </c>
      <c r="K38" s="68">
        <v>5605.9497142915579</v>
      </c>
      <c r="L38" s="68">
        <v>5758.3632253193346</v>
      </c>
      <c r="M38" s="68">
        <v>6174.8589274910928</v>
      </c>
      <c r="N38" s="68">
        <v>6418.0480433656594</v>
      </c>
      <c r="O38" s="68">
        <v>6039.6220211099389</v>
      </c>
      <c r="P38" s="68">
        <v>6329.5897654680548</v>
      </c>
      <c r="Q38" s="68">
        <v>6367.7037100110456</v>
      </c>
      <c r="R38" s="68">
        <v>6984.4569461663859</v>
      </c>
      <c r="S38" s="68">
        <v>6999.0829640006687</v>
      </c>
      <c r="T38" s="68">
        <v>6796.7949627047619</v>
      </c>
      <c r="U38" s="68">
        <v>7373.1869136255027</v>
      </c>
      <c r="V38" s="68">
        <v>7292.2602793940787</v>
      </c>
      <c r="W38" s="68">
        <v>5684.2541020662402</v>
      </c>
      <c r="X38" s="68">
        <v>5928.9083216078852</v>
      </c>
      <c r="Y38" s="68">
        <v>5199.2399718909492</v>
      </c>
      <c r="Z38" s="68">
        <v>5213.0547525311731</v>
      </c>
      <c r="AA38" s="67">
        <v>7.8481868283446055</v>
      </c>
      <c r="AB38" s="63"/>
    </row>
    <row r="39" spans="1:28">
      <c r="A39" s="75" t="s">
        <v>80</v>
      </c>
      <c r="B39" s="48" t="s">
        <v>31</v>
      </c>
      <c r="C39" s="70">
        <v>35466.642701403689</v>
      </c>
      <c r="D39" s="68">
        <v>24890.68642953004</v>
      </c>
      <c r="E39" s="68">
        <v>17617.72755844349</v>
      </c>
      <c r="F39" s="68">
        <v>18404.223180445417</v>
      </c>
      <c r="G39" s="68">
        <v>18268.83037454544</v>
      </c>
      <c r="H39" s="68">
        <v>18575.382853580828</v>
      </c>
      <c r="I39" s="68">
        <v>21313.425788540742</v>
      </c>
      <c r="J39" s="68">
        <v>20746.282198031728</v>
      </c>
      <c r="K39" s="68">
        <v>18979.430484709239</v>
      </c>
      <c r="L39" s="68">
        <v>17821.827273702609</v>
      </c>
      <c r="M39" s="68">
        <v>15032.08118896594</v>
      </c>
      <c r="N39" s="68">
        <v>16732.872986754508</v>
      </c>
      <c r="O39" s="68">
        <v>15857.562921418483</v>
      </c>
      <c r="P39" s="68">
        <v>16495.055530005066</v>
      </c>
      <c r="Q39" s="68">
        <v>16389.866749311306</v>
      </c>
      <c r="R39" s="68">
        <v>17436.001630757764</v>
      </c>
      <c r="S39" s="68">
        <v>18022.695332657036</v>
      </c>
      <c r="T39" s="68">
        <v>19089.167356164107</v>
      </c>
      <c r="U39" s="68">
        <v>20328.69071911048</v>
      </c>
      <c r="V39" s="68">
        <v>17891.934234270819</v>
      </c>
      <c r="W39" s="68">
        <v>11383.356569170381</v>
      </c>
      <c r="X39" s="68">
        <v>12617.046186005524</v>
      </c>
      <c r="Y39" s="68">
        <v>13141.402145628652</v>
      </c>
      <c r="Z39" s="68">
        <v>12378.365272337407</v>
      </c>
      <c r="AA39" s="67">
        <v>-65.09857057361819</v>
      </c>
      <c r="AB39" s="63"/>
    </row>
    <row r="40" spans="1:28">
      <c r="A40" s="75" t="s">
        <v>81</v>
      </c>
      <c r="B40" s="48" t="s">
        <v>32</v>
      </c>
      <c r="C40" s="69">
        <v>258231.28989772822</v>
      </c>
      <c r="D40" s="68">
        <v>258231.28989772822</v>
      </c>
      <c r="E40" s="68">
        <v>224847.37218929717</v>
      </c>
      <c r="F40" s="68">
        <v>203217.02362535894</v>
      </c>
      <c r="G40" s="68">
        <v>169311.58851819919</v>
      </c>
      <c r="H40" s="68">
        <v>144622.47301251139</v>
      </c>
      <c r="I40" s="68">
        <v>154980.01955316428</v>
      </c>
      <c r="J40" s="68">
        <v>140911.82247665452</v>
      </c>
      <c r="K40" s="68">
        <v>140478.56327019923</v>
      </c>
      <c r="L40" s="68">
        <v>134741.17816567403</v>
      </c>
      <c r="M40" s="68">
        <v>151817.96532896726</v>
      </c>
      <c r="N40" s="68">
        <v>167400.18587009006</v>
      </c>
      <c r="O40" s="68">
        <v>168879.30823820518</v>
      </c>
      <c r="P40" s="68">
        <v>167294.53736244014</v>
      </c>
      <c r="Q40" s="68">
        <v>169074.72178770846</v>
      </c>
      <c r="R40" s="68">
        <v>177946.44950686709</v>
      </c>
      <c r="S40" s="68">
        <v>179903.73089252258</v>
      </c>
      <c r="T40" s="68">
        <v>188846.41998692809</v>
      </c>
      <c r="U40" s="68">
        <v>192140.50115926022</v>
      </c>
      <c r="V40" s="68">
        <v>182531.12935324793</v>
      </c>
      <c r="W40" s="68">
        <v>160313.65536691545</v>
      </c>
      <c r="X40" s="68">
        <v>174992.08678116716</v>
      </c>
      <c r="Y40" s="68">
        <v>177590.34292344569</v>
      </c>
      <c r="Z40" s="68">
        <v>181136.32898427878</v>
      </c>
      <c r="AA40" s="67">
        <v>-29.855003607031005</v>
      </c>
      <c r="AB40" s="63"/>
    </row>
    <row r="41" spans="1:28">
      <c r="A41" s="75" t="s">
        <v>82</v>
      </c>
      <c r="B41" s="48" t="s">
        <v>33</v>
      </c>
      <c r="C41" s="69">
        <v>9173.898033496429</v>
      </c>
      <c r="D41" s="68">
        <v>9173.898033496429</v>
      </c>
      <c r="E41" s="68">
        <v>6884.8406971506665</v>
      </c>
      <c r="F41" s="68">
        <v>6484.3949766962151</v>
      </c>
      <c r="G41" s="68">
        <v>7562.7566991563772</v>
      </c>
      <c r="H41" s="68">
        <v>7772.3489216342032</v>
      </c>
      <c r="I41" s="68">
        <v>8598.7883687394933</v>
      </c>
      <c r="J41" s="68">
        <v>9029.9205768170941</v>
      </c>
      <c r="K41" s="68">
        <v>9051.2121834497448</v>
      </c>
      <c r="L41" s="68">
        <v>9069.1842844932526</v>
      </c>
      <c r="M41" s="68">
        <v>8690.8051242347101</v>
      </c>
      <c r="N41" s="68">
        <v>7710.713646045182</v>
      </c>
      <c r="O41" s="68">
        <v>8011.4219299586475</v>
      </c>
      <c r="P41" s="68">
        <v>8865.7505795863199</v>
      </c>
      <c r="Q41" s="68">
        <v>8495.5111200175434</v>
      </c>
      <c r="R41" s="68">
        <v>9646.8957388023464</v>
      </c>
      <c r="S41" s="68">
        <v>9203.776480082277</v>
      </c>
      <c r="T41" s="68">
        <v>10114.993249567997</v>
      </c>
      <c r="U41" s="68">
        <v>9864.7945361449092</v>
      </c>
      <c r="V41" s="68">
        <v>9793.7509046067462</v>
      </c>
      <c r="W41" s="68">
        <v>8287.0838174798373</v>
      </c>
      <c r="X41" s="68">
        <v>8564.3755444221551</v>
      </c>
      <c r="Y41" s="68">
        <v>8057.7062211640059</v>
      </c>
      <c r="Z41" s="68">
        <v>7993.516110890555</v>
      </c>
      <c r="AA41" s="67">
        <v>-12.866743431156246</v>
      </c>
      <c r="AB41" s="63"/>
    </row>
    <row r="42" spans="1:28">
      <c r="A42" s="75" t="s">
        <v>83</v>
      </c>
      <c r="B42" s="48" t="s">
        <v>34</v>
      </c>
      <c r="C42" s="70">
        <v>1316.9815308978184</v>
      </c>
      <c r="D42" s="68">
        <v>1317.6457975722785</v>
      </c>
      <c r="E42" s="68">
        <v>1198.0601171591129</v>
      </c>
      <c r="F42" s="68">
        <v>932.91198405942214</v>
      </c>
      <c r="G42" s="68">
        <v>795.63933638784397</v>
      </c>
      <c r="H42" s="68">
        <v>952.73438595372409</v>
      </c>
      <c r="I42" s="68">
        <v>1001.6818612232717</v>
      </c>
      <c r="J42" s="68">
        <v>997.97007220640057</v>
      </c>
      <c r="K42" s="68">
        <v>1027.6051050451581</v>
      </c>
      <c r="L42" s="68">
        <v>1011.5736252457733</v>
      </c>
      <c r="M42" s="68">
        <v>1031.7412983492611</v>
      </c>
      <c r="N42" s="68">
        <v>1062.8192389654719</v>
      </c>
      <c r="O42" s="68">
        <v>1133.3792536521864</v>
      </c>
      <c r="P42" s="68">
        <v>1147.9603567366912</v>
      </c>
      <c r="Q42" s="68">
        <v>1227.3853658712965</v>
      </c>
      <c r="R42" s="68">
        <v>1271.006821171067</v>
      </c>
      <c r="S42" s="68">
        <v>1372.962532433271</v>
      </c>
      <c r="T42" s="68">
        <v>1432.9352551157135</v>
      </c>
      <c r="U42" s="68">
        <v>1446.518661648518</v>
      </c>
      <c r="V42" s="68">
        <v>1327.1863045254029</v>
      </c>
      <c r="W42" s="68">
        <v>971.90278117463015</v>
      </c>
      <c r="X42" s="68">
        <v>987.58648429288712</v>
      </c>
      <c r="Y42" s="68">
        <v>1014.323201971438</v>
      </c>
      <c r="Z42" s="68">
        <v>1013.5768376269723</v>
      </c>
      <c r="AA42" s="67">
        <v>-23.037885205877394</v>
      </c>
      <c r="AB42" s="63"/>
    </row>
    <row r="43" spans="1:28">
      <c r="A43" s="75" t="s">
        <v>84</v>
      </c>
      <c r="B43" s="48" t="s">
        <v>35</v>
      </c>
      <c r="C43" s="69">
        <v>25850.5585570125</v>
      </c>
      <c r="D43" s="68">
        <v>25850.5585570125</v>
      </c>
      <c r="E43" s="68">
        <v>24430.296237367966</v>
      </c>
      <c r="F43" s="68">
        <v>22882.91764046597</v>
      </c>
      <c r="G43" s="68">
        <v>21639.720634301124</v>
      </c>
      <c r="H43" s="68">
        <v>25343.546321173457</v>
      </c>
      <c r="I43" s="68">
        <v>26907.587347612738</v>
      </c>
      <c r="J43" s="68">
        <v>27314.993380447337</v>
      </c>
      <c r="K43" s="68">
        <v>29247.110717336538</v>
      </c>
      <c r="L43" s="68">
        <v>30060.656695969788</v>
      </c>
      <c r="M43" s="68">
        <v>32373.772609154228</v>
      </c>
      <c r="N43" s="68">
        <v>33898.042146250693</v>
      </c>
      <c r="O43" s="68">
        <v>31167.341610733409</v>
      </c>
      <c r="P43" s="68">
        <v>30607.666888135689</v>
      </c>
      <c r="Q43" s="68">
        <v>32344.704731977286</v>
      </c>
      <c r="R43" s="68">
        <v>32358.721696159009</v>
      </c>
      <c r="S43" s="68">
        <v>33971.764869141494</v>
      </c>
      <c r="T43" s="68">
        <v>34771.683951572049</v>
      </c>
      <c r="U43" s="68">
        <v>34522.116050450204</v>
      </c>
      <c r="V43" s="68">
        <v>31675.545371971191</v>
      </c>
      <c r="W43" s="68">
        <v>26679.808077966725</v>
      </c>
      <c r="X43" s="68">
        <v>27811.188072797529</v>
      </c>
      <c r="Y43" s="68">
        <v>25242.662732918739</v>
      </c>
      <c r="Z43" s="68">
        <v>23409.031926589232</v>
      </c>
      <c r="AA43" s="67">
        <v>-9.4447732146234582</v>
      </c>
      <c r="AB43" s="63"/>
    </row>
    <row r="44" spans="1:28">
      <c r="A44" s="75" t="s">
        <v>85</v>
      </c>
      <c r="B44" s="48" t="s">
        <v>36</v>
      </c>
      <c r="C44" s="69">
        <v>6474.495232783258</v>
      </c>
      <c r="D44" s="68">
        <v>6474.495232783258</v>
      </c>
      <c r="E44" s="68">
        <v>6317.7830116638552</v>
      </c>
      <c r="F44" s="68">
        <v>5852.1912884744534</v>
      </c>
      <c r="G44" s="68">
        <v>5990.9667433149807</v>
      </c>
      <c r="H44" s="68">
        <v>6440.6472845172993</v>
      </c>
      <c r="I44" s="68">
        <v>6744.8579211963925</v>
      </c>
      <c r="J44" s="68">
        <v>6476.631998329246</v>
      </c>
      <c r="K44" s="68">
        <v>6456.4961379172028</v>
      </c>
      <c r="L44" s="68">
        <v>6642.8021155161396</v>
      </c>
      <c r="M44" s="68">
        <v>6658.6009566146813</v>
      </c>
      <c r="N44" s="68">
        <v>6861.0357884289951</v>
      </c>
      <c r="O44" s="68">
        <v>6859.2634230021631</v>
      </c>
      <c r="P44" s="68">
        <v>7007.9003570618861</v>
      </c>
      <c r="Q44" s="68">
        <v>6679.8233421015493</v>
      </c>
      <c r="R44" s="68">
        <v>7072.2029178241273</v>
      </c>
      <c r="S44" s="68">
        <v>7012.0476511293264</v>
      </c>
      <c r="T44" s="68">
        <v>7092.2064919116565</v>
      </c>
      <c r="U44" s="68">
        <v>7029.8628407101296</v>
      </c>
      <c r="V44" s="68">
        <v>6777.881353026446</v>
      </c>
      <c r="W44" s="68">
        <v>4970.5753061851565</v>
      </c>
      <c r="X44" s="68">
        <v>6784.8117459812393</v>
      </c>
      <c r="Y44" s="68">
        <v>6348.586117185002</v>
      </c>
      <c r="Z44" s="68">
        <v>5898.7745496227953</v>
      </c>
      <c r="AA44" s="67">
        <v>-8.8921323201433857</v>
      </c>
      <c r="AB44" s="63"/>
    </row>
    <row r="45" spans="1:28">
      <c r="A45" s="75" t="s">
        <v>86</v>
      </c>
      <c r="B45" s="48" t="s">
        <v>37</v>
      </c>
      <c r="C45" s="69">
        <v>3319.6066141886267</v>
      </c>
      <c r="D45" s="68">
        <v>3319.6066141886267</v>
      </c>
      <c r="E45" s="68">
        <v>2956.7305976348657</v>
      </c>
      <c r="F45" s="68">
        <v>2792.7198437586017</v>
      </c>
      <c r="G45" s="68">
        <v>2483.971666115357</v>
      </c>
      <c r="H45" s="68">
        <v>2649.3600455449355</v>
      </c>
      <c r="I45" s="68">
        <v>2626.2080204244289</v>
      </c>
      <c r="J45" s="68">
        <v>2498.430570861507</v>
      </c>
      <c r="K45" s="68">
        <v>2430.5262003610123</v>
      </c>
      <c r="L45" s="68">
        <v>2516.5373517066373</v>
      </c>
      <c r="M45" s="68">
        <v>2580.077280410851</v>
      </c>
      <c r="N45" s="68">
        <v>2835.9046697510653</v>
      </c>
      <c r="O45" s="68">
        <v>2937.5970558639406</v>
      </c>
      <c r="P45" s="68">
        <v>2921.8915562797329</v>
      </c>
      <c r="Q45" s="68">
        <v>2969.7585612130233</v>
      </c>
      <c r="R45" s="68">
        <v>3234.960189455303</v>
      </c>
      <c r="S45" s="68">
        <v>3424.6824345499435</v>
      </c>
      <c r="T45" s="68">
        <v>3396.7222912123088</v>
      </c>
      <c r="U45" s="68">
        <v>3420.8856247824215</v>
      </c>
      <c r="V45" s="68">
        <v>3534.8230673401058</v>
      </c>
      <c r="W45" s="68">
        <v>3446.0862713059514</v>
      </c>
      <c r="X45" s="68">
        <v>3633.7730970361558</v>
      </c>
      <c r="Y45" s="68">
        <v>3642.1890898821853</v>
      </c>
      <c r="Z45" s="68">
        <v>3628.2207644546038</v>
      </c>
      <c r="AA45" s="67">
        <v>9.2967084999439962</v>
      </c>
      <c r="AB45" s="63"/>
    </row>
    <row r="46" spans="1:28">
      <c r="A46" s="75" t="s">
        <v>87</v>
      </c>
      <c r="B46" s="48" t="s">
        <v>38</v>
      </c>
      <c r="C46" s="69">
        <v>15442.255493572073</v>
      </c>
      <c r="D46" s="68">
        <v>15442.255493572073</v>
      </c>
      <c r="E46" s="68">
        <v>17731.414893672769</v>
      </c>
      <c r="F46" s="68">
        <v>18926.896139364788</v>
      </c>
      <c r="G46" s="68">
        <v>20918.060412679883</v>
      </c>
      <c r="H46" s="68">
        <v>19248.162535636955</v>
      </c>
      <c r="I46" s="68">
        <v>24206.648923216955</v>
      </c>
      <c r="J46" s="68">
        <v>24317.148188299794</v>
      </c>
      <c r="K46" s="68">
        <v>24139.726807986692</v>
      </c>
      <c r="L46" s="68">
        <v>24750.496822830744</v>
      </c>
      <c r="M46" s="68">
        <v>23927.86788374716</v>
      </c>
      <c r="N46" s="68">
        <v>24373.811181302728</v>
      </c>
      <c r="O46" s="68">
        <v>23323.70776590551</v>
      </c>
      <c r="P46" s="68">
        <v>25547.292724800711</v>
      </c>
      <c r="Q46" s="68">
        <v>26297.358256053969</v>
      </c>
      <c r="R46" s="68">
        <v>28521.54939022992</v>
      </c>
      <c r="S46" s="68">
        <v>28780.759285957742</v>
      </c>
      <c r="T46" s="68">
        <v>31046.080138056957</v>
      </c>
      <c r="U46" s="68">
        <v>30975.24086216557</v>
      </c>
      <c r="V46" s="68">
        <v>31675.399140763795</v>
      </c>
      <c r="W46" s="68">
        <v>33160.653520344</v>
      </c>
      <c r="X46" s="68">
        <v>55674.472604379815</v>
      </c>
      <c r="Y46" s="68">
        <v>58610.516785077751</v>
      </c>
      <c r="Z46" s="68">
        <v>62773.497217734512</v>
      </c>
      <c r="AA46" s="67">
        <v>306.50471845815747</v>
      </c>
      <c r="AB46" s="63"/>
    </row>
    <row r="47" spans="1:28">
      <c r="A47" s="75" t="s">
        <v>88</v>
      </c>
      <c r="B47" s="48" t="s">
        <v>39</v>
      </c>
      <c r="C47" s="69">
        <v>79841.029720486054</v>
      </c>
      <c r="D47" s="68">
        <v>79841.029720486054</v>
      </c>
      <c r="E47" s="68">
        <v>66511.102219787776</v>
      </c>
      <c r="F47" s="68">
        <v>65768.79291134025</v>
      </c>
      <c r="G47" s="68">
        <v>51320.18012868541</v>
      </c>
      <c r="H47" s="68">
        <v>40318.196502588013</v>
      </c>
      <c r="I47" s="68">
        <v>35680.166410565624</v>
      </c>
      <c r="J47" s="68">
        <v>33807.296156082441</v>
      </c>
      <c r="K47" s="68">
        <v>37857.247027082565</v>
      </c>
      <c r="L47" s="68">
        <v>37919.368681253538</v>
      </c>
      <c r="M47" s="68">
        <v>39579.01527408776</v>
      </c>
      <c r="N47" s="68">
        <v>42278.988690102626</v>
      </c>
      <c r="O47" s="68">
        <v>44643.626642069583</v>
      </c>
      <c r="P47" s="68">
        <v>45227.192278696362</v>
      </c>
      <c r="Q47" s="68">
        <v>49341.696277172421</v>
      </c>
      <c r="R47" s="68">
        <v>51592.989323887901</v>
      </c>
      <c r="S47" s="68">
        <v>52395.403963338678</v>
      </c>
      <c r="T47" s="68">
        <v>56409.518735283935</v>
      </c>
      <c r="U47" s="68">
        <v>62673.187946844067</v>
      </c>
      <c r="V47" s="68">
        <v>56147.469418873363</v>
      </c>
      <c r="W47" s="68">
        <v>42095.185301108046</v>
      </c>
      <c r="X47" s="68">
        <v>46480.583612855255</v>
      </c>
      <c r="Y47" s="68">
        <v>48783.744247500006</v>
      </c>
      <c r="Z47" s="68">
        <v>45217.796155000004</v>
      </c>
      <c r="AA47" s="67">
        <v>-43.36521420965871</v>
      </c>
      <c r="AB47" s="63"/>
    </row>
    <row r="48" spans="1:28">
      <c r="A48" s="75" t="s">
        <v>89</v>
      </c>
      <c r="B48" s="48" t="s">
        <v>40</v>
      </c>
      <c r="C48" s="69">
        <v>54242.642793028703</v>
      </c>
      <c r="D48" s="68">
        <v>54242.642793028703</v>
      </c>
      <c r="E48" s="68">
        <v>52408.561582423419</v>
      </c>
      <c r="F48" s="68">
        <v>47026.027688739981</v>
      </c>
      <c r="G48" s="68">
        <v>43711.919291580583</v>
      </c>
      <c r="H48" s="68">
        <v>46267.057203333439</v>
      </c>
      <c r="I48" s="68">
        <v>46430.449440488046</v>
      </c>
      <c r="J48" s="68">
        <v>48259.981115855917</v>
      </c>
      <c r="K48" s="68">
        <v>50425.911374843701</v>
      </c>
      <c r="L48" s="68">
        <v>48639.656444503787</v>
      </c>
      <c r="M48" s="68">
        <v>31834.999348198453</v>
      </c>
      <c r="N48" s="68">
        <v>31245.839083503779</v>
      </c>
      <c r="O48" s="68">
        <v>29870.103701296859</v>
      </c>
      <c r="P48" s="68">
        <v>27878.829151094822</v>
      </c>
      <c r="Q48" s="68">
        <v>29684.862710849418</v>
      </c>
      <c r="R48" s="68">
        <v>29994.299159894555</v>
      </c>
      <c r="S48" s="68">
        <v>30246.294676040456</v>
      </c>
      <c r="T48" s="68">
        <v>29613.550052019833</v>
      </c>
      <c r="U48" s="68">
        <v>31319.663782261025</v>
      </c>
      <c r="V48" s="68">
        <v>30442.682511948664</v>
      </c>
      <c r="W48" s="68">
        <v>24992.8865533768</v>
      </c>
      <c r="X48" s="68">
        <v>26548.20369510238</v>
      </c>
      <c r="Y48" s="68">
        <v>25386.923327033379</v>
      </c>
      <c r="Z48" s="68">
        <v>24971.564982888653</v>
      </c>
      <c r="AA48" s="67">
        <v>-53.963222112588483</v>
      </c>
      <c r="AB48" s="63"/>
    </row>
    <row r="49" spans="1:28" ht="13.8" thickBot="1">
      <c r="A49" s="76" t="s">
        <v>90</v>
      </c>
      <c r="B49" s="43" t="s">
        <v>41</v>
      </c>
      <c r="C49" s="66">
        <v>316056.07506697939</v>
      </c>
      <c r="D49" s="65">
        <v>316056.07506697939</v>
      </c>
      <c r="E49" s="65">
        <v>297266.47254164028</v>
      </c>
      <c r="F49" s="65">
        <v>302123.48166413885</v>
      </c>
      <c r="G49" s="65">
        <v>301651.29424280458</v>
      </c>
      <c r="H49" s="65">
        <v>311978.24709671712</v>
      </c>
      <c r="I49" s="65">
        <v>340336.8378600647</v>
      </c>
      <c r="J49" s="65">
        <v>353900.99534939334</v>
      </c>
      <c r="K49" s="65">
        <v>355918.74600723601</v>
      </c>
      <c r="L49" s="65">
        <v>360302.00639823126</v>
      </c>
      <c r="M49" s="65">
        <v>355641.57611357083</v>
      </c>
      <c r="N49" s="65">
        <v>355365.10888980993</v>
      </c>
      <c r="O49" s="65">
        <v>322584.49648218136</v>
      </c>
      <c r="P49" s="65">
        <v>331748.60255653411</v>
      </c>
      <c r="Q49" s="65">
        <v>319599.81421868631</v>
      </c>
      <c r="R49" s="65">
        <v>330667.3969819062</v>
      </c>
      <c r="S49" s="65">
        <v>334940.48280697328</v>
      </c>
      <c r="T49" s="65">
        <v>342866.27374433581</v>
      </c>
      <c r="U49" s="65">
        <v>358975.20228877687</v>
      </c>
      <c r="V49" s="65">
        <v>335866.08912001952</v>
      </c>
      <c r="W49" s="65">
        <v>287825.68446177931</v>
      </c>
      <c r="X49" s="65">
        <v>324566.75721308996</v>
      </c>
      <c r="Y49" s="65">
        <v>342907.85513635946</v>
      </c>
      <c r="Z49" s="65">
        <v>334353.82659148221</v>
      </c>
      <c r="AA49" s="64">
        <v>5.7894003526510751</v>
      </c>
      <c r="AB49" s="63"/>
    </row>
    <row r="51" spans="1:28" hidden="1"/>
    <row r="52" spans="1:28" ht="15.6" hidden="1">
      <c r="A52" s="61" t="s">
        <v>226</v>
      </c>
      <c r="B52" s="61"/>
      <c r="C52" s="62"/>
      <c r="D52" s="61"/>
      <c r="E52" s="61"/>
      <c r="F52" s="61"/>
      <c r="G52" s="61"/>
      <c r="H52" s="61"/>
      <c r="I52" s="61"/>
      <c r="J52" s="61"/>
      <c r="K52" s="61"/>
      <c r="L52" s="61"/>
      <c r="M52" s="61"/>
      <c r="N52" s="61"/>
      <c r="O52" s="61"/>
      <c r="P52" s="61"/>
      <c r="Q52" s="61"/>
      <c r="R52" s="61"/>
      <c r="S52" s="61"/>
      <c r="T52" s="61"/>
      <c r="U52" s="61"/>
      <c r="V52" s="61"/>
      <c r="W52" s="61"/>
      <c r="X52" s="61"/>
      <c r="Y52" s="61"/>
      <c r="Z52" s="61"/>
      <c r="AA52" s="61"/>
    </row>
    <row r="53" spans="1:28" ht="3.75" hidden="1" customHeight="1">
      <c r="A53" s="59"/>
      <c r="B53" s="59"/>
      <c r="C53" s="60"/>
      <c r="D53" s="59"/>
      <c r="E53" s="59"/>
      <c r="F53" s="59"/>
      <c r="G53" s="59"/>
      <c r="H53" s="59"/>
      <c r="I53" s="59"/>
      <c r="J53" s="59"/>
      <c r="K53" s="59"/>
      <c r="L53" s="59"/>
      <c r="M53" s="59"/>
      <c r="N53" s="59"/>
      <c r="O53" s="59"/>
      <c r="P53" s="59"/>
      <c r="Q53" s="59"/>
      <c r="R53" s="59"/>
      <c r="S53" s="59"/>
      <c r="T53" s="59"/>
      <c r="U53" s="59"/>
      <c r="V53" s="59"/>
      <c r="W53" s="59"/>
      <c r="X53" s="59"/>
      <c r="Y53" s="59"/>
      <c r="Z53" s="59"/>
      <c r="AA53" s="59"/>
    </row>
    <row r="54" spans="1:28" ht="13.5" hidden="1" customHeight="1" thickBot="1">
      <c r="B54" s="57"/>
      <c r="C54" s="58"/>
      <c r="D54" s="57"/>
      <c r="E54" s="57"/>
      <c r="F54" s="57"/>
      <c r="G54" s="57"/>
      <c r="H54" s="57"/>
      <c r="I54" s="57"/>
      <c r="J54" s="57"/>
      <c r="K54" s="57"/>
      <c r="L54" s="57"/>
      <c r="M54" s="57"/>
      <c r="N54" s="57"/>
      <c r="O54" s="57"/>
      <c r="P54" s="57"/>
      <c r="Q54" s="57"/>
      <c r="R54" s="57"/>
      <c r="S54" s="57"/>
      <c r="T54" s="57"/>
      <c r="U54" s="57"/>
      <c r="V54" s="57"/>
      <c r="W54" s="57"/>
      <c r="X54" s="57"/>
      <c r="Y54" s="57"/>
      <c r="Z54" s="57"/>
      <c r="AA54" s="57"/>
    </row>
    <row r="55" spans="1:28" s="73" customFormat="1" ht="25.8" hidden="1" thickBot="1">
      <c r="A55" s="74"/>
      <c r="B55" s="74"/>
      <c r="C55" s="77" t="s">
        <v>224</v>
      </c>
      <c r="D55" s="78">
        <v>1990</v>
      </c>
      <c r="E55" s="78">
        <v>1991</v>
      </c>
      <c r="F55" s="78">
        <v>1992</v>
      </c>
      <c r="G55" s="78">
        <v>1993</v>
      </c>
      <c r="H55" s="78">
        <v>1994</v>
      </c>
      <c r="I55" s="78">
        <v>1995</v>
      </c>
      <c r="J55" s="78">
        <v>1996</v>
      </c>
      <c r="K55" s="78">
        <v>1997</v>
      </c>
      <c r="L55" s="78">
        <v>1998</v>
      </c>
      <c r="M55" s="78">
        <v>1999</v>
      </c>
      <c r="N55" s="78">
        <v>2000</v>
      </c>
      <c r="O55" s="78">
        <v>2001</v>
      </c>
      <c r="P55" s="78">
        <v>2002</v>
      </c>
      <c r="Q55" s="78">
        <v>2003</v>
      </c>
      <c r="R55" s="78">
        <v>2004</v>
      </c>
      <c r="S55" s="78">
        <v>2005</v>
      </c>
      <c r="T55" s="78">
        <v>2006</v>
      </c>
      <c r="U55" s="78">
        <v>2007</v>
      </c>
      <c r="V55" s="78">
        <v>2008</v>
      </c>
      <c r="W55" s="78">
        <v>2009</v>
      </c>
      <c r="X55" s="79">
        <v>2010</v>
      </c>
      <c r="Y55" s="79">
        <v>2011</v>
      </c>
      <c r="Z55" s="79">
        <v>2012</v>
      </c>
      <c r="AA55" s="80" t="s">
        <v>225</v>
      </c>
    </row>
    <row r="56" spans="1:28" ht="53.25" hidden="1" customHeight="1" thickBot="1">
      <c r="A56" s="74"/>
      <c r="B56" s="56"/>
      <c r="C56" s="55" t="s">
        <v>0</v>
      </c>
      <c r="D56" s="54">
        <v>1990</v>
      </c>
      <c r="E56" s="54">
        <v>1991</v>
      </c>
      <c r="F56" s="54">
        <v>1992</v>
      </c>
      <c r="G56" s="54">
        <v>1993</v>
      </c>
      <c r="H56" s="54">
        <v>1994</v>
      </c>
      <c r="I56" s="54">
        <v>1995</v>
      </c>
      <c r="J56" s="54">
        <v>1996</v>
      </c>
      <c r="K56" s="54">
        <v>1997</v>
      </c>
      <c r="L56" s="54">
        <v>1998</v>
      </c>
      <c r="M56" s="54">
        <v>1999</v>
      </c>
      <c r="N56" s="54">
        <v>2000</v>
      </c>
      <c r="O56" s="54">
        <v>2001</v>
      </c>
      <c r="P56" s="54">
        <v>2002</v>
      </c>
      <c r="Q56" s="54">
        <v>2003</v>
      </c>
      <c r="R56" s="54">
        <v>2004</v>
      </c>
      <c r="S56" s="54">
        <v>2005</v>
      </c>
      <c r="T56" s="54">
        <v>2006</v>
      </c>
      <c r="U56" s="54">
        <v>2007</v>
      </c>
      <c r="V56" s="54">
        <v>2008</v>
      </c>
      <c r="W56" s="54">
        <v>2009</v>
      </c>
      <c r="X56" s="54">
        <v>2010</v>
      </c>
      <c r="Y56" s="54">
        <v>2011</v>
      </c>
      <c r="Z56" s="54">
        <v>2012</v>
      </c>
      <c r="AA56" s="53" t="s">
        <v>1</v>
      </c>
    </row>
    <row r="57" spans="1:28" hidden="1">
      <c r="A57" s="75" t="s">
        <v>91</v>
      </c>
      <c r="B57" s="48" t="s">
        <v>2</v>
      </c>
      <c r="C57" s="52">
        <f t="shared" ref="C57:Z57" si="0">C6/1000</f>
        <v>24.674234535844469</v>
      </c>
      <c r="D57" s="51">
        <f t="shared" si="0"/>
        <v>24.674234535844469</v>
      </c>
      <c r="E57" s="51">
        <f t="shared" si="0"/>
        <v>23.952312467751845</v>
      </c>
      <c r="F57" s="51">
        <f t="shared" si="0"/>
        <v>24.591489008235264</v>
      </c>
      <c r="G57" s="51">
        <f t="shared" si="0"/>
        <v>24.391776672152737</v>
      </c>
      <c r="H57" s="51">
        <f t="shared" si="0"/>
        <v>24.594833233419806</v>
      </c>
      <c r="I57" s="51">
        <f t="shared" si="0"/>
        <v>24.35281977294143</v>
      </c>
      <c r="J57" s="51">
        <f t="shared" si="0"/>
        <v>24.224430762384497</v>
      </c>
      <c r="K57" s="51">
        <f t="shared" si="0"/>
        <v>24.351592753344192</v>
      </c>
      <c r="L57" s="51">
        <f t="shared" si="0"/>
        <v>25.550006242197664</v>
      </c>
      <c r="M57" s="51">
        <f t="shared" si="0"/>
        <v>25.995757332783178</v>
      </c>
      <c r="N57" s="51">
        <f t="shared" si="0"/>
        <v>25.838668186461778</v>
      </c>
      <c r="O57" s="51">
        <f t="shared" si="0"/>
        <v>26.87063392335406</v>
      </c>
      <c r="P57" s="51">
        <f t="shared" si="0"/>
        <v>27.479319488836872</v>
      </c>
      <c r="Q57" s="51">
        <f t="shared" si="0"/>
        <v>29.990196283417287</v>
      </c>
      <c r="R57" s="51">
        <f t="shared" si="0"/>
        <v>31.363399953177918</v>
      </c>
      <c r="S57" s="51">
        <f t="shared" si="0"/>
        <v>30.623118257495189</v>
      </c>
      <c r="T57" s="51">
        <f t="shared" si="0"/>
        <v>31.061752143396856</v>
      </c>
      <c r="U57" s="51">
        <f t="shared" si="0"/>
        <v>32.985888365905261</v>
      </c>
      <c r="V57" s="51">
        <f t="shared" si="0"/>
        <v>33.07818864989666</v>
      </c>
      <c r="W57" s="51">
        <f t="shared" si="0"/>
        <v>30.878536686013014</v>
      </c>
      <c r="X57" s="51">
        <f t="shared" si="0"/>
        <v>33.906515003546666</v>
      </c>
      <c r="Y57" s="51">
        <f t="shared" si="0"/>
        <v>34.094233906111079</v>
      </c>
      <c r="Z57" s="50">
        <f t="shared" si="0"/>
        <v>31.205768907366444</v>
      </c>
      <c r="AA57" s="49">
        <f t="shared" ref="AA57:AA100" si="1">AA6</f>
        <v>26.471071927413025</v>
      </c>
    </row>
    <row r="58" spans="1:28" hidden="1">
      <c r="A58" s="75" t="s">
        <v>92</v>
      </c>
      <c r="B58" s="48" t="s">
        <v>3</v>
      </c>
      <c r="C58" s="47">
        <f t="shared" ref="C58:Z58" si="2">C7/1000</f>
        <v>10.005285592221727</v>
      </c>
      <c r="D58" s="46">
        <f t="shared" si="2"/>
        <v>10.005285592221727</v>
      </c>
      <c r="E58" s="46">
        <f t="shared" si="2"/>
        <v>10.02281714864854</v>
      </c>
      <c r="F58" s="46">
        <f t="shared" si="2"/>
        <v>8.8447439538212755</v>
      </c>
      <c r="G58" s="46">
        <f t="shared" si="2"/>
        <v>8.7825532265633122</v>
      </c>
      <c r="H58" s="46">
        <f t="shared" si="2"/>
        <v>9.2874479569047281</v>
      </c>
      <c r="I58" s="46">
        <f t="shared" si="2"/>
        <v>9.8008371604885038</v>
      </c>
      <c r="J58" s="46">
        <f t="shared" si="2"/>
        <v>9.6495713113863886</v>
      </c>
      <c r="K58" s="46">
        <f t="shared" si="2"/>
        <v>10.233169016971464</v>
      </c>
      <c r="L58" s="46">
        <f t="shared" si="2"/>
        <v>9.7258007878439496</v>
      </c>
      <c r="M58" s="46">
        <f t="shared" si="2"/>
        <v>9.4693524828869506</v>
      </c>
      <c r="N58" s="46">
        <f t="shared" si="2"/>
        <v>10.037959110876384</v>
      </c>
      <c r="O58" s="46">
        <f t="shared" si="2"/>
        <v>10.006960114802657</v>
      </c>
      <c r="P58" s="46">
        <f t="shared" si="2"/>
        <v>10.668709340137617</v>
      </c>
      <c r="Q58" s="46">
        <f t="shared" si="2"/>
        <v>10.717505028208615</v>
      </c>
      <c r="R58" s="46">
        <f t="shared" si="2"/>
        <v>10.151005010582901</v>
      </c>
      <c r="S58" s="46">
        <f t="shared" si="2"/>
        <v>10.612616024449499</v>
      </c>
      <c r="T58" s="46">
        <f t="shared" si="2"/>
        <v>10.985763747531729</v>
      </c>
      <c r="U58" s="46">
        <f t="shared" si="2"/>
        <v>11.425202037383789</v>
      </c>
      <c r="V58" s="46">
        <f t="shared" si="2"/>
        <v>11.910879385101628</v>
      </c>
      <c r="W58" s="46">
        <f t="shared" si="2"/>
        <v>9.7387545456926983</v>
      </c>
      <c r="X58" s="46">
        <f t="shared" si="2"/>
        <v>10.780726332952948</v>
      </c>
      <c r="Y58" s="46">
        <f t="shared" si="2"/>
        <v>11.125320795302358</v>
      </c>
      <c r="Z58" s="45">
        <f t="shared" si="2"/>
        <v>10.877236889695718</v>
      </c>
      <c r="AA58" s="44">
        <f t="shared" si="1"/>
        <v>8.7149066304700096</v>
      </c>
    </row>
    <row r="59" spans="1:28" hidden="1">
      <c r="A59" s="75" t="s">
        <v>93</v>
      </c>
      <c r="B59" s="48" t="s">
        <v>4</v>
      </c>
      <c r="C59" s="47">
        <f t="shared" ref="C59:Z59" si="3">C8/1000</f>
        <v>3.6146782929399999</v>
      </c>
      <c r="D59" s="46">
        <f t="shared" si="3"/>
        <v>3.6146782929399999</v>
      </c>
      <c r="E59" s="46">
        <f t="shared" si="3"/>
        <v>3.5049908310500002</v>
      </c>
      <c r="F59" s="46">
        <f t="shared" si="3"/>
        <v>3.2927950068249996</v>
      </c>
      <c r="G59" s="46">
        <f t="shared" si="3"/>
        <v>2.6392449728199998</v>
      </c>
      <c r="H59" s="46">
        <f t="shared" si="3"/>
        <v>2.0048907378299998</v>
      </c>
      <c r="I59" s="46">
        <f t="shared" si="3"/>
        <v>2.0357298420499998</v>
      </c>
      <c r="J59" s="46">
        <f t="shared" si="3"/>
        <v>2.136999259785</v>
      </c>
      <c r="K59" s="46">
        <f t="shared" si="3"/>
        <v>2.3031085894747512</v>
      </c>
      <c r="L59" s="46">
        <f t="shared" si="3"/>
        <v>2.6543503773202293</v>
      </c>
      <c r="M59" s="46">
        <f t="shared" si="3"/>
        <v>2.732270306047309</v>
      </c>
      <c r="N59" s="46">
        <f t="shared" si="3"/>
        <v>2.6047202012960358</v>
      </c>
      <c r="O59" s="46">
        <f t="shared" si="3"/>
        <v>2.5649761524683705</v>
      </c>
      <c r="P59" s="46">
        <f t="shared" si="3"/>
        <v>2.8180936326498891</v>
      </c>
      <c r="Q59" s="46">
        <f t="shared" si="3"/>
        <v>3.058512355364944</v>
      </c>
      <c r="R59" s="46">
        <f t="shared" si="3"/>
        <v>3.2387544996782323</v>
      </c>
      <c r="S59" s="46">
        <f t="shared" si="3"/>
        <v>3.4846498800876247</v>
      </c>
      <c r="T59" s="46">
        <f t="shared" si="3"/>
        <v>3.7135573276044473</v>
      </c>
      <c r="U59" s="46">
        <f t="shared" si="3"/>
        <v>3.8537762195707184</v>
      </c>
      <c r="V59" s="46">
        <f t="shared" si="3"/>
        <v>3.9709995621486454</v>
      </c>
      <c r="W59" s="46">
        <f t="shared" si="3"/>
        <v>3.9771263685150604</v>
      </c>
      <c r="X59" s="46">
        <f t="shared" si="3"/>
        <v>4.0921664776276003</v>
      </c>
      <c r="Y59" s="46">
        <f t="shared" si="3"/>
        <v>4.1279078068999997</v>
      </c>
      <c r="Z59" s="45">
        <f t="shared" si="3"/>
        <v>4.2743195262000011</v>
      </c>
      <c r="AA59" s="44">
        <f t="shared" si="1"/>
        <v>18.248961036128097</v>
      </c>
    </row>
    <row r="60" spans="1:28" hidden="1">
      <c r="A60" s="75" t="s">
        <v>94</v>
      </c>
      <c r="B60" s="48" t="s">
        <v>5</v>
      </c>
      <c r="C60" s="47">
        <f t="shared" ref="C60:Z60" si="4">C9/1000</f>
        <v>15.767552791921084</v>
      </c>
      <c r="D60" s="46">
        <f t="shared" si="4"/>
        <v>15.767552791921084</v>
      </c>
      <c r="E60" s="46">
        <f t="shared" si="4"/>
        <v>15.093708218004954</v>
      </c>
      <c r="F60" s="46">
        <f t="shared" si="4"/>
        <v>15.367328135283712</v>
      </c>
      <c r="G60" s="46">
        <f t="shared" si="4"/>
        <v>15.459570939921935</v>
      </c>
      <c r="H60" s="46">
        <f t="shared" si="4"/>
        <v>18.006576390750322</v>
      </c>
      <c r="I60" s="46">
        <f t="shared" si="4"/>
        <v>19.26439908220587</v>
      </c>
      <c r="J60" s="46">
        <f t="shared" si="4"/>
        <v>18.893016932853794</v>
      </c>
      <c r="K60" s="46">
        <f t="shared" si="4"/>
        <v>16.422560612619229</v>
      </c>
      <c r="L60" s="46">
        <f t="shared" si="4"/>
        <v>15.93262902456339</v>
      </c>
      <c r="M60" s="46">
        <f t="shared" si="4"/>
        <v>15.586952027397816</v>
      </c>
      <c r="N60" s="46">
        <f t="shared" si="4"/>
        <v>15.696042968003391</v>
      </c>
      <c r="O60" s="46">
        <f t="shared" si="4"/>
        <v>14.949396364441244</v>
      </c>
      <c r="P60" s="46">
        <f t="shared" si="4"/>
        <v>15.374918483478851</v>
      </c>
      <c r="Q60" s="46">
        <f t="shared" si="4"/>
        <v>14.793034244971762</v>
      </c>
      <c r="R60" s="46">
        <f t="shared" si="4"/>
        <v>15.373052124183834</v>
      </c>
      <c r="S60" s="46">
        <f t="shared" si="4"/>
        <v>15.33465652274537</v>
      </c>
      <c r="T60" s="46">
        <f t="shared" si="4"/>
        <v>14.554915761843061</v>
      </c>
      <c r="U60" s="46">
        <f t="shared" si="4"/>
        <v>13.96761263796272</v>
      </c>
      <c r="V60" s="46">
        <f t="shared" si="4"/>
        <v>13.910734837365373</v>
      </c>
      <c r="W60" s="46">
        <f t="shared" si="4"/>
        <v>11.270102851150737</v>
      </c>
      <c r="X60" s="46">
        <f t="shared" si="4"/>
        <v>12.283649456187401</v>
      </c>
      <c r="Y60" s="46">
        <f t="shared" si="4"/>
        <v>11.697300110867456</v>
      </c>
      <c r="Z60" s="45">
        <f t="shared" si="4"/>
        <v>11.172845769427898</v>
      </c>
      <c r="AA60" s="44">
        <f t="shared" si="1"/>
        <v>-29.140267250904039</v>
      </c>
    </row>
    <row r="61" spans="1:28" hidden="1">
      <c r="A61" s="75" t="s">
        <v>95</v>
      </c>
      <c r="B61" s="48" t="s">
        <v>6</v>
      </c>
      <c r="C61" s="47">
        <f t="shared" ref="C61:Z61" si="5">C10/1000</f>
        <v>11.959943451899132</v>
      </c>
      <c r="D61" s="46">
        <f t="shared" si="5"/>
        <v>8.8465200422561647</v>
      </c>
      <c r="E61" s="46">
        <f t="shared" si="5"/>
        <v>6.9476677557528026</v>
      </c>
      <c r="F61" s="46">
        <f t="shared" si="5"/>
        <v>5.7200080142011922</v>
      </c>
      <c r="G61" s="46">
        <f t="shared" si="5"/>
        <v>5.9297020547663895</v>
      </c>
      <c r="H61" s="46">
        <f t="shared" si="5"/>
        <v>7.4568600878020082</v>
      </c>
      <c r="I61" s="46">
        <f t="shared" si="5"/>
        <v>9.4215880002250323</v>
      </c>
      <c r="J61" s="46">
        <f t="shared" si="5"/>
        <v>9.1239689343968404</v>
      </c>
      <c r="K61" s="46">
        <f t="shared" si="5"/>
        <v>8.4405246715246527</v>
      </c>
      <c r="L61" s="46">
        <f t="shared" si="5"/>
        <v>6.1512392136028451</v>
      </c>
      <c r="M61" s="46">
        <f t="shared" si="5"/>
        <v>5.4072402090079947</v>
      </c>
      <c r="N61" s="46">
        <f t="shared" si="5"/>
        <v>6.2350768858675734</v>
      </c>
      <c r="O61" s="46">
        <f t="shared" si="5"/>
        <v>6.1684274353386437</v>
      </c>
      <c r="P61" s="46">
        <f t="shared" si="5"/>
        <v>5.5790490041886329</v>
      </c>
      <c r="Q61" s="46">
        <f t="shared" si="5"/>
        <v>6.2005981755539024</v>
      </c>
      <c r="R61" s="46">
        <f t="shared" si="5"/>
        <v>6.2498205534641214</v>
      </c>
      <c r="S61" s="46">
        <f t="shared" si="5"/>
        <v>6.6393150729259114</v>
      </c>
      <c r="T61" s="46">
        <f t="shared" si="5"/>
        <v>6.4585725632504927</v>
      </c>
      <c r="U61" s="46">
        <f t="shared" si="5"/>
        <v>6.8547675663983973</v>
      </c>
      <c r="V61" s="46">
        <f t="shared" si="5"/>
        <v>5.9787332457051363</v>
      </c>
      <c r="W61" s="46">
        <f t="shared" si="5"/>
        <v>3.2194286497589388</v>
      </c>
      <c r="X61" s="46">
        <f t="shared" si="5"/>
        <v>3.574408089530472</v>
      </c>
      <c r="Y61" s="46">
        <f t="shared" si="5"/>
        <v>3.9922310330729465</v>
      </c>
      <c r="Z61" s="45">
        <f t="shared" si="5"/>
        <v>3.8952222181855647</v>
      </c>
      <c r="AA61" s="44">
        <f t="shared" si="1"/>
        <v>-67.431098367216464</v>
      </c>
    </row>
    <row r="62" spans="1:28" hidden="1">
      <c r="A62" s="75" t="s">
        <v>96</v>
      </c>
      <c r="B62" s="48" t="s">
        <v>7</v>
      </c>
      <c r="C62" s="47">
        <f t="shared" ref="C62:Z62" si="6">C11/1000</f>
        <v>55.70586784062111</v>
      </c>
      <c r="D62" s="46">
        <f t="shared" si="6"/>
        <v>55.70586784062111</v>
      </c>
      <c r="E62" s="46">
        <f t="shared" si="6"/>
        <v>57.234985708708223</v>
      </c>
      <c r="F62" s="46">
        <f t="shared" si="6"/>
        <v>55.043402521318136</v>
      </c>
      <c r="G62" s="46">
        <f t="shared" si="6"/>
        <v>54.860734457239161</v>
      </c>
      <c r="H62" s="46">
        <f t="shared" si="6"/>
        <v>56.439113753265971</v>
      </c>
      <c r="I62" s="46">
        <f t="shared" si="6"/>
        <v>57.306059600595738</v>
      </c>
      <c r="J62" s="46">
        <f t="shared" si="6"/>
        <v>60.487198422948296</v>
      </c>
      <c r="K62" s="46">
        <f t="shared" si="6"/>
        <v>60.271408466135938</v>
      </c>
      <c r="L62" s="46">
        <f t="shared" si="6"/>
        <v>56.688850237292066</v>
      </c>
      <c r="M62" s="46">
        <f t="shared" si="6"/>
        <v>54.159194348424101</v>
      </c>
      <c r="N62" s="46">
        <f t="shared" si="6"/>
        <v>53.79211442891301</v>
      </c>
      <c r="O62" s="46">
        <f t="shared" si="6"/>
        <v>52.157163002749463</v>
      </c>
      <c r="P62" s="46">
        <f t="shared" si="6"/>
        <v>54.871238074943264</v>
      </c>
      <c r="Q62" s="46">
        <f t="shared" si="6"/>
        <v>56.653461337874475</v>
      </c>
      <c r="R62" s="46">
        <f t="shared" si="6"/>
        <v>61.33344710717337</v>
      </c>
      <c r="S62" s="46">
        <f t="shared" si="6"/>
        <v>60.435230974361431</v>
      </c>
      <c r="T62" s="46">
        <f t="shared" si="6"/>
        <v>61.015984515388013</v>
      </c>
      <c r="U62" s="46">
        <f t="shared" si="6"/>
        <v>59.843680312470383</v>
      </c>
      <c r="V62" s="46">
        <f t="shared" si="6"/>
        <v>58.974176786333857</v>
      </c>
      <c r="W62" s="46">
        <f t="shared" si="6"/>
        <v>51.764453996340947</v>
      </c>
      <c r="X62" s="46">
        <f t="shared" si="6"/>
        <v>54.091647549878509</v>
      </c>
      <c r="Y62" s="46">
        <f t="shared" si="6"/>
        <v>54.652509446774069</v>
      </c>
      <c r="Z62" s="45">
        <f t="shared" si="6"/>
        <v>56.457077221025955</v>
      </c>
      <c r="AA62" s="44">
        <f t="shared" si="1"/>
        <v>1.3485282781234398</v>
      </c>
    </row>
    <row r="63" spans="1:28" hidden="1">
      <c r="A63" s="75" t="s">
        <v>97</v>
      </c>
      <c r="B63" s="48" t="s">
        <v>8</v>
      </c>
      <c r="C63" s="47">
        <f t="shared" ref="C63:Z63" si="7">C12/1000</f>
        <v>3.7694949519803549</v>
      </c>
      <c r="D63" s="46">
        <f t="shared" si="7"/>
        <v>3.7694949519803549</v>
      </c>
      <c r="E63" s="46">
        <f t="shared" si="7"/>
        <v>2.9053946904460748</v>
      </c>
      <c r="F63" s="46">
        <f t="shared" si="7"/>
        <v>2.5283665972168095</v>
      </c>
      <c r="G63" s="46">
        <f t="shared" si="7"/>
        <v>1.9892152592826136</v>
      </c>
      <c r="H63" s="46">
        <f t="shared" si="7"/>
        <v>2.2185405899674207</v>
      </c>
      <c r="I63" s="46">
        <f t="shared" si="7"/>
        <v>2.0082642205821082</v>
      </c>
      <c r="J63" s="46">
        <f t="shared" si="7"/>
        <v>2.0838782978985284</v>
      </c>
      <c r="K63" s="46">
        <f t="shared" si="7"/>
        <v>2.3203739722792145</v>
      </c>
      <c r="L63" s="46">
        <f t="shared" si="7"/>
        <v>2.1029983408308355</v>
      </c>
      <c r="M63" s="46">
        <f t="shared" si="7"/>
        <v>2.5802216488660124</v>
      </c>
      <c r="N63" s="46">
        <f t="shared" si="7"/>
        <v>2.8490205523778718</v>
      </c>
      <c r="O63" s="46">
        <f t="shared" si="7"/>
        <v>2.8740647692879486</v>
      </c>
      <c r="P63" s="46">
        <f t="shared" si="7"/>
        <v>2.8391564417545401</v>
      </c>
      <c r="Q63" s="46">
        <f t="shared" si="7"/>
        <v>2.8765475971444183</v>
      </c>
      <c r="R63" s="46">
        <f t="shared" si="7"/>
        <v>3.2376684314435162</v>
      </c>
      <c r="S63" s="46">
        <f t="shared" si="7"/>
        <v>3.2956170671938003</v>
      </c>
      <c r="T63" s="46">
        <f t="shared" si="7"/>
        <v>3.4482944058111751</v>
      </c>
      <c r="U63" s="46">
        <f t="shared" si="7"/>
        <v>3.6309505930835977</v>
      </c>
      <c r="V63" s="46">
        <f t="shared" si="7"/>
        <v>3.5909333373001484</v>
      </c>
      <c r="W63" s="46">
        <f t="shared" si="7"/>
        <v>2.9797625384184321</v>
      </c>
      <c r="X63" s="46">
        <f t="shared" si="7"/>
        <v>3.2049276425601052</v>
      </c>
      <c r="Y63" s="46">
        <f t="shared" si="7"/>
        <v>3.0041862575243683</v>
      </c>
      <c r="Z63" s="45">
        <f t="shared" si="7"/>
        <v>2.8506129294327702</v>
      </c>
      <c r="AA63" s="44">
        <f t="shared" si="1"/>
        <v>-24.376794086561592</v>
      </c>
    </row>
    <row r="64" spans="1:28" hidden="1">
      <c r="A64" s="75" t="s">
        <v>98</v>
      </c>
      <c r="B64" s="48" t="s">
        <v>44</v>
      </c>
      <c r="C64" s="47">
        <f t="shared" ref="C64:Z64" si="8">C13/1000</f>
        <v>0.75944140847505393</v>
      </c>
      <c r="D64" s="46">
        <f t="shared" si="8"/>
        <v>0.75944140847505393</v>
      </c>
      <c r="E64" s="46">
        <f t="shared" si="8"/>
        <v>0.7164383217792355</v>
      </c>
      <c r="F64" s="46">
        <f t="shared" si="8"/>
        <v>0.76774358115751928</v>
      </c>
      <c r="G64" s="46">
        <f t="shared" si="8"/>
        <v>0.84094885569023803</v>
      </c>
      <c r="H64" s="46">
        <f t="shared" si="8"/>
        <v>0.8736530984662555</v>
      </c>
      <c r="I64" s="46">
        <f t="shared" si="8"/>
        <v>0.84128124210967847</v>
      </c>
      <c r="J64" s="46">
        <f t="shared" si="8"/>
        <v>0.90329531005336594</v>
      </c>
      <c r="K64" s="46">
        <f t="shared" si="8"/>
        <v>0.8724182930225044</v>
      </c>
      <c r="L64" s="46">
        <f t="shared" si="8"/>
        <v>0.83223116584899204</v>
      </c>
      <c r="M64" s="46">
        <f t="shared" si="8"/>
        <v>0.84593516912231947</v>
      </c>
      <c r="N64" s="46">
        <f t="shared" si="8"/>
        <v>0.87551688331992483</v>
      </c>
      <c r="O64" s="46">
        <f t="shared" si="8"/>
        <v>0.86012859227519034</v>
      </c>
      <c r="P64" s="46">
        <f t="shared" si="8"/>
        <v>0.90825862784600331</v>
      </c>
      <c r="Q64" s="46">
        <f t="shared" si="8"/>
        <v>0.9330892731862177</v>
      </c>
      <c r="R64" s="46">
        <f t="shared" si="8"/>
        <v>1.0216532267839806</v>
      </c>
      <c r="S64" s="46">
        <f t="shared" si="8"/>
        <v>1.0160583535300651</v>
      </c>
      <c r="T64" s="46">
        <f t="shared" si="8"/>
        <v>1.0545762686198712</v>
      </c>
      <c r="U64" s="46">
        <f t="shared" si="8"/>
        <v>1.0749306693676484</v>
      </c>
      <c r="V64" s="46">
        <f t="shared" si="8"/>
        <v>1.102037353832731</v>
      </c>
      <c r="W64" s="46">
        <f t="shared" si="8"/>
        <v>0.95454845359219487</v>
      </c>
      <c r="X64" s="46">
        <f t="shared" si="8"/>
        <v>0.83500617232858387</v>
      </c>
      <c r="Y64" s="46">
        <f t="shared" si="8"/>
        <v>0.83139787561810552</v>
      </c>
      <c r="Z64" s="45">
        <f t="shared" si="8"/>
        <v>0.81419624633700438</v>
      </c>
      <c r="AA64" s="44">
        <f t="shared" si="1"/>
        <v>7.2098831128917906</v>
      </c>
    </row>
    <row r="65" spans="1:27" hidden="1">
      <c r="A65" s="75" t="s">
        <v>99</v>
      </c>
      <c r="B65" s="48" t="s">
        <v>9</v>
      </c>
      <c r="C65" s="47">
        <f t="shared" ref="C65:Z65" si="9">C14/1000</f>
        <v>19.502360173669601</v>
      </c>
      <c r="D65" s="46">
        <f t="shared" si="9"/>
        <v>19.502360173669601</v>
      </c>
      <c r="E65" s="46">
        <f t="shared" si="9"/>
        <v>14.512686806879387</v>
      </c>
      <c r="F65" s="46">
        <f t="shared" si="9"/>
        <v>15.948177307902158</v>
      </c>
      <c r="G65" s="46">
        <f t="shared" si="9"/>
        <v>12.816760421049192</v>
      </c>
      <c r="H65" s="46">
        <f t="shared" si="9"/>
        <v>13.7187311937336</v>
      </c>
      <c r="I65" s="46">
        <f t="shared" si="9"/>
        <v>13.063178042556856</v>
      </c>
      <c r="J65" s="46">
        <f t="shared" si="9"/>
        <v>13.694410245072564</v>
      </c>
      <c r="K65" s="46">
        <f t="shared" si="9"/>
        <v>14.529452054225549</v>
      </c>
      <c r="L65" s="46">
        <f t="shared" si="9"/>
        <v>14.527528425463482</v>
      </c>
      <c r="M65" s="46">
        <f t="shared" si="9"/>
        <v>11.865631145431308</v>
      </c>
      <c r="N65" s="46">
        <f t="shared" si="9"/>
        <v>13.302936748354826</v>
      </c>
      <c r="O65" s="46">
        <f t="shared" si="9"/>
        <v>12.566123865214937</v>
      </c>
      <c r="P65" s="46">
        <f t="shared" si="9"/>
        <v>12.428137288301036</v>
      </c>
      <c r="Q65" s="46">
        <f t="shared" si="9"/>
        <v>13.374601985750838</v>
      </c>
      <c r="R65" s="46">
        <f t="shared" si="9"/>
        <v>14.069770287312677</v>
      </c>
      <c r="S65" s="46">
        <f t="shared" si="9"/>
        <v>12.901831522596684</v>
      </c>
      <c r="T65" s="46">
        <f t="shared" si="9"/>
        <v>13.977040667114137</v>
      </c>
      <c r="U65" s="46">
        <f t="shared" si="9"/>
        <v>14.635394271390348</v>
      </c>
      <c r="V65" s="46">
        <f t="shared" si="9"/>
        <v>14.053800956729567</v>
      </c>
      <c r="W65" s="46">
        <f t="shared" si="9"/>
        <v>11.511779383004392</v>
      </c>
      <c r="X65" s="46">
        <f t="shared" si="9"/>
        <v>12.190830988624677</v>
      </c>
      <c r="Y65" s="46">
        <f t="shared" si="9"/>
        <v>12.493413240628287</v>
      </c>
      <c r="Z65" s="45">
        <f t="shared" si="9"/>
        <v>12.09548421376793</v>
      </c>
      <c r="AA65" s="44">
        <f t="shared" si="1"/>
        <v>-37.979382464189094</v>
      </c>
    </row>
    <row r="66" spans="1:27" hidden="1">
      <c r="A66" s="75" t="s">
        <v>100</v>
      </c>
      <c r="B66" s="48" t="s">
        <v>10</v>
      </c>
      <c r="C66" s="47">
        <f t="shared" ref="C66:Z66" si="10">C15/1000</f>
        <v>2.2395185335535306</v>
      </c>
      <c r="D66" s="46">
        <f t="shared" si="10"/>
        <v>2.2395185335535306</v>
      </c>
      <c r="E66" s="46">
        <f t="shared" si="10"/>
        <v>2.3470958309566079</v>
      </c>
      <c r="F66" s="46">
        <f t="shared" si="10"/>
        <v>2.3799610465636518</v>
      </c>
      <c r="G66" s="46">
        <f t="shared" si="10"/>
        <v>2.4565777587721622</v>
      </c>
      <c r="H66" s="46">
        <f t="shared" si="10"/>
        <v>2.5550182376671287</v>
      </c>
      <c r="I66" s="46">
        <f t="shared" si="10"/>
        <v>2.7269895716200314</v>
      </c>
      <c r="J66" s="46">
        <f t="shared" si="10"/>
        <v>2.8279820288286825</v>
      </c>
      <c r="K66" s="46">
        <f t="shared" si="10"/>
        <v>3.0193401128708097</v>
      </c>
      <c r="L66" s="46">
        <f t="shared" si="10"/>
        <v>2.9957262715153288</v>
      </c>
      <c r="M66" s="46">
        <f t="shared" si="10"/>
        <v>3.2228093033904726</v>
      </c>
      <c r="N66" s="46">
        <f t="shared" si="10"/>
        <v>3.3948447213436794</v>
      </c>
      <c r="O66" s="46">
        <f t="shared" si="10"/>
        <v>3.3010045273218322</v>
      </c>
      <c r="P66" s="46">
        <f t="shared" si="10"/>
        <v>3.2109903464447984</v>
      </c>
      <c r="Q66" s="46">
        <f t="shared" si="10"/>
        <v>3.2299149209029676</v>
      </c>
      <c r="R66" s="46">
        <f t="shared" si="10"/>
        <v>3.0383815132175953</v>
      </c>
      <c r="S66" s="46">
        <f t="shared" si="10"/>
        <v>2.4572314963671005</v>
      </c>
      <c r="T66" s="46">
        <f t="shared" si="10"/>
        <v>2.5408254132587262</v>
      </c>
      <c r="U66" s="46">
        <f t="shared" si="10"/>
        <v>2.56042241399724</v>
      </c>
      <c r="V66" s="46">
        <f t="shared" si="10"/>
        <v>2.2745247339401655</v>
      </c>
      <c r="W66" s="46">
        <f t="shared" si="10"/>
        <v>1.783576213399372</v>
      </c>
      <c r="X66" s="46">
        <f t="shared" si="10"/>
        <v>1.7075121481752533</v>
      </c>
      <c r="Y66" s="46">
        <f t="shared" si="10"/>
        <v>1.8703204044540593</v>
      </c>
      <c r="Z66" s="45">
        <f t="shared" si="10"/>
        <v>1.8122701924471458</v>
      </c>
      <c r="AA66" s="44">
        <f t="shared" si="1"/>
        <v>-19.077687221835738</v>
      </c>
    </row>
    <row r="67" spans="1:27" hidden="1">
      <c r="A67" s="75" t="s">
        <v>101</v>
      </c>
      <c r="B67" s="48" t="s">
        <v>11</v>
      </c>
      <c r="C67" s="47">
        <f t="shared" ref="C67:Z67" si="11">C16/1000</f>
        <v>1.0482290628693842</v>
      </c>
      <c r="D67" s="46">
        <f t="shared" si="11"/>
        <v>1.0482290628693842</v>
      </c>
      <c r="E67" s="46">
        <f t="shared" si="11"/>
        <v>1.0267803327942882</v>
      </c>
      <c r="F67" s="46">
        <f t="shared" si="11"/>
        <v>0.60345369593181586</v>
      </c>
      <c r="G67" s="46">
        <f t="shared" si="11"/>
        <v>0.34486240042888688</v>
      </c>
      <c r="H67" s="46">
        <f t="shared" si="11"/>
        <v>0.63343082409241724</v>
      </c>
      <c r="I67" s="46">
        <f t="shared" si="11"/>
        <v>0.67553592135937091</v>
      </c>
      <c r="J67" s="46">
        <f t="shared" si="11"/>
        <v>0.68288292901806924</v>
      </c>
      <c r="K67" s="46">
        <f t="shared" si="11"/>
        <v>0.71951086464747749</v>
      </c>
      <c r="L67" s="46">
        <f t="shared" si="11"/>
        <v>0.75413461615413446</v>
      </c>
      <c r="M67" s="46">
        <f t="shared" si="11"/>
        <v>0.70769075865732622</v>
      </c>
      <c r="N67" s="46">
        <f t="shared" si="11"/>
        <v>0.70592239469222551</v>
      </c>
      <c r="O67" s="46">
        <f t="shared" si="11"/>
        <v>0.74639240407068819</v>
      </c>
      <c r="P67" s="46">
        <f t="shared" si="11"/>
        <v>0.54534967117151445</v>
      </c>
      <c r="Q67" s="46">
        <f t="shared" si="11"/>
        <v>0.60538781126887098</v>
      </c>
      <c r="R67" s="46">
        <f t="shared" si="11"/>
        <v>0.76467277655913435</v>
      </c>
      <c r="S67" s="46">
        <f t="shared" si="11"/>
        <v>0.80727531348353943</v>
      </c>
      <c r="T67" s="46">
        <f t="shared" si="11"/>
        <v>0.87163585235579488</v>
      </c>
      <c r="U67" s="46">
        <f t="shared" si="11"/>
        <v>1.0591632200732735</v>
      </c>
      <c r="V67" s="46">
        <f t="shared" si="11"/>
        <v>1.0512992756926363</v>
      </c>
      <c r="W67" s="46">
        <f t="shared" si="11"/>
        <v>0.45120482739841156</v>
      </c>
      <c r="X67" s="46">
        <f t="shared" si="11"/>
        <v>0.49433709923793945</v>
      </c>
      <c r="Y67" s="46">
        <f t="shared" si="11"/>
        <v>0.61419832351480774</v>
      </c>
      <c r="Z67" s="45">
        <f t="shared" si="11"/>
        <v>0.66258288984549185</v>
      </c>
      <c r="AA67" s="44">
        <f t="shared" si="1"/>
        <v>-36.790257653059008</v>
      </c>
    </row>
    <row r="68" spans="1:27" hidden="1">
      <c r="A68" s="75" t="s">
        <v>59</v>
      </c>
      <c r="B68" s="48" t="s">
        <v>42</v>
      </c>
      <c r="C68" s="47">
        <f t="shared" ref="C68:Z68" si="12">C17/1000</f>
        <v>353.83491323610394</v>
      </c>
      <c r="D68" s="46">
        <f t="shared" si="12"/>
        <v>353.83491323610394</v>
      </c>
      <c r="E68" s="46">
        <f t="shared" si="12"/>
        <v>343.56292637253131</v>
      </c>
      <c r="F68" s="46">
        <f t="shared" si="12"/>
        <v>333.58035238725989</v>
      </c>
      <c r="G68" s="46">
        <f t="shared" si="12"/>
        <v>325.46821699264768</v>
      </c>
      <c r="H68" s="46">
        <f t="shared" si="12"/>
        <v>343.96185943593309</v>
      </c>
      <c r="I68" s="46">
        <f t="shared" si="12"/>
        <v>351.102601268039</v>
      </c>
      <c r="J68" s="46">
        <f t="shared" si="12"/>
        <v>350.65412513156383</v>
      </c>
      <c r="K68" s="46">
        <f t="shared" si="12"/>
        <v>356.93323546628625</v>
      </c>
      <c r="L68" s="46">
        <f t="shared" si="12"/>
        <v>336.21003517799505</v>
      </c>
      <c r="M68" s="46">
        <f t="shared" si="12"/>
        <v>305.86448984791315</v>
      </c>
      <c r="N68" s="46">
        <f t="shared" si="12"/>
        <v>310.08336128837453</v>
      </c>
      <c r="O68" s="46">
        <f t="shared" si="12"/>
        <v>299.87928283217786</v>
      </c>
      <c r="P68" s="46">
        <f t="shared" si="12"/>
        <v>297.07162562758737</v>
      </c>
      <c r="Q68" s="46">
        <f t="shared" si="12"/>
        <v>305.30725995367987</v>
      </c>
      <c r="R68" s="46">
        <f t="shared" si="12"/>
        <v>312.79736098324059</v>
      </c>
      <c r="S68" s="46">
        <f t="shared" si="12"/>
        <v>311.147636310726</v>
      </c>
      <c r="T68" s="46">
        <f t="shared" si="12"/>
        <v>303.50717823914249</v>
      </c>
      <c r="U68" s="46">
        <f t="shared" si="12"/>
        <v>308.38083173419147</v>
      </c>
      <c r="V68" s="46">
        <f t="shared" si="12"/>
        <v>292.26019147412967</v>
      </c>
      <c r="W68" s="46">
        <f t="shared" si="12"/>
        <v>253.37567067949672</v>
      </c>
      <c r="X68" s="46">
        <f t="shared" si="12"/>
        <v>259.593732842051</v>
      </c>
      <c r="Y68" s="46">
        <f t="shared" si="12"/>
        <v>251.91181137735859</v>
      </c>
      <c r="Z68" s="45">
        <f t="shared" si="12"/>
        <v>243.20958565601299</v>
      </c>
      <c r="AA68" s="44">
        <f t="shared" si="1"/>
        <v>-31.264672716531461</v>
      </c>
    </row>
    <row r="69" spans="1:27" hidden="1">
      <c r="A69" s="75" t="s">
        <v>321</v>
      </c>
      <c r="B69" s="48" t="s">
        <v>45</v>
      </c>
      <c r="C69" s="47">
        <f t="shared" ref="C69:Z69" si="13">C18/1000</f>
        <v>461.98462729723553</v>
      </c>
      <c r="D69" s="46">
        <f t="shared" si="13"/>
        <v>461.98462729723553</v>
      </c>
      <c r="E69" s="46">
        <f t="shared" si="13"/>
        <v>427.48057553446711</v>
      </c>
      <c r="F69" s="46">
        <f t="shared" si="13"/>
        <v>412.52890839877927</v>
      </c>
      <c r="G69" s="46">
        <f t="shared" si="13"/>
        <v>401.4187851376596</v>
      </c>
      <c r="H69" s="46">
        <f t="shared" si="13"/>
        <v>427.42630106012092</v>
      </c>
      <c r="I69" s="46">
        <f t="shared" si="13"/>
        <v>440.75171938485204</v>
      </c>
      <c r="J69" s="46">
        <f t="shared" si="13"/>
        <v>440.24686104816629</v>
      </c>
      <c r="K69" s="46">
        <f t="shared" si="13"/>
        <v>446.16599969014169</v>
      </c>
      <c r="L69" s="46">
        <f t="shared" si="13"/>
        <v>420.36466708626023</v>
      </c>
      <c r="M69" s="46">
        <f t="shared" si="13"/>
        <v>382.55879044464132</v>
      </c>
      <c r="N69" s="46">
        <f t="shared" si="13"/>
        <v>393.92510942669679</v>
      </c>
      <c r="O69" s="46">
        <f t="shared" si="13"/>
        <v>381.14599376597232</v>
      </c>
      <c r="P69" s="46">
        <f t="shared" si="13"/>
        <v>377.05124902265345</v>
      </c>
      <c r="Q69" s="46">
        <f t="shared" si="13"/>
        <v>389.80113915456548</v>
      </c>
      <c r="R69" s="46">
        <f t="shared" si="13"/>
        <v>404.34562308995089</v>
      </c>
      <c r="S69" s="46">
        <f t="shared" si="13"/>
        <v>403.34589363437311</v>
      </c>
      <c r="T69" s="46">
        <f t="shared" si="13"/>
        <v>400.58438032969076</v>
      </c>
      <c r="U69" s="46">
        <f t="shared" si="13"/>
        <v>412.28179091843293</v>
      </c>
      <c r="V69" s="46">
        <f t="shared" si="13"/>
        <v>388.21500958888652</v>
      </c>
      <c r="W69" s="46">
        <f t="shared" si="13"/>
        <v>324.13930131089427</v>
      </c>
      <c r="X69" s="46">
        <f t="shared" si="13"/>
        <v>334.74986858791721</v>
      </c>
      <c r="Y69" s="46">
        <f t="shared" si="13"/>
        <v>332.05647965038969</v>
      </c>
      <c r="Z69" s="45">
        <f t="shared" si="13"/>
        <v>320.63162415589636</v>
      </c>
      <c r="AA69" s="44">
        <f t="shared" si="1"/>
        <v>-30.596906214888897</v>
      </c>
    </row>
    <row r="70" spans="1:27" hidden="1">
      <c r="A70" s="75" t="s">
        <v>102</v>
      </c>
      <c r="B70" s="48" t="s">
        <v>12</v>
      </c>
      <c r="C70" s="47">
        <f t="shared" ref="C70:Z70" si="14">C19/1000</f>
        <v>5.1317427532184254</v>
      </c>
      <c r="D70" s="46">
        <f t="shared" si="14"/>
        <v>5.1317427532184254</v>
      </c>
      <c r="E70" s="46">
        <f t="shared" si="14"/>
        <v>4.7371219304303107</v>
      </c>
      <c r="F70" s="46">
        <f t="shared" si="14"/>
        <v>4.4450629545483356</v>
      </c>
      <c r="G70" s="46">
        <f t="shared" si="14"/>
        <v>4.5035944902780498</v>
      </c>
      <c r="H70" s="46">
        <f t="shared" si="14"/>
        <v>4.6877934464508391</v>
      </c>
      <c r="I70" s="46">
        <f t="shared" si="14"/>
        <v>4.7007456668645569</v>
      </c>
      <c r="J70" s="46">
        <f t="shared" si="14"/>
        <v>4.9210070067929337</v>
      </c>
      <c r="K70" s="46">
        <f t="shared" si="14"/>
        <v>5.228596415838398</v>
      </c>
      <c r="L70" s="46">
        <f t="shared" si="14"/>
        <v>5.2339176769963967</v>
      </c>
      <c r="M70" s="46">
        <f t="shared" si="14"/>
        <v>5.3925992508043104</v>
      </c>
      <c r="N70" s="46">
        <f t="shared" si="14"/>
        <v>5.5857433058586503</v>
      </c>
      <c r="O70" s="46">
        <f t="shared" si="14"/>
        <v>5.7295592264028343</v>
      </c>
      <c r="P70" s="46">
        <f t="shared" si="14"/>
        <v>5.4900969610940988</v>
      </c>
      <c r="Q70" s="46">
        <f t="shared" si="14"/>
        <v>5.9817489714324177</v>
      </c>
      <c r="R70" s="46">
        <f t="shared" si="14"/>
        <v>6.2992473039791124</v>
      </c>
      <c r="S70" s="46">
        <f t="shared" si="14"/>
        <v>6.3772661533531219</v>
      </c>
      <c r="T70" s="46">
        <f t="shared" si="14"/>
        <v>6.3038747828554929</v>
      </c>
      <c r="U70" s="46">
        <f t="shared" si="14"/>
        <v>6.8344835702361335</v>
      </c>
      <c r="V70" s="46">
        <f t="shared" si="14"/>
        <v>7.1703555748461447</v>
      </c>
      <c r="W70" s="46">
        <f t="shared" si="14"/>
        <v>5.3536347209873361</v>
      </c>
      <c r="X70" s="46">
        <f t="shared" si="14"/>
        <v>5.7680412432023385</v>
      </c>
      <c r="Y70" s="46">
        <f t="shared" si="14"/>
        <v>5.5769960515931114</v>
      </c>
      <c r="Z70" s="45">
        <f t="shared" si="14"/>
        <v>5.3099519192011098</v>
      </c>
      <c r="AA70" s="44">
        <f t="shared" si="1"/>
        <v>3.4726831517600587</v>
      </c>
    </row>
    <row r="71" spans="1:27" hidden="1">
      <c r="A71" s="75" t="s">
        <v>103</v>
      </c>
      <c r="B71" s="48" t="s">
        <v>13</v>
      </c>
      <c r="C71" s="47">
        <f t="shared" ref="C71:Z71" si="15">C20/1000</f>
        <v>59.373745191731487</v>
      </c>
      <c r="D71" s="46">
        <f t="shared" si="15"/>
        <v>59.373745191731487</v>
      </c>
      <c r="E71" s="46">
        <f t="shared" si="15"/>
        <v>59.169831601227031</v>
      </c>
      <c r="F71" s="46">
        <f t="shared" si="15"/>
        <v>56.961351904366396</v>
      </c>
      <c r="G71" s="46">
        <f t="shared" si="15"/>
        <v>55.159943852879287</v>
      </c>
      <c r="H71" s="46">
        <f t="shared" si="15"/>
        <v>56.275354946736023</v>
      </c>
      <c r="I71" s="46">
        <f t="shared" si="15"/>
        <v>56.855346584857564</v>
      </c>
      <c r="J71" s="46">
        <f t="shared" si="15"/>
        <v>56.684181133282614</v>
      </c>
      <c r="K71" s="46">
        <f t="shared" si="15"/>
        <v>57.531105399680861</v>
      </c>
      <c r="L71" s="46">
        <f t="shared" si="15"/>
        <v>51.347152653010617</v>
      </c>
      <c r="M71" s="46">
        <f t="shared" si="15"/>
        <v>46.375089140820791</v>
      </c>
      <c r="N71" s="46">
        <f t="shared" si="15"/>
        <v>44.920547777172658</v>
      </c>
      <c r="O71" s="46">
        <f t="shared" si="15"/>
        <v>44.916317873794043</v>
      </c>
      <c r="P71" s="46">
        <f t="shared" si="15"/>
        <v>45.181169702732795</v>
      </c>
      <c r="Q71" s="46">
        <f t="shared" si="15"/>
        <v>45.975015173605819</v>
      </c>
      <c r="R71" s="46">
        <f t="shared" si="15"/>
        <v>43.987717216460219</v>
      </c>
      <c r="S71" s="46">
        <f t="shared" si="15"/>
        <v>43.38708907117659</v>
      </c>
      <c r="T71" s="46">
        <f t="shared" si="15"/>
        <v>42.281869432591328</v>
      </c>
      <c r="U71" s="46">
        <f t="shared" si="15"/>
        <v>42.679214282686658</v>
      </c>
      <c r="V71" s="46">
        <f t="shared" si="15"/>
        <v>40.97798350754784</v>
      </c>
      <c r="W71" s="46">
        <f t="shared" si="15"/>
        <v>37.741341869795164</v>
      </c>
      <c r="X71" s="46">
        <f t="shared" si="15"/>
        <v>38.67193364350144</v>
      </c>
      <c r="Y71" s="46">
        <f t="shared" si="15"/>
        <v>37.593407219424051</v>
      </c>
      <c r="Z71" s="45">
        <f t="shared" si="15"/>
        <v>36.029047164425876</v>
      </c>
      <c r="AA71" s="44">
        <f t="shared" si="1"/>
        <v>-39.318217087233108</v>
      </c>
    </row>
    <row r="72" spans="1:27" hidden="1">
      <c r="A72" s="75" t="s">
        <v>104</v>
      </c>
      <c r="B72" s="48" t="s">
        <v>14</v>
      </c>
      <c r="C72" s="47">
        <f t="shared" ref="C72:Z72" si="16">C21/1000</f>
        <v>94.159084263366751</v>
      </c>
      <c r="D72" s="46">
        <f t="shared" si="16"/>
        <v>94.159084263366751</v>
      </c>
      <c r="E72" s="46">
        <f t="shared" si="16"/>
        <v>90.240490094911294</v>
      </c>
      <c r="F72" s="46">
        <f t="shared" si="16"/>
        <v>92.217202056475344</v>
      </c>
      <c r="G72" s="46">
        <f t="shared" si="16"/>
        <v>92.386152563333326</v>
      </c>
      <c r="H72" s="46">
        <f t="shared" si="16"/>
        <v>98.606856232755504</v>
      </c>
      <c r="I72" s="46">
        <f t="shared" si="16"/>
        <v>96.764393776685623</v>
      </c>
      <c r="J72" s="46">
        <f t="shared" si="16"/>
        <v>95.760778636418436</v>
      </c>
      <c r="K72" s="46">
        <f t="shared" si="16"/>
        <v>95.637326405243527</v>
      </c>
      <c r="L72" s="46">
        <f t="shared" si="16"/>
        <v>81.662672010204801</v>
      </c>
      <c r="M72" s="46">
        <f t="shared" si="16"/>
        <v>74.518754256764097</v>
      </c>
      <c r="N72" s="46">
        <f t="shared" si="16"/>
        <v>77.211031284679322</v>
      </c>
      <c r="O72" s="46">
        <f t="shared" si="16"/>
        <v>74.154783932492137</v>
      </c>
      <c r="P72" s="46">
        <f t="shared" si="16"/>
        <v>72.250461295224085</v>
      </c>
      <c r="Q72" s="46">
        <f t="shared" si="16"/>
        <v>77.22281185413614</v>
      </c>
      <c r="R72" s="46">
        <f t="shared" si="16"/>
        <v>81.867366394696887</v>
      </c>
      <c r="S72" s="46">
        <f t="shared" si="16"/>
        <v>78.564639525726164</v>
      </c>
      <c r="T72" s="46">
        <f t="shared" si="16"/>
        <v>79.420471006188052</v>
      </c>
      <c r="U72" s="46">
        <f t="shared" si="16"/>
        <v>81.540606278802557</v>
      </c>
      <c r="V72" s="46">
        <f t="shared" si="16"/>
        <v>78.7567865156322</v>
      </c>
      <c r="W72" s="46">
        <f t="shared" si="16"/>
        <v>71.887032233742005</v>
      </c>
      <c r="X72" s="46">
        <f t="shared" si="16"/>
        <v>68.529936805243722</v>
      </c>
      <c r="Y72" s="46">
        <f t="shared" si="16"/>
        <v>69.282262339815119</v>
      </c>
      <c r="Z72" s="45">
        <f t="shared" si="16"/>
        <v>68.253853692120416</v>
      </c>
      <c r="AA72" s="44">
        <f t="shared" si="1"/>
        <v>-27.512194679791445</v>
      </c>
    </row>
    <row r="73" spans="1:27" hidden="1">
      <c r="A73" s="75" t="s">
        <v>105</v>
      </c>
      <c r="B73" s="48" t="s">
        <v>15</v>
      </c>
      <c r="C73" s="47">
        <f t="shared" ref="C73:Z73" si="17">C22/1000</f>
        <v>10.605492275334571</v>
      </c>
      <c r="D73" s="46">
        <f t="shared" si="17"/>
        <v>10.605492275334571</v>
      </c>
      <c r="E73" s="46">
        <f t="shared" si="17"/>
        <v>10.485380647013391</v>
      </c>
      <c r="F73" s="46">
        <f t="shared" si="17"/>
        <v>9.9734721122272898</v>
      </c>
      <c r="G73" s="46">
        <f t="shared" si="17"/>
        <v>10.253659907733534</v>
      </c>
      <c r="H73" s="46">
        <f t="shared" si="17"/>
        <v>10.73940417675697</v>
      </c>
      <c r="I73" s="46">
        <f t="shared" si="17"/>
        <v>12.396383181037779</v>
      </c>
      <c r="J73" s="46">
        <f t="shared" si="17"/>
        <v>13.043316637583599</v>
      </c>
      <c r="K73" s="46">
        <f t="shared" si="17"/>
        <v>13.440666945755741</v>
      </c>
      <c r="L73" s="46">
        <f t="shared" si="17"/>
        <v>14.025838377354644</v>
      </c>
      <c r="M73" s="46">
        <f t="shared" si="17"/>
        <v>14.716771919320834</v>
      </c>
      <c r="N73" s="46">
        <f t="shared" si="17"/>
        <v>13.849430363253635</v>
      </c>
      <c r="O73" s="46">
        <f t="shared" si="17"/>
        <v>13.319550999303637</v>
      </c>
      <c r="P73" s="46">
        <f t="shared" si="17"/>
        <v>13.452192014270146</v>
      </c>
      <c r="Q73" s="46">
        <f t="shared" si="17"/>
        <v>13.37960158926526</v>
      </c>
      <c r="R73" s="46">
        <f t="shared" si="17"/>
        <v>13.459148430517196</v>
      </c>
      <c r="S73" s="46">
        <f t="shared" si="17"/>
        <v>14.126120587369639</v>
      </c>
      <c r="T73" s="46">
        <f t="shared" si="17"/>
        <v>11.899962115924</v>
      </c>
      <c r="U73" s="46">
        <f t="shared" si="17"/>
        <v>12.148401278568963</v>
      </c>
      <c r="V73" s="46">
        <f t="shared" si="17"/>
        <v>11.885404279614548</v>
      </c>
      <c r="W73" s="46">
        <f t="shared" si="17"/>
        <v>10.248677261583898</v>
      </c>
      <c r="X73" s="46">
        <f t="shared" si="17"/>
        <v>10.591286429774939</v>
      </c>
      <c r="Y73" s="46">
        <f t="shared" si="17"/>
        <v>8.720810451644688</v>
      </c>
      <c r="Z73" s="45">
        <f t="shared" si="17"/>
        <v>9.6067615963650788</v>
      </c>
      <c r="AA73" s="44">
        <f t="shared" si="1"/>
        <v>-9.4171081647219879</v>
      </c>
    </row>
    <row r="74" spans="1:27" hidden="1">
      <c r="A74" s="75" t="s">
        <v>106</v>
      </c>
      <c r="B74" s="48" t="s">
        <v>16</v>
      </c>
      <c r="C74" s="47">
        <f t="shared" ref="C74:Z74" si="18">C23/1000</f>
        <v>11.614548437279042</v>
      </c>
      <c r="D74" s="46">
        <f t="shared" si="18"/>
        <v>9.3361035059412103</v>
      </c>
      <c r="E74" s="46">
        <f t="shared" si="18"/>
        <v>5.8728238750924495</v>
      </c>
      <c r="F74" s="46">
        <f t="shared" si="18"/>
        <v>4.4677883847063953</v>
      </c>
      <c r="G74" s="46">
        <f t="shared" si="18"/>
        <v>5.2224078436269243</v>
      </c>
      <c r="H74" s="46">
        <f t="shared" si="18"/>
        <v>6.4338757028665459</v>
      </c>
      <c r="I74" s="46">
        <f t="shared" si="18"/>
        <v>6.040231230412032</v>
      </c>
      <c r="J74" s="46">
        <f t="shared" si="18"/>
        <v>6.2474364275442218</v>
      </c>
      <c r="K74" s="46">
        <f t="shared" si="18"/>
        <v>6.3761116826503317</v>
      </c>
      <c r="L74" s="46">
        <f t="shared" si="18"/>
        <v>6.2294797507584896</v>
      </c>
      <c r="M74" s="46">
        <f t="shared" si="18"/>
        <v>5.9147905688099192</v>
      </c>
      <c r="N74" s="46">
        <f t="shared" si="18"/>
        <v>6.6552618910284105</v>
      </c>
      <c r="O74" s="46">
        <f t="shared" si="18"/>
        <v>6.5070537455782134</v>
      </c>
      <c r="P74" s="46">
        <f t="shared" si="18"/>
        <v>5.8415999648099612</v>
      </c>
      <c r="Q74" s="46">
        <f t="shared" si="18"/>
        <v>5.8586051891470943</v>
      </c>
      <c r="R74" s="46">
        <f t="shared" si="18"/>
        <v>7.1551551497896684</v>
      </c>
      <c r="S74" s="46">
        <f t="shared" si="18"/>
        <v>7.5046719417482777</v>
      </c>
      <c r="T74" s="46">
        <f t="shared" si="18"/>
        <v>6.9798389167980339</v>
      </c>
      <c r="U74" s="46">
        <f t="shared" si="18"/>
        <v>6.7514204767998898</v>
      </c>
      <c r="V74" s="46">
        <f t="shared" si="18"/>
        <v>5.6069356827963901</v>
      </c>
      <c r="W74" s="46">
        <f t="shared" si="18"/>
        <v>4.5270255572071667</v>
      </c>
      <c r="X74" s="46">
        <f t="shared" si="18"/>
        <v>4.677299721315439</v>
      </c>
      <c r="Y74" s="46">
        <f t="shared" si="18"/>
        <v>4.6802317015775916</v>
      </c>
      <c r="Z74" s="45">
        <f t="shared" si="18"/>
        <v>4.2738944996709938</v>
      </c>
      <c r="AA74" s="44">
        <f t="shared" si="1"/>
        <v>-63.202232762204183</v>
      </c>
    </row>
    <row r="75" spans="1:27" hidden="1">
      <c r="A75" s="75" t="s">
        <v>107</v>
      </c>
      <c r="B75" s="48" t="s">
        <v>17</v>
      </c>
      <c r="C75" s="47">
        <f t="shared" ref="C75:Z75" si="19">C24/1000</f>
        <v>0.86902949561574405</v>
      </c>
      <c r="D75" s="46">
        <f t="shared" si="19"/>
        <v>0.86902949561574405</v>
      </c>
      <c r="E75" s="46">
        <f t="shared" si="19"/>
        <v>0.76224921534149392</v>
      </c>
      <c r="F75" s="46">
        <f t="shared" si="19"/>
        <v>0.56726074514648883</v>
      </c>
      <c r="G75" s="46">
        <f t="shared" si="19"/>
        <v>0.53817592784194057</v>
      </c>
      <c r="H75" s="46">
        <f t="shared" si="19"/>
        <v>0.51010482231893706</v>
      </c>
      <c r="I75" s="46">
        <f t="shared" si="19"/>
        <v>0.54554375904978225</v>
      </c>
      <c r="J75" s="46">
        <f t="shared" si="19"/>
        <v>0.5254027622640095</v>
      </c>
      <c r="K75" s="46">
        <f t="shared" si="19"/>
        <v>0.64234074985038048</v>
      </c>
      <c r="L75" s="46">
        <f t="shared" si="19"/>
        <v>0.77464382870576098</v>
      </c>
      <c r="M75" s="46">
        <f t="shared" si="19"/>
        <v>0.92215170074452624</v>
      </c>
      <c r="N75" s="46">
        <f t="shared" si="19"/>
        <v>0.97639312815702073</v>
      </c>
      <c r="O75" s="46">
        <f t="shared" si="19"/>
        <v>0.97704894787887908</v>
      </c>
      <c r="P75" s="46">
        <f t="shared" si="19"/>
        <v>0.95385941005867148</v>
      </c>
      <c r="Q75" s="46">
        <f t="shared" si="19"/>
        <v>0.94961047486065053</v>
      </c>
      <c r="R75" s="46">
        <f t="shared" si="19"/>
        <v>0.95469057114214895</v>
      </c>
      <c r="S75" s="46">
        <f t="shared" si="19"/>
        <v>0.93458250928400333</v>
      </c>
      <c r="T75" s="46">
        <f t="shared" si="19"/>
        <v>1.3499317263948787</v>
      </c>
      <c r="U75" s="46">
        <f t="shared" si="19"/>
        <v>1.5002104228565378</v>
      </c>
      <c r="V75" s="46">
        <f t="shared" si="19"/>
        <v>2.0195188652144886</v>
      </c>
      <c r="W75" s="46">
        <f t="shared" si="19"/>
        <v>1.8605884572444926</v>
      </c>
      <c r="X75" s="46">
        <f t="shared" si="19"/>
        <v>1.8897716362518626</v>
      </c>
      <c r="Y75" s="46">
        <f t="shared" si="19"/>
        <v>1.798497981509076</v>
      </c>
      <c r="Z75" s="45">
        <f t="shared" si="19"/>
        <v>1.8832240171212038</v>
      </c>
      <c r="AA75" s="44">
        <f t="shared" si="1"/>
        <v>116.70426914415147</v>
      </c>
    </row>
    <row r="76" spans="1:27" hidden="1">
      <c r="A76" s="75" t="s">
        <v>108</v>
      </c>
      <c r="B76" s="48" t="s">
        <v>18</v>
      </c>
      <c r="C76" s="47">
        <f t="shared" ref="C76:Z76" si="20">C25/1000</f>
        <v>3.1784338778633763</v>
      </c>
      <c r="D76" s="46">
        <f t="shared" si="20"/>
        <v>3.1784338778633763</v>
      </c>
      <c r="E76" s="46">
        <f t="shared" si="20"/>
        <v>2.8841231330204558</v>
      </c>
      <c r="F76" s="46">
        <f t="shared" si="20"/>
        <v>2.811560438679527</v>
      </c>
      <c r="G76" s="46">
        <f t="shared" si="20"/>
        <v>2.7994250360317761</v>
      </c>
      <c r="H76" s="46">
        <f t="shared" si="20"/>
        <v>3.0742433865924776</v>
      </c>
      <c r="I76" s="46">
        <f t="shared" si="20"/>
        <v>3.0655052312017643</v>
      </c>
      <c r="J76" s="46">
        <f t="shared" si="20"/>
        <v>3.2335065004157388</v>
      </c>
      <c r="K76" s="46">
        <f t="shared" si="20"/>
        <v>3.6953505237501498</v>
      </c>
      <c r="L76" s="46">
        <f t="shared" si="20"/>
        <v>3.5210795144429312</v>
      </c>
      <c r="M76" s="46">
        <f t="shared" si="20"/>
        <v>3.5876414489741126</v>
      </c>
      <c r="N76" s="46">
        <f t="shared" si="20"/>
        <v>4.23410890464256</v>
      </c>
      <c r="O76" s="46">
        <f t="shared" si="20"/>
        <v>4.3644462880143999</v>
      </c>
      <c r="P76" s="46">
        <f t="shared" si="20"/>
        <v>3.8285682860133345</v>
      </c>
      <c r="Q76" s="46">
        <f t="shared" si="20"/>
        <v>3.2018366376845138</v>
      </c>
      <c r="R76" s="46">
        <f t="shared" si="20"/>
        <v>3.3937597392205112</v>
      </c>
      <c r="S76" s="46">
        <f t="shared" si="20"/>
        <v>3.6365793780503761</v>
      </c>
      <c r="T76" s="46">
        <f t="shared" si="20"/>
        <v>3.5950950291375365</v>
      </c>
      <c r="U76" s="46">
        <f t="shared" si="20"/>
        <v>3.6280848596843014</v>
      </c>
      <c r="V76" s="46">
        <f t="shared" si="20"/>
        <v>3.4383359061984673</v>
      </c>
      <c r="W76" s="46">
        <f t="shared" si="20"/>
        <v>2.5491865819028781</v>
      </c>
      <c r="X76" s="46">
        <f t="shared" si="20"/>
        <v>2.3441730958154463</v>
      </c>
      <c r="Y76" s="46">
        <f t="shared" si="20"/>
        <v>2.2204105694808645</v>
      </c>
      <c r="Z76" s="45">
        <f t="shared" si="20"/>
        <v>2.4212177479319834</v>
      </c>
      <c r="AA76" s="44">
        <f t="shared" si="1"/>
        <v>-23.82356088025379</v>
      </c>
    </row>
    <row r="77" spans="1:27" hidden="1">
      <c r="A77" s="75" t="s">
        <v>109</v>
      </c>
      <c r="B77" s="48" t="s">
        <v>19</v>
      </c>
      <c r="C77" s="47">
        <f t="shared" ref="C77:Z77" si="21">C26/1000</f>
        <v>38.389915895205924</v>
      </c>
      <c r="D77" s="46">
        <f t="shared" si="21"/>
        <v>38.389915895205924</v>
      </c>
      <c r="E77" s="46">
        <f t="shared" si="21"/>
        <v>38.028615735713004</v>
      </c>
      <c r="F77" s="46">
        <f t="shared" si="21"/>
        <v>37.469022595660341</v>
      </c>
      <c r="G77" s="46">
        <f t="shared" si="21"/>
        <v>34.263498647063791</v>
      </c>
      <c r="H77" s="46">
        <f t="shared" si="21"/>
        <v>32.752956191122891</v>
      </c>
      <c r="I77" s="46">
        <f t="shared" si="21"/>
        <v>35.93740009151923</v>
      </c>
      <c r="J77" s="46">
        <f t="shared" si="21"/>
        <v>32.788703983695434</v>
      </c>
      <c r="K77" s="46">
        <f t="shared" si="21"/>
        <v>33.382238286364768</v>
      </c>
      <c r="L77" s="46">
        <f t="shared" si="21"/>
        <v>33.86696907052017</v>
      </c>
      <c r="M77" s="46">
        <f t="shared" si="21"/>
        <v>34.372450501728984</v>
      </c>
      <c r="N77" s="46">
        <f t="shared" si="21"/>
        <v>36.101068829185188</v>
      </c>
      <c r="O77" s="46">
        <f t="shared" si="21"/>
        <v>38.203150448504744</v>
      </c>
      <c r="P77" s="46">
        <f t="shared" si="21"/>
        <v>38.418322034382449</v>
      </c>
      <c r="Q77" s="46">
        <f t="shared" si="21"/>
        <v>39.999379259694827</v>
      </c>
      <c r="R77" s="46">
        <f t="shared" si="21"/>
        <v>42.552872268566382</v>
      </c>
      <c r="S77" s="46">
        <f t="shared" si="21"/>
        <v>42.339281885388303</v>
      </c>
      <c r="T77" s="46">
        <f t="shared" si="21"/>
        <v>37.871232028963277</v>
      </c>
      <c r="U77" s="46">
        <f t="shared" si="21"/>
        <v>38.291702061793814</v>
      </c>
      <c r="V77" s="46">
        <f t="shared" si="21"/>
        <v>35.316972340594319</v>
      </c>
      <c r="W77" s="46">
        <f t="shared" si="21"/>
        <v>30.347860504550408</v>
      </c>
      <c r="X77" s="46">
        <f t="shared" si="21"/>
        <v>31.264527983408147</v>
      </c>
      <c r="Y77" s="46">
        <f t="shared" si="21"/>
        <v>31.048988366457117</v>
      </c>
      <c r="Z77" s="45">
        <f t="shared" si="21"/>
        <v>28.201335899064372</v>
      </c>
      <c r="AA77" s="44">
        <f t="shared" si="1"/>
        <v>-26.539729922705778</v>
      </c>
    </row>
    <row r="78" spans="1:27" hidden="1">
      <c r="A78" s="75" t="s">
        <v>68</v>
      </c>
      <c r="B78" s="48" t="s">
        <v>20</v>
      </c>
      <c r="C78" s="47">
        <f t="shared" ref="C78:Z78" si="22">C27/1000</f>
        <v>99.539859868072824</v>
      </c>
      <c r="D78" s="46">
        <f t="shared" si="22"/>
        <v>99.539859868072824</v>
      </c>
      <c r="E78" s="46">
        <f t="shared" si="22"/>
        <v>103.32844048840346</v>
      </c>
      <c r="F78" s="46">
        <f t="shared" si="22"/>
        <v>105.17764645396825</v>
      </c>
      <c r="G78" s="46">
        <f t="shared" si="22"/>
        <v>107.04694334930386</v>
      </c>
      <c r="H78" s="46">
        <f t="shared" si="22"/>
        <v>112.96491186617256</v>
      </c>
      <c r="I78" s="46">
        <f t="shared" si="22"/>
        <v>121.35981302459741</v>
      </c>
      <c r="J78" s="46">
        <f t="shared" si="22"/>
        <v>123.41696946900349</v>
      </c>
      <c r="K78" s="46">
        <f t="shared" si="22"/>
        <v>120.12517391243841</v>
      </c>
      <c r="L78" s="46">
        <f t="shared" si="22"/>
        <v>108.57964040358685</v>
      </c>
      <c r="M78" s="46">
        <f t="shared" si="22"/>
        <v>95.229894268771503</v>
      </c>
      <c r="N78" s="46">
        <f t="shared" si="22"/>
        <v>94.344737273736229</v>
      </c>
      <c r="O78" s="46">
        <f t="shared" si="22"/>
        <v>84.303064710211316</v>
      </c>
      <c r="P78" s="46">
        <f t="shared" si="22"/>
        <v>77.927042591510201</v>
      </c>
      <c r="Q78" s="46">
        <f t="shared" si="22"/>
        <v>76.597576982918213</v>
      </c>
      <c r="R78" s="46">
        <f t="shared" si="22"/>
        <v>73.765073090737104</v>
      </c>
      <c r="S78" s="46">
        <f t="shared" si="22"/>
        <v>73.652896572233502</v>
      </c>
      <c r="T78" s="46">
        <f t="shared" si="22"/>
        <v>75.696863719506794</v>
      </c>
      <c r="U78" s="46">
        <f t="shared" si="22"/>
        <v>74.293896945447059</v>
      </c>
      <c r="V78" s="46">
        <f t="shared" si="22"/>
        <v>70.671411079553039</v>
      </c>
      <c r="W78" s="46">
        <f t="shared" si="22"/>
        <v>63.521065041128033</v>
      </c>
      <c r="X78" s="46">
        <f t="shared" si="22"/>
        <v>65.83256338130596</v>
      </c>
      <c r="Y78" s="46">
        <f t="shared" si="22"/>
        <v>67.195235872756228</v>
      </c>
      <c r="Z78" s="45">
        <f t="shared" si="22"/>
        <v>69.515750184590885</v>
      </c>
      <c r="AA78" s="44">
        <f t="shared" si="1"/>
        <v>-30.162901297304412</v>
      </c>
    </row>
    <row r="79" spans="1:27" hidden="1">
      <c r="A79" s="75" t="s">
        <v>69</v>
      </c>
      <c r="B79" s="48" t="s">
        <v>21</v>
      </c>
      <c r="C79" s="47">
        <f t="shared" ref="C79:Z79" si="23">C28/1000</f>
        <v>0.59741218351830205</v>
      </c>
      <c r="D79" s="46">
        <f t="shared" si="23"/>
        <v>0.59741218351830205</v>
      </c>
      <c r="E79" s="46">
        <f t="shared" si="23"/>
        <v>0.53559741191316435</v>
      </c>
      <c r="F79" s="46">
        <f t="shared" si="23"/>
        <v>0.25656501279174981</v>
      </c>
      <c r="G79" s="46">
        <f t="shared" si="23"/>
        <v>8.1465920453114515E-2</v>
      </c>
      <c r="H79" s="46">
        <f t="shared" si="23"/>
        <v>0.14202456108667019</v>
      </c>
      <c r="I79" s="46">
        <f t="shared" si="23"/>
        <v>0.15583069584452622</v>
      </c>
      <c r="J79" s="46">
        <f t="shared" si="23"/>
        <v>0.16822831218884515</v>
      </c>
      <c r="K79" s="46">
        <f t="shared" si="23"/>
        <v>0.17470087415537022</v>
      </c>
      <c r="L79" s="46">
        <f t="shared" si="23"/>
        <v>0.17641907347197833</v>
      </c>
      <c r="M79" s="46">
        <f t="shared" si="23"/>
        <v>0.21022549693080872</v>
      </c>
      <c r="N79" s="46">
        <f t="shared" si="23"/>
        <v>0.16153871715656318</v>
      </c>
      <c r="O79" s="46">
        <f t="shared" si="23"/>
        <v>0.18639615128177486</v>
      </c>
      <c r="P79" s="46">
        <f t="shared" si="23"/>
        <v>0.20016399313431391</v>
      </c>
      <c r="Q79" s="46">
        <f t="shared" si="23"/>
        <v>0.22089971287469898</v>
      </c>
      <c r="R79" s="46">
        <f t="shared" si="23"/>
        <v>0.23594397178790472</v>
      </c>
      <c r="S79" s="46">
        <f t="shared" si="23"/>
        <v>0.23709213084428249</v>
      </c>
      <c r="T79" s="46">
        <f t="shared" si="23"/>
        <v>0.30093053041563556</v>
      </c>
      <c r="U79" s="46">
        <f t="shared" si="23"/>
        <v>0.34112269895302516</v>
      </c>
      <c r="V79" s="46">
        <f t="shared" si="23"/>
        <v>0.30696583869090865</v>
      </c>
      <c r="W79" s="46">
        <f t="shared" si="23"/>
        <v>0.30416805970296262</v>
      </c>
      <c r="X79" s="46">
        <f t="shared" si="23"/>
        <v>0.56483727142892559</v>
      </c>
      <c r="Y79" s="46">
        <f t="shared" si="23"/>
        <v>0.65731431438020738</v>
      </c>
      <c r="Z79" s="45">
        <f t="shared" si="23"/>
        <v>0.68751051794106921</v>
      </c>
      <c r="AA79" s="44">
        <f t="shared" si="1"/>
        <v>15.081435716988011</v>
      </c>
    </row>
    <row r="80" spans="1:27" hidden="1">
      <c r="A80" s="75" t="s">
        <v>70</v>
      </c>
      <c r="B80" s="48" t="s">
        <v>22</v>
      </c>
      <c r="C80" s="47">
        <f t="shared" ref="C80:Z80" si="24">C29/1000</f>
        <v>9.4918312808758027E-8</v>
      </c>
      <c r="D80" s="46">
        <f t="shared" si="24"/>
        <v>9.4918312808758027E-8</v>
      </c>
      <c r="E80" s="46">
        <f t="shared" si="24"/>
        <v>1.3126457148162212E-6</v>
      </c>
      <c r="F80" s="46">
        <f t="shared" si="24"/>
        <v>2.8968308812202292E-5</v>
      </c>
      <c r="G80" s="46">
        <f t="shared" si="24"/>
        <v>7.4260044833822795E-5</v>
      </c>
      <c r="H80" s="46">
        <f t="shared" si="24"/>
        <v>1.8096123687933482E-4</v>
      </c>
      <c r="I80" s="46">
        <f t="shared" si="24"/>
        <v>8.4278562189369689E-4</v>
      </c>
      <c r="J80" s="46">
        <f t="shared" si="24"/>
        <v>1.1320954767377411E-3</v>
      </c>
      <c r="K80" s="46">
        <f t="shared" si="24"/>
        <v>1.5679971398766198E-3</v>
      </c>
      <c r="L80" s="46">
        <f t="shared" si="24"/>
        <v>1.923244408382584E-3</v>
      </c>
      <c r="M80" s="46">
        <f t="shared" si="24"/>
        <v>2.3958314799871006E-3</v>
      </c>
      <c r="N80" s="46">
        <f t="shared" si="24"/>
        <v>3.0436970352210164E-3</v>
      </c>
      <c r="O80" s="46">
        <f t="shared" si="24"/>
        <v>3.9353733215359357E-3</v>
      </c>
      <c r="P80" s="46">
        <f t="shared" si="24"/>
        <v>4.2776009239945427E-3</v>
      </c>
      <c r="Q80" s="46">
        <f t="shared" si="24"/>
        <v>4.8016455887257723E-3</v>
      </c>
      <c r="R80" s="46">
        <f t="shared" si="24"/>
        <v>5.5724116501768327E-3</v>
      </c>
      <c r="S80" s="46">
        <f t="shared" si="24"/>
        <v>6.2202607016496212E-3</v>
      </c>
      <c r="T80" s="46">
        <f t="shared" si="24"/>
        <v>6.3437317413071129E-3</v>
      </c>
      <c r="U80" s="46">
        <f t="shared" si="24"/>
        <v>6.7640132021842287E-3</v>
      </c>
      <c r="V80" s="46">
        <f t="shared" si="24"/>
        <v>7.620249905758273E-3</v>
      </c>
      <c r="W80" s="46">
        <f t="shared" si="24"/>
        <v>7.6374027718344771E-3</v>
      </c>
      <c r="X80" s="46">
        <f t="shared" si="24"/>
        <v>7.9589604549390632E-3</v>
      </c>
      <c r="Y80" s="46">
        <f t="shared" si="24"/>
        <v>8.045545722009868E-3</v>
      </c>
      <c r="Z80" s="45">
        <f t="shared" si="24"/>
        <v>8.3766909198169058E-3</v>
      </c>
      <c r="AA80" s="44" t="str">
        <f t="shared" si="1"/>
        <v>-</v>
      </c>
    </row>
    <row r="81" spans="1:27" hidden="1">
      <c r="A81" s="75" t="s">
        <v>71</v>
      </c>
      <c r="B81" s="48" t="s">
        <v>23</v>
      </c>
      <c r="C81" s="47">
        <f t="shared" ref="C81:Z81" si="25">C30/1000</f>
        <v>4.4577105344133647</v>
      </c>
      <c r="D81" s="46">
        <f t="shared" si="25"/>
        <v>4.4577105344133647</v>
      </c>
      <c r="E81" s="46">
        <f t="shared" si="25"/>
        <v>4.5007487208936672</v>
      </c>
      <c r="F81" s="46">
        <f t="shared" si="25"/>
        <v>2.5996658684947311</v>
      </c>
      <c r="G81" s="46">
        <f t="shared" si="25"/>
        <v>1.6461124829115557</v>
      </c>
      <c r="H81" s="46">
        <f t="shared" si="25"/>
        <v>1.8489004458955605</v>
      </c>
      <c r="I81" s="46">
        <f t="shared" si="25"/>
        <v>2.1376074923145674</v>
      </c>
      <c r="J81" s="46">
        <f t="shared" si="25"/>
        <v>2.5380103661684323</v>
      </c>
      <c r="K81" s="46">
        <f t="shared" si="25"/>
        <v>2.500093509117788</v>
      </c>
      <c r="L81" s="46">
        <f t="shared" si="25"/>
        <v>2.9175740147759779</v>
      </c>
      <c r="M81" s="46">
        <f t="shared" si="25"/>
        <v>2.8561006725407769</v>
      </c>
      <c r="N81" s="46">
        <f t="shared" si="25"/>
        <v>3.0243699176795173</v>
      </c>
      <c r="O81" s="46">
        <f t="shared" si="25"/>
        <v>3.2873650120650622</v>
      </c>
      <c r="P81" s="46">
        <f t="shared" si="25"/>
        <v>3.464987062270164</v>
      </c>
      <c r="Q81" s="46">
        <f t="shared" si="25"/>
        <v>3.5562382725079194</v>
      </c>
      <c r="R81" s="46">
        <f t="shared" si="25"/>
        <v>3.752642126463178</v>
      </c>
      <c r="S81" s="46">
        <f t="shared" si="25"/>
        <v>4.1151775812872735</v>
      </c>
      <c r="T81" s="46">
        <f t="shared" si="25"/>
        <v>4.3729319060072926</v>
      </c>
      <c r="U81" s="46">
        <f t="shared" si="25"/>
        <v>6.2278146175461826</v>
      </c>
      <c r="V81" s="46">
        <f t="shared" si="25"/>
        <v>5.5622623482621094</v>
      </c>
      <c r="W81" s="46">
        <f t="shared" si="25"/>
        <v>2.3678304794165892</v>
      </c>
      <c r="X81" s="46">
        <f t="shared" si="25"/>
        <v>2.2303162688562774</v>
      </c>
      <c r="Y81" s="46">
        <f t="shared" si="25"/>
        <v>3.7383630886479318</v>
      </c>
      <c r="Z81" s="45">
        <f t="shared" si="25"/>
        <v>3.6269292849347727</v>
      </c>
      <c r="AA81" s="44">
        <f t="shared" si="1"/>
        <v>-18.636949238067192</v>
      </c>
    </row>
    <row r="82" spans="1:27" hidden="1">
      <c r="A82" s="75" t="s">
        <v>72</v>
      </c>
      <c r="B82" s="48" t="s">
        <v>24</v>
      </c>
      <c r="C82" s="47">
        <f t="shared" ref="C82:Z82" si="26">C31/1000</f>
        <v>1.6214985470362209</v>
      </c>
      <c r="D82" s="46">
        <f t="shared" si="26"/>
        <v>1.6214985470362209</v>
      </c>
      <c r="E82" s="46">
        <f t="shared" si="26"/>
        <v>1.5437241125170136</v>
      </c>
      <c r="F82" s="46">
        <f t="shared" si="26"/>
        <v>1.4739472586654563</v>
      </c>
      <c r="G82" s="46">
        <f t="shared" si="26"/>
        <v>1.4525276625734873</v>
      </c>
      <c r="H82" s="46">
        <f t="shared" si="26"/>
        <v>1.3613318443082802</v>
      </c>
      <c r="I82" s="46">
        <f t="shared" si="26"/>
        <v>1.0016377694807828</v>
      </c>
      <c r="J82" s="46">
        <f t="shared" si="26"/>
        <v>0.94634630390999996</v>
      </c>
      <c r="K82" s="46">
        <f t="shared" si="26"/>
        <v>0.83911377443538782</v>
      </c>
      <c r="L82" s="46">
        <f t="shared" si="26"/>
        <v>0.68293843076234106</v>
      </c>
      <c r="M82" s="46">
        <f t="shared" si="26"/>
        <v>0.72505226423846358</v>
      </c>
      <c r="N82" s="46">
        <f t="shared" si="26"/>
        <v>0.75656398909943789</v>
      </c>
      <c r="O82" s="46">
        <f t="shared" si="26"/>
        <v>0.70485136852625407</v>
      </c>
      <c r="P82" s="46">
        <f t="shared" si="26"/>
        <v>0.72896093923245842</v>
      </c>
      <c r="Q82" s="46">
        <f t="shared" si="26"/>
        <v>0.6814711543490013</v>
      </c>
      <c r="R82" s="46">
        <f t="shared" si="26"/>
        <v>0.73970072697391653</v>
      </c>
      <c r="S82" s="46">
        <f t="shared" si="26"/>
        <v>0.71611422615210296</v>
      </c>
      <c r="T82" s="46">
        <f t="shared" si="26"/>
        <v>0.77320758825970892</v>
      </c>
      <c r="U82" s="46">
        <f t="shared" si="26"/>
        <v>0.76721446758713219</v>
      </c>
      <c r="V82" s="46">
        <f t="shared" si="26"/>
        <v>0.70598790222638541</v>
      </c>
      <c r="W82" s="46">
        <f t="shared" si="26"/>
        <v>0.64149627645692298</v>
      </c>
      <c r="X82" s="46">
        <f t="shared" si="26"/>
        <v>0.66024308503483797</v>
      </c>
      <c r="Y82" s="46">
        <f t="shared" si="26"/>
        <v>0.67150605659867324</v>
      </c>
      <c r="Z82" s="45">
        <f t="shared" si="26"/>
        <v>0.61073680935386565</v>
      </c>
      <c r="AA82" s="44">
        <f t="shared" si="1"/>
        <v>-62.335038136779588</v>
      </c>
    </row>
    <row r="83" spans="1:27" hidden="1">
      <c r="A83" s="75" t="s">
        <v>73</v>
      </c>
      <c r="B83" s="48" t="s">
        <v>43</v>
      </c>
      <c r="C83" s="47">
        <f t="shared" ref="C83:Z83" si="27">C32/1000</f>
        <v>1.58206645E-3</v>
      </c>
      <c r="D83" s="46">
        <f t="shared" si="27"/>
        <v>1.58206645E-3</v>
      </c>
      <c r="E83" s="46">
        <f t="shared" si="27"/>
        <v>1.7824124550000001E-3</v>
      </c>
      <c r="F83" s="46">
        <f t="shared" si="27"/>
        <v>2.9039614700000003E-3</v>
      </c>
      <c r="G83" s="46">
        <f t="shared" si="27"/>
        <v>2.9428583700000007E-3</v>
      </c>
      <c r="H83" s="46">
        <f t="shared" si="27"/>
        <v>3.24144672E-3</v>
      </c>
      <c r="I83" s="46">
        <f t="shared" si="27"/>
        <v>3.214768587E-3</v>
      </c>
      <c r="J83" s="46">
        <f t="shared" si="27"/>
        <v>3.0399107314666666E-3</v>
      </c>
      <c r="K83" s="46">
        <f t="shared" si="27"/>
        <v>7.710781726459999E-2</v>
      </c>
      <c r="L83" s="46">
        <f t="shared" si="27"/>
        <v>7.6535768185400005E-2</v>
      </c>
      <c r="M83" s="46">
        <f t="shared" si="27"/>
        <v>7.5798421530999999E-2</v>
      </c>
      <c r="N83" s="46">
        <f t="shared" si="27"/>
        <v>1.0112655281546668E-2</v>
      </c>
      <c r="O83" s="46">
        <f t="shared" si="27"/>
        <v>1.7271130860780002E-2</v>
      </c>
      <c r="P83" s="46">
        <f t="shared" si="27"/>
        <v>3.0526549623471667E-2</v>
      </c>
      <c r="Q83" s="46">
        <f t="shared" si="27"/>
        <v>4.2285383691944581E-2</v>
      </c>
      <c r="R83" s="46">
        <f t="shared" si="27"/>
        <v>6.2238767914954224E-2</v>
      </c>
      <c r="S83" s="46">
        <f t="shared" si="27"/>
        <v>6.6338954552068174E-2</v>
      </c>
      <c r="T83" s="46">
        <f t="shared" si="27"/>
        <v>8.9365926509134205E-2</v>
      </c>
      <c r="U83" s="46">
        <f t="shared" si="27"/>
        <v>0.10793713096659273</v>
      </c>
      <c r="V83" s="46">
        <f t="shared" si="27"/>
        <v>0.11855419213476782</v>
      </c>
      <c r="W83" s="46">
        <f t="shared" si="27"/>
        <v>0.12181350783179447</v>
      </c>
      <c r="X83" s="46">
        <f t="shared" si="27"/>
        <v>0.12312355082379563</v>
      </c>
      <c r="Y83" s="46">
        <f t="shared" si="27"/>
        <v>0.13656679135950658</v>
      </c>
      <c r="Z83" s="45">
        <f t="shared" si="27"/>
        <v>0.17182612363381627</v>
      </c>
      <c r="AA83" s="44" t="str">
        <f t="shared" si="1"/>
        <v>-</v>
      </c>
    </row>
    <row r="84" spans="1:27" hidden="1">
      <c r="A84" s="75" t="s">
        <v>74</v>
      </c>
      <c r="B84" s="48" t="s">
        <v>25</v>
      </c>
      <c r="C84" s="47">
        <f t="shared" ref="C84:Z84" si="28">C33/1000</f>
        <v>4.6542349766479362E-4</v>
      </c>
      <c r="D84" s="46">
        <f t="shared" si="28"/>
        <v>4.6542349766479362E-4</v>
      </c>
      <c r="E84" s="46">
        <f t="shared" si="28"/>
        <v>4.7468022382670473E-4</v>
      </c>
      <c r="F84" s="46">
        <f t="shared" si="28"/>
        <v>5.2623270674105192E-4</v>
      </c>
      <c r="G84" s="46">
        <f t="shared" si="28"/>
        <v>5.3106080556032729E-4</v>
      </c>
      <c r="H84" s="46">
        <f t="shared" si="28"/>
        <v>5.7777573244469191E-4</v>
      </c>
      <c r="I84" s="46">
        <f t="shared" si="28"/>
        <v>7.2133656957091468E-4</v>
      </c>
      <c r="J84" s="46">
        <f t="shared" si="28"/>
        <v>1.3833821535656514E-3</v>
      </c>
      <c r="K84" s="46">
        <f t="shared" si="28"/>
        <v>1.3383634689190409E-3</v>
      </c>
      <c r="L84" s="46">
        <f t="shared" si="28"/>
        <v>1.9844377676052505E-3</v>
      </c>
      <c r="M84" s="46">
        <f t="shared" si="28"/>
        <v>2.1846046764615692E-3</v>
      </c>
      <c r="N84" s="46">
        <f t="shared" si="28"/>
        <v>4.9161092369377985E-3</v>
      </c>
      <c r="O84" s="46">
        <f t="shared" si="28"/>
        <v>3.0393196937593542E-3</v>
      </c>
      <c r="P84" s="46">
        <f t="shared" si="28"/>
        <v>3.965048849939993E-3</v>
      </c>
      <c r="Q84" s="46">
        <f t="shared" si="28"/>
        <v>4.4059275982639293E-3</v>
      </c>
      <c r="R84" s="46">
        <f t="shared" si="28"/>
        <v>5.0836011968384128E-3</v>
      </c>
      <c r="S84" s="46">
        <f t="shared" si="28"/>
        <v>5.4635059801690722E-3</v>
      </c>
      <c r="T84" s="46">
        <f t="shared" si="28"/>
        <v>4.7165739668240262E-3</v>
      </c>
      <c r="U84" s="46">
        <f t="shared" si="28"/>
        <v>6.4161850419095492E-3</v>
      </c>
      <c r="V84" s="46">
        <f t="shared" si="28"/>
        <v>6.2815609554171675E-3</v>
      </c>
      <c r="W84" s="46">
        <f t="shared" si="28"/>
        <v>6.3172158978178558E-3</v>
      </c>
      <c r="X84" s="46">
        <f t="shared" si="28"/>
        <v>6.4218133376639586E-3</v>
      </c>
      <c r="Y84" s="46">
        <f t="shared" si="28"/>
        <v>7.1508989584019474E-3</v>
      </c>
      <c r="Z84" s="45">
        <f t="shared" si="28"/>
        <v>6.5557603157626676E-3</v>
      </c>
      <c r="AA84" s="44">
        <f t="shared" si="1"/>
        <v>1308.5580871304105</v>
      </c>
    </row>
    <row r="85" spans="1:27" hidden="1">
      <c r="A85" s="75" t="s">
        <v>75</v>
      </c>
      <c r="B85" s="48" t="s">
        <v>26</v>
      </c>
      <c r="C85" s="47">
        <f t="shared" ref="C85:Z85" si="29">C34/1000</f>
        <v>22.192492930271744</v>
      </c>
      <c r="D85" s="46">
        <f t="shared" si="29"/>
        <v>22.192492930271744</v>
      </c>
      <c r="E85" s="46">
        <f t="shared" si="29"/>
        <v>21.177238805743158</v>
      </c>
      <c r="F85" s="46">
        <f t="shared" si="29"/>
        <v>21.473261673433967</v>
      </c>
      <c r="G85" s="46">
        <f t="shared" si="29"/>
        <v>22.327157928808365</v>
      </c>
      <c r="H85" s="46">
        <f t="shared" si="29"/>
        <v>24.312701637608914</v>
      </c>
      <c r="I85" s="46">
        <f t="shared" si="29"/>
        <v>23.566182681000228</v>
      </c>
      <c r="J85" s="46">
        <f t="shared" si="29"/>
        <v>24.831273482507225</v>
      </c>
      <c r="K85" s="46">
        <f t="shared" si="29"/>
        <v>26.110565776633688</v>
      </c>
      <c r="L85" s="46">
        <f t="shared" si="29"/>
        <v>26.475007091403743</v>
      </c>
      <c r="M85" s="46">
        <f t="shared" si="29"/>
        <v>21.225204201237496</v>
      </c>
      <c r="N85" s="46">
        <f t="shared" si="29"/>
        <v>20.260596891090572</v>
      </c>
      <c r="O85" s="46">
        <f t="shared" si="29"/>
        <v>16.702770360513245</v>
      </c>
      <c r="P85" s="46">
        <f t="shared" si="29"/>
        <v>17.071150367035095</v>
      </c>
      <c r="Q85" s="46">
        <f t="shared" si="29"/>
        <v>15.503633836676361</v>
      </c>
      <c r="R85" s="46">
        <f t="shared" si="29"/>
        <v>15.957264420056703</v>
      </c>
      <c r="S85" s="46">
        <f t="shared" si="29"/>
        <v>15.751368930194165</v>
      </c>
      <c r="T85" s="46">
        <f t="shared" si="29"/>
        <v>15.485473362838405</v>
      </c>
      <c r="U85" s="46">
        <f t="shared" si="29"/>
        <v>14.773339031519283</v>
      </c>
      <c r="V85" s="46">
        <f t="shared" si="29"/>
        <v>10.240886597222532</v>
      </c>
      <c r="W85" s="46">
        <f t="shared" si="29"/>
        <v>9.9557233429646157</v>
      </c>
      <c r="X85" s="46">
        <f t="shared" si="29"/>
        <v>10.406183084043271</v>
      </c>
      <c r="Y85" s="46">
        <f t="shared" si="29"/>
        <v>10.42770019336062</v>
      </c>
      <c r="Z85" s="45">
        <f t="shared" si="29"/>
        <v>9.9212225140104735</v>
      </c>
      <c r="AA85" s="44">
        <f t="shared" si="1"/>
        <v>-55.294691113870329</v>
      </c>
    </row>
    <row r="86" spans="1:27" hidden="1">
      <c r="A86" s="75" t="s">
        <v>76</v>
      </c>
      <c r="B86" s="48" t="s">
        <v>27</v>
      </c>
      <c r="C86" s="47">
        <f t="shared" ref="C86:Z86" si="30">C35/1000</f>
        <v>3.2620759082124797</v>
      </c>
      <c r="D86" s="46">
        <f t="shared" si="30"/>
        <v>3.2620759082124797</v>
      </c>
      <c r="E86" s="46">
        <f t="shared" si="30"/>
        <v>3.3973741622345326</v>
      </c>
      <c r="F86" s="46">
        <f t="shared" si="30"/>
        <v>3.2504282887778495</v>
      </c>
      <c r="G86" s="46">
        <f t="shared" si="30"/>
        <v>3.1386724100162033</v>
      </c>
      <c r="H86" s="46">
        <f t="shared" si="30"/>
        <v>3.0542866505855724</v>
      </c>
      <c r="I86" s="46">
        <f t="shared" si="30"/>
        <v>3.1767297317871739</v>
      </c>
      <c r="J86" s="46">
        <f t="shared" si="30"/>
        <v>3.3506241734039457</v>
      </c>
      <c r="K86" s="46">
        <f t="shared" si="30"/>
        <v>3.0726646722276132</v>
      </c>
      <c r="L86" s="46">
        <f t="shared" si="30"/>
        <v>3.3023347180213887</v>
      </c>
      <c r="M86" s="46">
        <f t="shared" si="30"/>
        <v>3.4196321401958638</v>
      </c>
      <c r="N86" s="46">
        <f t="shared" si="30"/>
        <v>3.3726786091389234</v>
      </c>
      <c r="O86" s="46">
        <f t="shared" si="30"/>
        <v>3.5399660251172231</v>
      </c>
      <c r="P86" s="46">
        <f t="shared" si="30"/>
        <v>3.7087405993603486</v>
      </c>
      <c r="Q86" s="46">
        <f t="shared" si="30"/>
        <v>4.0997905379820203</v>
      </c>
      <c r="R86" s="46">
        <f t="shared" si="30"/>
        <v>3.8415976598133641</v>
      </c>
      <c r="S86" s="46">
        <f t="shared" si="30"/>
        <v>4.1301567338933634</v>
      </c>
      <c r="T86" s="46">
        <f t="shared" si="30"/>
        <v>4.099689575608549</v>
      </c>
      <c r="U86" s="46">
        <f t="shared" si="30"/>
        <v>4.490795818077097</v>
      </c>
      <c r="V86" s="46">
        <f t="shared" si="30"/>
        <v>4.1386565608990438</v>
      </c>
      <c r="W86" s="46">
        <f t="shared" si="30"/>
        <v>4.15830749554351</v>
      </c>
      <c r="X86" s="46">
        <f t="shared" si="30"/>
        <v>4.549294728414532</v>
      </c>
      <c r="Y86" s="46">
        <f t="shared" si="30"/>
        <v>5.2841150336090434</v>
      </c>
      <c r="Z86" s="45">
        <f t="shared" si="30"/>
        <v>5.2767987451112779</v>
      </c>
      <c r="AA86" s="44">
        <f t="shared" si="1"/>
        <v>61.761985115876918</v>
      </c>
    </row>
    <row r="87" spans="1:27" hidden="1">
      <c r="A87" s="75" t="s">
        <v>77</v>
      </c>
      <c r="B87" s="48" t="s">
        <v>28</v>
      </c>
      <c r="C87" s="47">
        <f t="shared" ref="C87:Z87" si="31">C36/1000</f>
        <v>13.809045007397296</v>
      </c>
      <c r="D87" s="46">
        <f t="shared" si="31"/>
        <v>13.809045007397296</v>
      </c>
      <c r="E87" s="46">
        <f t="shared" si="31"/>
        <v>12.660338228759064</v>
      </c>
      <c r="F87" s="46">
        <f t="shared" si="31"/>
        <v>10.0409051854338</v>
      </c>
      <c r="G87" s="46">
        <f t="shared" si="31"/>
        <v>10.840883818506709</v>
      </c>
      <c r="H87" s="46">
        <f t="shared" si="31"/>
        <v>11.169370978880455</v>
      </c>
      <c r="I87" s="46">
        <f t="shared" si="31"/>
        <v>11.100542696462695</v>
      </c>
      <c r="J87" s="46">
        <f t="shared" si="31"/>
        <v>10.901597003364104</v>
      </c>
      <c r="K87" s="46">
        <f t="shared" si="31"/>
        <v>11.027068855946924</v>
      </c>
      <c r="L87" s="46">
        <f t="shared" si="31"/>
        <v>11.277817530711415</v>
      </c>
      <c r="M87" s="46">
        <f t="shared" si="31"/>
        <v>11.487575127801707</v>
      </c>
      <c r="N87" s="46">
        <f t="shared" si="31"/>
        <v>11.779670823696391</v>
      </c>
      <c r="O87" s="46">
        <f t="shared" si="31"/>
        <v>11.2351723954006</v>
      </c>
      <c r="P87" s="46">
        <f t="shared" si="31"/>
        <v>10.561899770582858</v>
      </c>
      <c r="Q87" s="46">
        <f t="shared" si="31"/>
        <v>9.8959018344521148</v>
      </c>
      <c r="R87" s="46">
        <f t="shared" si="31"/>
        <v>10.593574626111574</v>
      </c>
      <c r="S87" s="46">
        <f t="shared" si="31"/>
        <v>10.247003483479673</v>
      </c>
      <c r="T87" s="46">
        <f t="shared" si="31"/>
        <v>9.3728928684073196</v>
      </c>
      <c r="U87" s="46">
        <f t="shared" si="31"/>
        <v>9.3529579592835095</v>
      </c>
      <c r="V87" s="46">
        <f t="shared" si="31"/>
        <v>9.1856607181669787</v>
      </c>
      <c r="W87" s="46">
        <f t="shared" si="31"/>
        <v>6.9648329293762554</v>
      </c>
      <c r="X87" s="46">
        <f t="shared" si="31"/>
        <v>7.7428843124197773</v>
      </c>
      <c r="Y87" s="46">
        <f t="shared" si="31"/>
        <v>7.6675673592686717</v>
      </c>
      <c r="Z87" s="45">
        <f t="shared" si="31"/>
        <v>7.6735034321207483</v>
      </c>
      <c r="AA87" s="44">
        <f t="shared" si="1"/>
        <v>-44.431324338430578</v>
      </c>
    </row>
    <row r="88" spans="1:27" hidden="1">
      <c r="A88" s="75" t="s">
        <v>78</v>
      </c>
      <c r="B88" s="48" t="s">
        <v>29</v>
      </c>
      <c r="C88" s="47">
        <f t="shared" ref="C88:Z88" si="32">C37/1000</f>
        <v>32.945251288155994</v>
      </c>
      <c r="D88" s="46">
        <f t="shared" si="32"/>
        <v>24.448629870959483</v>
      </c>
      <c r="E88" s="46">
        <f t="shared" si="32"/>
        <v>21.197100461176497</v>
      </c>
      <c r="F88" s="46">
        <f t="shared" si="32"/>
        <v>20.232353446446051</v>
      </c>
      <c r="G88" s="46">
        <f t="shared" si="32"/>
        <v>20.44892363834331</v>
      </c>
      <c r="H88" s="46">
        <f t="shared" si="32"/>
        <v>22.834717512388583</v>
      </c>
      <c r="I88" s="46">
        <f t="shared" si="32"/>
        <v>24.388490484318432</v>
      </c>
      <c r="J88" s="46">
        <f t="shared" si="32"/>
        <v>23.373412336474924</v>
      </c>
      <c r="K88" s="46">
        <f t="shared" si="32"/>
        <v>24.16422271176387</v>
      </c>
      <c r="L88" s="46">
        <f t="shared" si="32"/>
        <v>22.483906355731513</v>
      </c>
      <c r="M88" s="46">
        <f t="shared" si="32"/>
        <v>21.476038894280951</v>
      </c>
      <c r="N88" s="46">
        <f t="shared" si="32"/>
        <v>24.515585620798618</v>
      </c>
      <c r="O88" s="46">
        <f t="shared" si="32"/>
        <v>23.051123722792042</v>
      </c>
      <c r="P88" s="46">
        <f t="shared" si="32"/>
        <v>21.633628325638377</v>
      </c>
      <c r="Q88" s="46">
        <f t="shared" si="32"/>
        <v>24.712862564559607</v>
      </c>
      <c r="R88" s="46">
        <f t="shared" si="32"/>
        <v>26.644792624460102</v>
      </c>
      <c r="S88" s="46">
        <f t="shared" si="32"/>
        <v>27.015445040312652</v>
      </c>
      <c r="T88" s="46">
        <f t="shared" si="32"/>
        <v>28.886919192818965</v>
      </c>
      <c r="U88" s="46">
        <f t="shared" si="32"/>
        <v>31.57745402275863</v>
      </c>
      <c r="V88" s="46">
        <f t="shared" si="32"/>
        <v>29.570424440209564</v>
      </c>
      <c r="W88" s="46">
        <f t="shared" si="32"/>
        <v>23.68372600724182</v>
      </c>
      <c r="X88" s="46">
        <f t="shared" si="32"/>
        <v>25.092040726439368</v>
      </c>
      <c r="Y88" s="46">
        <f t="shared" si="32"/>
        <v>27.783334077943291</v>
      </c>
      <c r="Z88" s="45">
        <f t="shared" si="32"/>
        <v>26.95832135527905</v>
      </c>
      <c r="AA88" s="44">
        <f t="shared" si="1"/>
        <v>-18.172360807061981</v>
      </c>
    </row>
    <row r="89" spans="1:27" hidden="1">
      <c r="A89" s="75" t="s">
        <v>79</v>
      </c>
      <c r="B89" s="48" t="s">
        <v>30</v>
      </c>
      <c r="C89" s="47">
        <f t="shared" ref="C89:Z89" si="33">C38/1000</f>
        <v>4.8336971680650276</v>
      </c>
      <c r="D89" s="46">
        <f t="shared" si="33"/>
        <v>4.8336971680650276</v>
      </c>
      <c r="E89" s="46">
        <f t="shared" si="33"/>
        <v>4.9076873592697279</v>
      </c>
      <c r="F89" s="46">
        <f t="shared" si="33"/>
        <v>4.6233148267479471</v>
      </c>
      <c r="G89" s="46">
        <f t="shared" si="33"/>
        <v>4.5467600349025812</v>
      </c>
      <c r="H89" s="46">
        <f t="shared" si="33"/>
        <v>4.5321013292845658</v>
      </c>
      <c r="I89" s="46">
        <f t="shared" si="33"/>
        <v>5.2422174374084625</v>
      </c>
      <c r="J89" s="46">
        <f t="shared" si="33"/>
        <v>5.3444959027081804</v>
      </c>
      <c r="K89" s="46">
        <f t="shared" si="33"/>
        <v>5.6059497142915582</v>
      </c>
      <c r="L89" s="46">
        <f t="shared" si="33"/>
        <v>5.7583632253193349</v>
      </c>
      <c r="M89" s="46">
        <f t="shared" si="33"/>
        <v>6.1748589274910932</v>
      </c>
      <c r="N89" s="46">
        <f t="shared" si="33"/>
        <v>6.4180480433656593</v>
      </c>
      <c r="O89" s="46">
        <f t="shared" si="33"/>
        <v>6.0396220211099392</v>
      </c>
      <c r="P89" s="46">
        <f t="shared" si="33"/>
        <v>6.3295897654680546</v>
      </c>
      <c r="Q89" s="46">
        <f t="shared" si="33"/>
        <v>6.3677037100110452</v>
      </c>
      <c r="R89" s="46">
        <f t="shared" si="33"/>
        <v>6.9844569461663859</v>
      </c>
      <c r="S89" s="46">
        <f t="shared" si="33"/>
        <v>6.9990829640006691</v>
      </c>
      <c r="T89" s="46">
        <f t="shared" si="33"/>
        <v>6.7967949627047624</v>
      </c>
      <c r="U89" s="46">
        <f t="shared" si="33"/>
        <v>7.3731869136255028</v>
      </c>
      <c r="V89" s="46">
        <f t="shared" si="33"/>
        <v>7.2922602793940783</v>
      </c>
      <c r="W89" s="46">
        <f t="shared" si="33"/>
        <v>5.68425410206624</v>
      </c>
      <c r="X89" s="46">
        <f t="shared" si="33"/>
        <v>5.9289083216078851</v>
      </c>
      <c r="Y89" s="46">
        <f t="shared" si="33"/>
        <v>5.1992399718909494</v>
      </c>
      <c r="Z89" s="45">
        <f t="shared" si="33"/>
        <v>5.213054752531173</v>
      </c>
      <c r="AA89" s="44">
        <f t="shared" si="1"/>
        <v>7.8481868283446055</v>
      </c>
    </row>
    <row r="90" spans="1:27" hidden="1">
      <c r="A90" s="75" t="s">
        <v>80</v>
      </c>
      <c r="B90" s="48" t="s">
        <v>31</v>
      </c>
      <c r="C90" s="47">
        <f t="shared" ref="C90:Z90" si="34">C39/1000</f>
        <v>35.466642701403686</v>
      </c>
      <c r="D90" s="46">
        <f t="shared" si="34"/>
        <v>24.890686429530039</v>
      </c>
      <c r="E90" s="46">
        <f t="shared" si="34"/>
        <v>17.617727558443491</v>
      </c>
      <c r="F90" s="46">
        <f t="shared" si="34"/>
        <v>18.404223180445417</v>
      </c>
      <c r="G90" s="46">
        <f t="shared" si="34"/>
        <v>18.268830374545441</v>
      </c>
      <c r="H90" s="46">
        <f t="shared" si="34"/>
        <v>18.575382853580827</v>
      </c>
      <c r="I90" s="46">
        <f t="shared" si="34"/>
        <v>21.313425788540741</v>
      </c>
      <c r="J90" s="46">
        <f t="shared" si="34"/>
        <v>20.746282198031729</v>
      </c>
      <c r="K90" s="46">
        <f t="shared" si="34"/>
        <v>18.979430484709241</v>
      </c>
      <c r="L90" s="46">
        <f t="shared" si="34"/>
        <v>17.82182727370261</v>
      </c>
      <c r="M90" s="46">
        <f t="shared" si="34"/>
        <v>15.03208118896594</v>
      </c>
      <c r="N90" s="46">
        <f t="shared" si="34"/>
        <v>16.732872986754508</v>
      </c>
      <c r="O90" s="46">
        <f t="shared" si="34"/>
        <v>15.857562921418483</v>
      </c>
      <c r="P90" s="46">
        <f t="shared" si="34"/>
        <v>16.495055530005065</v>
      </c>
      <c r="Q90" s="46">
        <f t="shared" si="34"/>
        <v>16.389866749311306</v>
      </c>
      <c r="R90" s="46">
        <f t="shared" si="34"/>
        <v>17.436001630757765</v>
      </c>
      <c r="S90" s="46">
        <f t="shared" si="34"/>
        <v>18.022695332657037</v>
      </c>
      <c r="T90" s="46">
        <f t="shared" si="34"/>
        <v>19.089167356164108</v>
      </c>
      <c r="U90" s="46">
        <f t="shared" si="34"/>
        <v>20.32869071911048</v>
      </c>
      <c r="V90" s="46">
        <f t="shared" si="34"/>
        <v>17.891934234270817</v>
      </c>
      <c r="W90" s="46">
        <f t="shared" si="34"/>
        <v>11.383356569170381</v>
      </c>
      <c r="X90" s="46">
        <f t="shared" si="34"/>
        <v>12.617046186005524</v>
      </c>
      <c r="Y90" s="46">
        <f t="shared" si="34"/>
        <v>13.141402145628652</v>
      </c>
      <c r="Z90" s="45">
        <f t="shared" si="34"/>
        <v>12.378365272337406</v>
      </c>
      <c r="AA90" s="44">
        <f t="shared" si="1"/>
        <v>-65.09857057361819</v>
      </c>
    </row>
    <row r="91" spans="1:27" hidden="1">
      <c r="A91" s="75" t="s">
        <v>81</v>
      </c>
      <c r="B91" s="48" t="s">
        <v>32</v>
      </c>
      <c r="C91" s="47">
        <f t="shared" ref="C91:Z91" si="35">C40/1000</f>
        <v>258.23128989772823</v>
      </c>
      <c r="D91" s="46">
        <f t="shared" si="35"/>
        <v>258.23128989772823</v>
      </c>
      <c r="E91" s="46">
        <f t="shared" si="35"/>
        <v>224.84737218929718</v>
      </c>
      <c r="F91" s="46">
        <f t="shared" si="35"/>
        <v>203.21702362535893</v>
      </c>
      <c r="G91" s="46">
        <f t="shared" si="35"/>
        <v>169.31158851819919</v>
      </c>
      <c r="H91" s="46">
        <f t="shared" si="35"/>
        <v>144.62247301251139</v>
      </c>
      <c r="I91" s="46">
        <f t="shared" si="35"/>
        <v>154.98001955316428</v>
      </c>
      <c r="J91" s="46">
        <f t="shared" si="35"/>
        <v>140.91182247665452</v>
      </c>
      <c r="K91" s="46">
        <f t="shared" si="35"/>
        <v>140.47856327019923</v>
      </c>
      <c r="L91" s="46">
        <f t="shared" si="35"/>
        <v>134.74117816567403</v>
      </c>
      <c r="M91" s="46">
        <f t="shared" si="35"/>
        <v>151.81796532896726</v>
      </c>
      <c r="N91" s="46">
        <f t="shared" si="35"/>
        <v>167.40018587009007</v>
      </c>
      <c r="O91" s="46">
        <f t="shared" si="35"/>
        <v>168.87930823820517</v>
      </c>
      <c r="P91" s="46">
        <f t="shared" si="35"/>
        <v>167.29453736244014</v>
      </c>
      <c r="Q91" s="46">
        <f t="shared" si="35"/>
        <v>169.07472178770846</v>
      </c>
      <c r="R91" s="46">
        <f t="shared" si="35"/>
        <v>177.94644950686708</v>
      </c>
      <c r="S91" s="46">
        <f t="shared" si="35"/>
        <v>179.90373089252259</v>
      </c>
      <c r="T91" s="46">
        <f t="shared" si="35"/>
        <v>188.84641998692808</v>
      </c>
      <c r="U91" s="46">
        <f t="shared" si="35"/>
        <v>192.14050115926022</v>
      </c>
      <c r="V91" s="46">
        <f t="shared" si="35"/>
        <v>182.53112935324793</v>
      </c>
      <c r="W91" s="46">
        <f t="shared" si="35"/>
        <v>160.31365536691544</v>
      </c>
      <c r="X91" s="46">
        <f t="shared" si="35"/>
        <v>174.99208678116716</v>
      </c>
      <c r="Y91" s="46">
        <f t="shared" si="35"/>
        <v>177.59034292344569</v>
      </c>
      <c r="Z91" s="45">
        <f t="shared" si="35"/>
        <v>181.13632898427878</v>
      </c>
      <c r="AA91" s="44">
        <f t="shared" si="1"/>
        <v>-29.855003607031005</v>
      </c>
    </row>
    <row r="92" spans="1:27" hidden="1">
      <c r="A92" s="75" t="s">
        <v>82</v>
      </c>
      <c r="B92" s="48" t="s">
        <v>33</v>
      </c>
      <c r="C92" s="47">
        <f t="shared" ref="C92:Z92" si="36">C41/1000</f>
        <v>9.1738980334964282</v>
      </c>
      <c r="D92" s="46">
        <f t="shared" si="36"/>
        <v>9.1738980334964282</v>
      </c>
      <c r="E92" s="46">
        <f t="shared" si="36"/>
        <v>6.8848406971506666</v>
      </c>
      <c r="F92" s="46">
        <f t="shared" si="36"/>
        <v>6.4843949766962155</v>
      </c>
      <c r="G92" s="46">
        <f t="shared" si="36"/>
        <v>7.5627566991563775</v>
      </c>
      <c r="H92" s="46">
        <f t="shared" si="36"/>
        <v>7.7723489216342028</v>
      </c>
      <c r="I92" s="46">
        <f t="shared" si="36"/>
        <v>8.598788368739493</v>
      </c>
      <c r="J92" s="46">
        <f t="shared" si="36"/>
        <v>9.0299205768170943</v>
      </c>
      <c r="K92" s="46">
        <f t="shared" si="36"/>
        <v>9.0512121834497457</v>
      </c>
      <c r="L92" s="46">
        <f t="shared" si="36"/>
        <v>9.069184284493252</v>
      </c>
      <c r="M92" s="46">
        <f t="shared" si="36"/>
        <v>8.6908051242347106</v>
      </c>
      <c r="N92" s="46">
        <f t="shared" si="36"/>
        <v>7.7107136460451819</v>
      </c>
      <c r="O92" s="46">
        <f t="shared" si="36"/>
        <v>8.0114219299586473</v>
      </c>
      <c r="P92" s="46">
        <f t="shared" si="36"/>
        <v>8.8657505795863205</v>
      </c>
      <c r="Q92" s="46">
        <f t="shared" si="36"/>
        <v>8.495511120017543</v>
      </c>
      <c r="R92" s="46">
        <f t="shared" si="36"/>
        <v>9.6468957388023462</v>
      </c>
      <c r="S92" s="46">
        <f t="shared" si="36"/>
        <v>9.2037764800822774</v>
      </c>
      <c r="T92" s="46">
        <f t="shared" si="36"/>
        <v>10.114993249567997</v>
      </c>
      <c r="U92" s="46">
        <f t="shared" si="36"/>
        <v>9.8647945361449096</v>
      </c>
      <c r="V92" s="46">
        <f t="shared" si="36"/>
        <v>9.7937509046067461</v>
      </c>
      <c r="W92" s="46">
        <f t="shared" si="36"/>
        <v>8.2870838174798376</v>
      </c>
      <c r="X92" s="46">
        <f t="shared" si="36"/>
        <v>8.5643755444221554</v>
      </c>
      <c r="Y92" s="46">
        <f t="shared" si="36"/>
        <v>8.0577062211640058</v>
      </c>
      <c r="Z92" s="45">
        <f t="shared" si="36"/>
        <v>7.993516110890555</v>
      </c>
      <c r="AA92" s="44">
        <f t="shared" si="1"/>
        <v>-12.866743431156246</v>
      </c>
    </row>
    <row r="93" spans="1:27" hidden="1">
      <c r="A93" s="75" t="s">
        <v>83</v>
      </c>
      <c r="B93" s="48" t="s">
        <v>34</v>
      </c>
      <c r="C93" s="47">
        <f t="shared" ref="C93:Z93" si="37">C42/1000</f>
        <v>1.3169815308978183</v>
      </c>
      <c r="D93" s="46">
        <f t="shared" si="37"/>
        <v>1.3176457975722786</v>
      </c>
      <c r="E93" s="46">
        <f t="shared" si="37"/>
        <v>1.198060117159113</v>
      </c>
      <c r="F93" s="46">
        <f t="shared" si="37"/>
        <v>0.93291198405942211</v>
      </c>
      <c r="G93" s="46">
        <f t="shared" si="37"/>
        <v>0.79563933638784401</v>
      </c>
      <c r="H93" s="46">
        <f t="shared" si="37"/>
        <v>0.95273438595372406</v>
      </c>
      <c r="I93" s="46">
        <f t="shared" si="37"/>
        <v>1.0016818612232716</v>
      </c>
      <c r="J93" s="46">
        <f t="shared" si="37"/>
        <v>0.99797007220640055</v>
      </c>
      <c r="K93" s="46">
        <f t="shared" si="37"/>
        <v>1.027605105045158</v>
      </c>
      <c r="L93" s="46">
        <f t="shared" si="37"/>
        <v>1.0115736252457732</v>
      </c>
      <c r="M93" s="46">
        <f t="shared" si="37"/>
        <v>1.0317412983492611</v>
      </c>
      <c r="N93" s="46">
        <f t="shared" si="37"/>
        <v>1.0628192389654718</v>
      </c>
      <c r="O93" s="46">
        <f t="shared" si="37"/>
        <v>1.1333792536521865</v>
      </c>
      <c r="P93" s="46">
        <f t="shared" si="37"/>
        <v>1.1479603567366912</v>
      </c>
      <c r="Q93" s="46">
        <f t="shared" si="37"/>
        <v>1.2273853658712965</v>
      </c>
      <c r="R93" s="46">
        <f t="shared" si="37"/>
        <v>1.271006821171067</v>
      </c>
      <c r="S93" s="46">
        <f t="shared" si="37"/>
        <v>1.372962532433271</v>
      </c>
      <c r="T93" s="46">
        <f t="shared" si="37"/>
        <v>1.4329352551157135</v>
      </c>
      <c r="U93" s="46">
        <f t="shared" si="37"/>
        <v>1.4465186616485179</v>
      </c>
      <c r="V93" s="46">
        <f t="shared" si="37"/>
        <v>1.3271863045254029</v>
      </c>
      <c r="W93" s="46">
        <f t="shared" si="37"/>
        <v>0.97190278117463014</v>
      </c>
      <c r="X93" s="46">
        <f t="shared" si="37"/>
        <v>0.98758648429288709</v>
      </c>
      <c r="Y93" s="46">
        <f t="shared" si="37"/>
        <v>1.0143232019714381</v>
      </c>
      <c r="Z93" s="45">
        <f t="shared" si="37"/>
        <v>1.0135768376269723</v>
      </c>
      <c r="AA93" s="44">
        <f t="shared" si="1"/>
        <v>-23.037885205877394</v>
      </c>
    </row>
    <row r="94" spans="1:27" hidden="1">
      <c r="A94" s="75" t="s">
        <v>84</v>
      </c>
      <c r="B94" s="48" t="s">
        <v>35</v>
      </c>
      <c r="C94" s="47">
        <f t="shared" ref="C94:Z94" si="38">C43/1000</f>
        <v>25.850558557012501</v>
      </c>
      <c r="D94" s="46">
        <f t="shared" si="38"/>
        <v>25.850558557012501</v>
      </c>
      <c r="E94" s="46">
        <f t="shared" si="38"/>
        <v>24.430296237367966</v>
      </c>
      <c r="F94" s="46">
        <f t="shared" si="38"/>
        <v>22.882917640465969</v>
      </c>
      <c r="G94" s="46">
        <f t="shared" si="38"/>
        <v>21.639720634301124</v>
      </c>
      <c r="H94" s="46">
        <f t="shared" si="38"/>
        <v>25.343546321173456</v>
      </c>
      <c r="I94" s="46">
        <f t="shared" si="38"/>
        <v>26.90758734761274</v>
      </c>
      <c r="J94" s="46">
        <f t="shared" si="38"/>
        <v>27.314993380447337</v>
      </c>
      <c r="K94" s="46">
        <f t="shared" si="38"/>
        <v>29.24711071733654</v>
      </c>
      <c r="L94" s="46">
        <f t="shared" si="38"/>
        <v>30.06065669596979</v>
      </c>
      <c r="M94" s="46">
        <f t="shared" si="38"/>
        <v>32.37377260915423</v>
      </c>
      <c r="N94" s="46">
        <f t="shared" si="38"/>
        <v>33.898042146250695</v>
      </c>
      <c r="O94" s="46">
        <f t="shared" si="38"/>
        <v>31.167341610733409</v>
      </c>
      <c r="P94" s="46">
        <f t="shared" si="38"/>
        <v>30.607666888135689</v>
      </c>
      <c r="Q94" s="46">
        <f t="shared" si="38"/>
        <v>32.344704731977288</v>
      </c>
      <c r="R94" s="46">
        <f t="shared" si="38"/>
        <v>32.358721696159009</v>
      </c>
      <c r="S94" s="46">
        <f t="shared" si="38"/>
        <v>33.971764869141495</v>
      </c>
      <c r="T94" s="46">
        <f t="shared" si="38"/>
        <v>34.771683951572051</v>
      </c>
      <c r="U94" s="46">
        <f t="shared" si="38"/>
        <v>34.522116050450201</v>
      </c>
      <c r="V94" s="46">
        <f t="shared" si="38"/>
        <v>31.675545371971193</v>
      </c>
      <c r="W94" s="46">
        <f t="shared" si="38"/>
        <v>26.679808077966726</v>
      </c>
      <c r="X94" s="46">
        <f t="shared" si="38"/>
        <v>27.811188072797531</v>
      </c>
      <c r="Y94" s="46">
        <f t="shared" si="38"/>
        <v>25.242662732918738</v>
      </c>
      <c r="Z94" s="45">
        <f t="shared" si="38"/>
        <v>23.409031926589233</v>
      </c>
      <c r="AA94" s="44">
        <f t="shared" si="1"/>
        <v>-9.4447732146234582</v>
      </c>
    </row>
    <row r="95" spans="1:27" hidden="1">
      <c r="A95" s="75" t="s">
        <v>85</v>
      </c>
      <c r="B95" s="48" t="s">
        <v>36</v>
      </c>
      <c r="C95" s="47">
        <f t="shared" ref="C95:Z95" si="39">C44/1000</f>
        <v>6.4744952327832577</v>
      </c>
      <c r="D95" s="46">
        <f t="shared" si="39"/>
        <v>6.4744952327832577</v>
      </c>
      <c r="E95" s="46">
        <f t="shared" si="39"/>
        <v>6.3177830116638551</v>
      </c>
      <c r="F95" s="46">
        <f t="shared" si="39"/>
        <v>5.8521912884744536</v>
      </c>
      <c r="G95" s="46">
        <f t="shared" si="39"/>
        <v>5.9909667433149805</v>
      </c>
      <c r="H95" s="46">
        <f t="shared" si="39"/>
        <v>6.4406472845172997</v>
      </c>
      <c r="I95" s="46">
        <f t="shared" si="39"/>
        <v>6.7448579211963926</v>
      </c>
      <c r="J95" s="46">
        <f t="shared" si="39"/>
        <v>6.4766319983292462</v>
      </c>
      <c r="K95" s="46">
        <f t="shared" si="39"/>
        <v>6.4564961379172026</v>
      </c>
      <c r="L95" s="46">
        <f t="shared" si="39"/>
        <v>6.6428021155161394</v>
      </c>
      <c r="M95" s="46">
        <f t="shared" si="39"/>
        <v>6.6586009566146815</v>
      </c>
      <c r="N95" s="46">
        <f t="shared" si="39"/>
        <v>6.8610357884289952</v>
      </c>
      <c r="O95" s="46">
        <f t="shared" si="39"/>
        <v>6.8592634230021634</v>
      </c>
      <c r="P95" s="46">
        <f t="shared" si="39"/>
        <v>7.0079003570618861</v>
      </c>
      <c r="Q95" s="46">
        <f t="shared" si="39"/>
        <v>6.6798233421015496</v>
      </c>
      <c r="R95" s="46">
        <f t="shared" si="39"/>
        <v>7.0722029178241277</v>
      </c>
      <c r="S95" s="46">
        <f t="shared" si="39"/>
        <v>7.0120476511293264</v>
      </c>
      <c r="T95" s="46">
        <f t="shared" si="39"/>
        <v>7.0922064919116563</v>
      </c>
      <c r="U95" s="46">
        <f t="shared" si="39"/>
        <v>7.0298628407101296</v>
      </c>
      <c r="V95" s="46">
        <f t="shared" si="39"/>
        <v>6.7778813530264461</v>
      </c>
      <c r="W95" s="46">
        <f t="shared" si="39"/>
        <v>4.9705753061851565</v>
      </c>
      <c r="X95" s="46">
        <f t="shared" si="39"/>
        <v>6.7848117459812389</v>
      </c>
      <c r="Y95" s="46">
        <f t="shared" si="39"/>
        <v>6.3485861171850022</v>
      </c>
      <c r="Z95" s="45">
        <f t="shared" si="39"/>
        <v>5.8987745496227957</v>
      </c>
      <c r="AA95" s="44">
        <f t="shared" si="1"/>
        <v>-8.8921323201433857</v>
      </c>
    </row>
    <row r="96" spans="1:27" hidden="1">
      <c r="A96" s="75" t="s">
        <v>86</v>
      </c>
      <c r="B96" s="48" t="s">
        <v>37</v>
      </c>
      <c r="C96" s="47">
        <f t="shared" ref="C96:Z96" si="40">C45/1000</f>
        <v>3.3196066141886269</v>
      </c>
      <c r="D96" s="46">
        <f t="shared" si="40"/>
        <v>3.3196066141886269</v>
      </c>
      <c r="E96" s="46">
        <f t="shared" si="40"/>
        <v>2.9567305976348659</v>
      </c>
      <c r="F96" s="46">
        <f t="shared" si="40"/>
        <v>2.7927198437586016</v>
      </c>
      <c r="G96" s="46">
        <f t="shared" si="40"/>
        <v>2.483971666115357</v>
      </c>
      <c r="H96" s="46">
        <f t="shared" si="40"/>
        <v>2.6493600455449355</v>
      </c>
      <c r="I96" s="46">
        <f t="shared" si="40"/>
        <v>2.6262080204244289</v>
      </c>
      <c r="J96" s="46">
        <f t="shared" si="40"/>
        <v>2.4984305708615069</v>
      </c>
      <c r="K96" s="46">
        <f t="shared" si="40"/>
        <v>2.4305262003610122</v>
      </c>
      <c r="L96" s="46">
        <f t="shared" si="40"/>
        <v>2.5165373517066372</v>
      </c>
      <c r="M96" s="46">
        <f t="shared" si="40"/>
        <v>2.5800772804108512</v>
      </c>
      <c r="N96" s="46">
        <f t="shared" si="40"/>
        <v>2.8359046697510655</v>
      </c>
      <c r="O96" s="46">
        <f t="shared" si="40"/>
        <v>2.9375970558639404</v>
      </c>
      <c r="P96" s="46">
        <f t="shared" si="40"/>
        <v>2.921891556279733</v>
      </c>
      <c r="Q96" s="46">
        <f t="shared" si="40"/>
        <v>2.9697585612130233</v>
      </c>
      <c r="R96" s="46">
        <f t="shared" si="40"/>
        <v>3.2349601894553031</v>
      </c>
      <c r="S96" s="46">
        <f t="shared" si="40"/>
        <v>3.4246824345499434</v>
      </c>
      <c r="T96" s="46">
        <f t="shared" si="40"/>
        <v>3.396722291212309</v>
      </c>
      <c r="U96" s="46">
        <f t="shared" si="40"/>
        <v>3.4208856247824215</v>
      </c>
      <c r="V96" s="46">
        <f t="shared" si="40"/>
        <v>3.5348230673401058</v>
      </c>
      <c r="W96" s="46">
        <f t="shared" si="40"/>
        <v>3.4460862713059512</v>
      </c>
      <c r="X96" s="46">
        <f t="shared" si="40"/>
        <v>3.6337730970361557</v>
      </c>
      <c r="Y96" s="46">
        <f t="shared" si="40"/>
        <v>3.6421890898821854</v>
      </c>
      <c r="Z96" s="45">
        <f t="shared" si="40"/>
        <v>3.6282207644546038</v>
      </c>
      <c r="AA96" s="44">
        <f t="shared" si="1"/>
        <v>9.2967084999439962</v>
      </c>
    </row>
    <row r="97" spans="1:27" hidden="1">
      <c r="A97" s="75" t="s">
        <v>87</v>
      </c>
      <c r="B97" s="48" t="s">
        <v>38</v>
      </c>
      <c r="C97" s="47">
        <f t="shared" ref="C97:Z97" si="41">C46/1000</f>
        <v>15.442255493572073</v>
      </c>
      <c r="D97" s="46">
        <f t="shared" si="41"/>
        <v>15.442255493572073</v>
      </c>
      <c r="E97" s="46">
        <f t="shared" si="41"/>
        <v>17.73141489367277</v>
      </c>
      <c r="F97" s="46">
        <f t="shared" si="41"/>
        <v>18.926896139364789</v>
      </c>
      <c r="G97" s="46">
        <f t="shared" si="41"/>
        <v>20.918060412679882</v>
      </c>
      <c r="H97" s="46">
        <f t="shared" si="41"/>
        <v>19.248162535636954</v>
      </c>
      <c r="I97" s="46">
        <f t="shared" si="41"/>
        <v>24.206648923216957</v>
      </c>
      <c r="J97" s="46">
        <f t="shared" si="41"/>
        <v>24.317148188299793</v>
      </c>
      <c r="K97" s="46">
        <f t="shared" si="41"/>
        <v>24.13972680798669</v>
      </c>
      <c r="L97" s="46">
        <f t="shared" si="41"/>
        <v>24.750496822830744</v>
      </c>
      <c r="M97" s="46">
        <f t="shared" si="41"/>
        <v>23.927867883747158</v>
      </c>
      <c r="N97" s="46">
        <f t="shared" si="41"/>
        <v>24.373811181302727</v>
      </c>
      <c r="O97" s="46">
        <f t="shared" si="41"/>
        <v>23.32370776590551</v>
      </c>
      <c r="P97" s="46">
        <f t="shared" si="41"/>
        <v>25.547292724800712</v>
      </c>
      <c r="Q97" s="46">
        <f t="shared" si="41"/>
        <v>26.297358256053968</v>
      </c>
      <c r="R97" s="46">
        <f t="shared" si="41"/>
        <v>28.521549390229922</v>
      </c>
      <c r="S97" s="46">
        <f t="shared" si="41"/>
        <v>28.780759285957743</v>
      </c>
      <c r="T97" s="46">
        <f t="shared" si="41"/>
        <v>31.046080138056958</v>
      </c>
      <c r="U97" s="46">
        <f t="shared" si="41"/>
        <v>30.97524086216557</v>
      </c>
      <c r="V97" s="46">
        <f t="shared" si="41"/>
        <v>31.675399140763794</v>
      </c>
      <c r="W97" s="46">
        <f t="shared" si="41"/>
        <v>33.160653520343999</v>
      </c>
      <c r="X97" s="46">
        <f t="shared" si="41"/>
        <v>55.674472604379815</v>
      </c>
      <c r="Y97" s="46">
        <f t="shared" si="41"/>
        <v>58.610516785077749</v>
      </c>
      <c r="Z97" s="45">
        <f t="shared" si="41"/>
        <v>62.773497217734509</v>
      </c>
      <c r="AA97" s="44">
        <f t="shared" si="1"/>
        <v>306.50471845815747</v>
      </c>
    </row>
    <row r="98" spans="1:27" hidden="1">
      <c r="A98" s="75" t="s">
        <v>88</v>
      </c>
      <c r="B98" s="48" t="s">
        <v>39</v>
      </c>
      <c r="C98" s="47">
        <f t="shared" ref="C98:Z98" si="42">C47/1000</f>
        <v>79.841029720486048</v>
      </c>
      <c r="D98" s="46">
        <f t="shared" si="42"/>
        <v>79.841029720486048</v>
      </c>
      <c r="E98" s="46">
        <f t="shared" si="42"/>
        <v>66.511102219787773</v>
      </c>
      <c r="F98" s="46">
        <f t="shared" si="42"/>
        <v>65.768792911340256</v>
      </c>
      <c r="G98" s="46">
        <f t="shared" si="42"/>
        <v>51.320180128685408</v>
      </c>
      <c r="H98" s="46">
        <f t="shared" si="42"/>
        <v>40.318196502588016</v>
      </c>
      <c r="I98" s="46">
        <f t="shared" si="42"/>
        <v>35.680166410565626</v>
      </c>
      <c r="J98" s="46">
        <f t="shared" si="42"/>
        <v>33.807296156082444</v>
      </c>
      <c r="K98" s="46">
        <f t="shared" si="42"/>
        <v>37.857247027082565</v>
      </c>
      <c r="L98" s="46">
        <f t="shared" si="42"/>
        <v>37.919368681253538</v>
      </c>
      <c r="M98" s="46">
        <f t="shared" si="42"/>
        <v>39.579015274087759</v>
      </c>
      <c r="N98" s="46">
        <f t="shared" si="42"/>
        <v>42.278988690102622</v>
      </c>
      <c r="O98" s="46">
        <f t="shared" si="42"/>
        <v>44.643626642069584</v>
      </c>
      <c r="P98" s="46">
        <f t="shared" si="42"/>
        <v>45.227192278696364</v>
      </c>
      <c r="Q98" s="46">
        <f t="shared" si="42"/>
        <v>49.341696277172424</v>
      </c>
      <c r="R98" s="46">
        <f t="shared" si="42"/>
        <v>51.592989323887899</v>
      </c>
      <c r="S98" s="46">
        <f t="shared" si="42"/>
        <v>52.39540396333868</v>
      </c>
      <c r="T98" s="46">
        <f t="shared" si="42"/>
        <v>56.409518735283932</v>
      </c>
      <c r="U98" s="46">
        <f t="shared" si="42"/>
        <v>62.673187946844067</v>
      </c>
      <c r="V98" s="46">
        <f t="shared" si="42"/>
        <v>56.147469418873364</v>
      </c>
      <c r="W98" s="46">
        <f t="shared" si="42"/>
        <v>42.095185301108046</v>
      </c>
      <c r="X98" s="46">
        <f t="shared" si="42"/>
        <v>46.480583612855256</v>
      </c>
      <c r="Y98" s="46">
        <f t="shared" si="42"/>
        <v>48.783744247500003</v>
      </c>
      <c r="Z98" s="45">
        <f t="shared" si="42"/>
        <v>45.217796155000002</v>
      </c>
      <c r="AA98" s="44">
        <f t="shared" si="1"/>
        <v>-43.36521420965871</v>
      </c>
    </row>
    <row r="99" spans="1:27" hidden="1">
      <c r="A99" s="75" t="s">
        <v>89</v>
      </c>
      <c r="B99" s="48" t="s">
        <v>40</v>
      </c>
      <c r="C99" s="47">
        <f t="shared" ref="C99:Z99" si="43">C48/1000</f>
        <v>54.242642793028701</v>
      </c>
      <c r="D99" s="46">
        <f t="shared" si="43"/>
        <v>54.242642793028701</v>
      </c>
      <c r="E99" s="46">
        <f t="shared" si="43"/>
        <v>52.408561582423417</v>
      </c>
      <c r="F99" s="46">
        <f t="shared" si="43"/>
        <v>47.02602768873998</v>
      </c>
      <c r="G99" s="46">
        <f t="shared" si="43"/>
        <v>43.711919291580585</v>
      </c>
      <c r="H99" s="46">
        <f t="shared" si="43"/>
        <v>46.267057203333437</v>
      </c>
      <c r="I99" s="46">
        <f t="shared" si="43"/>
        <v>46.430449440488047</v>
      </c>
      <c r="J99" s="46">
        <f t="shared" si="43"/>
        <v>48.259981115855915</v>
      </c>
      <c r="K99" s="46">
        <f t="shared" si="43"/>
        <v>50.4259113748437</v>
      </c>
      <c r="L99" s="46">
        <f t="shared" si="43"/>
        <v>48.639656444503785</v>
      </c>
      <c r="M99" s="46">
        <f t="shared" si="43"/>
        <v>31.834999348198451</v>
      </c>
      <c r="N99" s="46">
        <f t="shared" si="43"/>
        <v>31.245839083503778</v>
      </c>
      <c r="O99" s="46">
        <f t="shared" si="43"/>
        <v>29.870103701296859</v>
      </c>
      <c r="P99" s="46">
        <f t="shared" si="43"/>
        <v>27.878829151094823</v>
      </c>
      <c r="Q99" s="46">
        <f t="shared" si="43"/>
        <v>29.684862710849419</v>
      </c>
      <c r="R99" s="46">
        <f t="shared" si="43"/>
        <v>29.994299159894556</v>
      </c>
      <c r="S99" s="46">
        <f t="shared" si="43"/>
        <v>30.246294676040456</v>
      </c>
      <c r="T99" s="46">
        <f t="shared" si="43"/>
        <v>29.613550052019832</v>
      </c>
      <c r="U99" s="46">
        <f t="shared" si="43"/>
        <v>31.319663782261024</v>
      </c>
      <c r="V99" s="46">
        <f t="shared" si="43"/>
        <v>30.442682511948664</v>
      </c>
      <c r="W99" s="46">
        <f t="shared" si="43"/>
        <v>24.992886553376799</v>
      </c>
      <c r="X99" s="46">
        <f t="shared" si="43"/>
        <v>26.54820369510238</v>
      </c>
      <c r="Y99" s="46">
        <f t="shared" si="43"/>
        <v>25.386923327033379</v>
      </c>
      <c r="Z99" s="45">
        <f t="shared" si="43"/>
        <v>24.971564982888651</v>
      </c>
      <c r="AA99" s="44">
        <f t="shared" si="1"/>
        <v>-53.963222112588483</v>
      </c>
    </row>
    <row r="100" spans="1:27" ht="13.8" hidden="1" thickBot="1">
      <c r="A100" s="76" t="s">
        <v>90</v>
      </c>
      <c r="B100" s="43" t="s">
        <v>41</v>
      </c>
      <c r="C100" s="42">
        <f t="shared" ref="C100:Z100" si="44">C49/1000</f>
        <v>316.05607506697942</v>
      </c>
      <c r="D100" s="41">
        <f t="shared" si="44"/>
        <v>316.05607506697942</v>
      </c>
      <c r="E100" s="41">
        <f t="shared" si="44"/>
        <v>297.26647254164027</v>
      </c>
      <c r="F100" s="41">
        <f t="shared" si="44"/>
        <v>302.12348166413886</v>
      </c>
      <c r="G100" s="41">
        <f t="shared" si="44"/>
        <v>301.65129424280457</v>
      </c>
      <c r="H100" s="41">
        <f t="shared" si="44"/>
        <v>311.9782470967171</v>
      </c>
      <c r="I100" s="41">
        <f t="shared" si="44"/>
        <v>340.33683786006469</v>
      </c>
      <c r="J100" s="41">
        <f t="shared" si="44"/>
        <v>353.90099534939333</v>
      </c>
      <c r="K100" s="41">
        <f t="shared" si="44"/>
        <v>355.918746007236</v>
      </c>
      <c r="L100" s="41">
        <f t="shared" si="44"/>
        <v>360.30200639823124</v>
      </c>
      <c r="M100" s="41">
        <f t="shared" si="44"/>
        <v>355.64157611357081</v>
      </c>
      <c r="N100" s="41">
        <f t="shared" si="44"/>
        <v>355.3651088898099</v>
      </c>
      <c r="O100" s="41">
        <f t="shared" si="44"/>
        <v>322.58449648218135</v>
      </c>
      <c r="P100" s="41">
        <f t="shared" si="44"/>
        <v>331.74860255653414</v>
      </c>
      <c r="Q100" s="41">
        <f t="shared" si="44"/>
        <v>319.59981421868633</v>
      </c>
      <c r="R100" s="41">
        <f t="shared" si="44"/>
        <v>330.66739698190622</v>
      </c>
      <c r="S100" s="41">
        <f t="shared" si="44"/>
        <v>334.94048280697325</v>
      </c>
      <c r="T100" s="41">
        <f t="shared" si="44"/>
        <v>342.86627374433579</v>
      </c>
      <c r="U100" s="41">
        <f t="shared" si="44"/>
        <v>358.97520228877687</v>
      </c>
      <c r="V100" s="41">
        <f t="shared" si="44"/>
        <v>335.86608912001952</v>
      </c>
      <c r="W100" s="41">
        <f t="shared" si="44"/>
        <v>287.8256844617793</v>
      </c>
      <c r="X100" s="41">
        <f t="shared" si="44"/>
        <v>324.56675721308994</v>
      </c>
      <c r="Y100" s="41">
        <f t="shared" si="44"/>
        <v>342.90785513635944</v>
      </c>
      <c r="Z100" s="40">
        <f t="shared" si="44"/>
        <v>334.35382659148223</v>
      </c>
      <c r="AA100" s="39">
        <f t="shared" si="1"/>
        <v>5.7894003526510751</v>
      </c>
    </row>
    <row r="101" spans="1:27" hidden="1">
      <c r="A101"/>
    </row>
    <row r="102" spans="1:27">
      <c r="A102"/>
    </row>
    <row r="103" spans="1:27" s="73" customFormat="1">
      <c r="C103" s="81" t="s">
        <v>227</v>
      </c>
      <c r="Y103" s="82"/>
    </row>
    <row r="104" spans="1:27" s="73" customFormat="1">
      <c r="C104" s="82"/>
      <c r="D104" s="83" t="s">
        <v>228</v>
      </c>
      <c r="Y104" s="82"/>
    </row>
  </sheetData>
  <phoneticPr fontId="15"/>
  <printOptions gridLines="1"/>
  <pageMargins left="0.75" right="0.75" top="1" bottom="1" header="0.5" footer="0.5"/>
  <pageSetup paperSize="9" scale="55" orientation="landscape" r:id="rId1"/>
  <headerFooter alignWithMargins="0">
    <oddHeader>&amp;A</oddHeader>
    <oddFooter>&amp;F</oddFooter>
  </headerFooter>
</worksheet>
</file>

<file path=xl/worksheets/sheet23.xml><?xml version="1.0" encoding="utf-8"?>
<worksheet xmlns="http://schemas.openxmlformats.org/spreadsheetml/2006/main" xmlns:r="http://schemas.openxmlformats.org/officeDocument/2006/relationships">
  <sheetPr codeName="Sheet25"/>
  <dimension ref="A1:AB104"/>
  <sheetViews>
    <sheetView showZeros="0" zoomScaleNormal="100" workbookViewId="0">
      <selection activeCell="C27" sqref="C27"/>
    </sheetView>
  </sheetViews>
  <sheetFormatPr defaultColWidth="9.33203125" defaultRowHeight="13.2"/>
  <cols>
    <col min="1" max="1" width="20.77734375" style="73" bestFit="1" customWidth="1"/>
    <col min="2" max="2" width="24.33203125" style="37" hidden="1" customWidth="1"/>
    <col min="3" max="3" width="18" style="38" customWidth="1"/>
    <col min="4" max="5" width="10.77734375" style="37" customWidth="1"/>
    <col min="6" max="6" width="10.77734375" style="37" hidden="1" customWidth="1"/>
    <col min="7" max="26" width="10.77734375" style="37" customWidth="1"/>
    <col min="27" max="27" width="25.6640625" style="38" customWidth="1"/>
    <col min="28" max="28" width="10.33203125" style="37" bestFit="1" customWidth="1"/>
    <col min="29" max="16384" width="9.33203125" style="37"/>
  </cols>
  <sheetData>
    <row r="1" spans="1:28" ht="15.6">
      <c r="A1" s="61" t="s">
        <v>249</v>
      </c>
      <c r="B1" s="61"/>
      <c r="C1" s="62"/>
      <c r="D1" s="61"/>
      <c r="E1" s="61"/>
      <c r="F1" s="61"/>
      <c r="G1" s="61"/>
      <c r="H1" s="61"/>
      <c r="I1" s="61"/>
      <c r="J1" s="61"/>
      <c r="K1" s="61"/>
      <c r="L1" s="61"/>
      <c r="M1" s="61"/>
      <c r="N1" s="61"/>
      <c r="O1" s="61"/>
      <c r="P1" s="61"/>
      <c r="Q1" s="61"/>
      <c r="R1" s="61"/>
      <c r="S1" s="61"/>
      <c r="T1" s="61"/>
      <c r="U1" s="61"/>
      <c r="V1" s="61"/>
      <c r="W1" s="61"/>
      <c r="X1" s="61"/>
      <c r="Y1" s="61"/>
      <c r="Z1" s="61"/>
      <c r="AA1" s="61"/>
    </row>
    <row r="2" spans="1:28" ht="3.75" customHeight="1">
      <c r="A2" s="59"/>
      <c r="B2" s="59"/>
      <c r="C2" s="60"/>
      <c r="D2" s="59"/>
      <c r="E2" s="59"/>
      <c r="F2" s="59"/>
      <c r="G2" s="59"/>
      <c r="H2" s="59"/>
      <c r="I2" s="59"/>
      <c r="J2" s="59"/>
      <c r="K2" s="59"/>
      <c r="L2" s="59"/>
      <c r="M2" s="59"/>
      <c r="N2" s="59"/>
      <c r="O2" s="59"/>
      <c r="P2" s="59"/>
      <c r="Q2" s="59"/>
      <c r="R2" s="59"/>
      <c r="S2" s="59"/>
      <c r="T2" s="59"/>
      <c r="U2" s="59"/>
      <c r="V2" s="59"/>
      <c r="W2" s="59"/>
      <c r="X2" s="59"/>
      <c r="Y2" s="59"/>
      <c r="Z2" s="59"/>
      <c r="AA2" s="59"/>
    </row>
    <row r="3" spans="1:28" ht="13.8" thickBot="1"/>
    <row r="4" spans="1:28" s="73" customFormat="1" ht="25.8" thickBot="1">
      <c r="A4" s="74"/>
      <c r="B4" s="74"/>
      <c r="C4" s="77" t="s">
        <v>224</v>
      </c>
      <c r="D4" s="78">
        <v>1990</v>
      </c>
      <c r="E4" s="78">
        <v>1991</v>
      </c>
      <c r="F4" s="78">
        <v>1992</v>
      </c>
      <c r="G4" s="78">
        <v>1993</v>
      </c>
      <c r="H4" s="78">
        <v>1994</v>
      </c>
      <c r="I4" s="78">
        <v>1995</v>
      </c>
      <c r="J4" s="78">
        <v>1996</v>
      </c>
      <c r="K4" s="78">
        <v>1997</v>
      </c>
      <c r="L4" s="78">
        <v>1998</v>
      </c>
      <c r="M4" s="78">
        <v>1999</v>
      </c>
      <c r="N4" s="78">
        <v>2000</v>
      </c>
      <c r="O4" s="78">
        <v>2001</v>
      </c>
      <c r="P4" s="78">
        <v>2002</v>
      </c>
      <c r="Q4" s="78">
        <v>2003</v>
      </c>
      <c r="R4" s="78">
        <v>2004</v>
      </c>
      <c r="S4" s="78">
        <v>2005</v>
      </c>
      <c r="T4" s="78">
        <v>2006</v>
      </c>
      <c r="U4" s="78">
        <v>2007</v>
      </c>
      <c r="V4" s="78">
        <v>2008</v>
      </c>
      <c r="W4" s="78">
        <v>2009</v>
      </c>
      <c r="X4" s="79">
        <v>2010</v>
      </c>
      <c r="Y4" s="79">
        <v>2011</v>
      </c>
      <c r="Z4" s="79">
        <v>2012</v>
      </c>
      <c r="AA4" s="80" t="s">
        <v>225</v>
      </c>
    </row>
    <row r="5" spans="1:28" s="72" customFormat="1" ht="51.75" hidden="1" customHeight="1" thickBot="1">
      <c r="A5" s="74"/>
      <c r="B5" s="56"/>
      <c r="C5" s="55" t="s">
        <v>0</v>
      </c>
      <c r="D5" s="54">
        <v>1990</v>
      </c>
      <c r="E5" s="54">
        <v>1991</v>
      </c>
      <c r="F5" s="54">
        <v>1992</v>
      </c>
      <c r="G5" s="54">
        <v>1993</v>
      </c>
      <c r="H5" s="54">
        <v>1994</v>
      </c>
      <c r="I5" s="54">
        <v>1995</v>
      </c>
      <c r="J5" s="54">
        <v>1996</v>
      </c>
      <c r="K5" s="54">
        <v>1997</v>
      </c>
      <c r="L5" s="54">
        <v>1998</v>
      </c>
      <c r="M5" s="54">
        <v>1999</v>
      </c>
      <c r="N5" s="54">
        <v>2000</v>
      </c>
      <c r="O5" s="54">
        <v>2001</v>
      </c>
      <c r="P5" s="54">
        <v>2002</v>
      </c>
      <c r="Q5" s="54">
        <v>2003</v>
      </c>
      <c r="R5" s="54">
        <v>2004</v>
      </c>
      <c r="S5" s="54">
        <v>2005</v>
      </c>
      <c r="T5" s="54">
        <v>2006</v>
      </c>
      <c r="U5" s="54">
        <v>2007</v>
      </c>
      <c r="V5" s="54">
        <v>2008</v>
      </c>
      <c r="W5" s="54">
        <v>2009</v>
      </c>
      <c r="X5" s="54">
        <v>2010</v>
      </c>
      <c r="Y5" s="54">
        <v>2011</v>
      </c>
      <c r="Z5" s="54">
        <v>2012</v>
      </c>
      <c r="AA5" s="53" t="s">
        <v>1</v>
      </c>
    </row>
    <row r="6" spans="1:28">
      <c r="A6" s="75" t="s">
        <v>91</v>
      </c>
      <c r="B6" s="48" t="s">
        <v>2</v>
      </c>
      <c r="C6" s="69"/>
      <c r="D6" s="68"/>
      <c r="E6" s="68"/>
      <c r="F6" s="68"/>
      <c r="G6" s="68"/>
      <c r="H6" s="68"/>
      <c r="I6" s="68"/>
      <c r="J6" s="68"/>
      <c r="K6" s="68"/>
      <c r="L6" s="68"/>
      <c r="M6" s="68"/>
      <c r="N6" s="68"/>
      <c r="O6" s="68"/>
      <c r="P6" s="68"/>
      <c r="Q6" s="68"/>
      <c r="R6" s="68"/>
      <c r="S6" s="68"/>
      <c r="T6" s="68"/>
      <c r="U6" s="68"/>
      <c r="V6" s="68"/>
      <c r="W6" s="68"/>
      <c r="X6" s="68"/>
      <c r="Y6" s="68"/>
      <c r="Z6" s="68"/>
      <c r="AA6" s="71" t="s">
        <v>46</v>
      </c>
      <c r="AB6" s="63"/>
    </row>
    <row r="7" spans="1:28">
      <c r="A7" s="75" t="s">
        <v>92</v>
      </c>
      <c r="B7" s="48" t="s">
        <v>3</v>
      </c>
      <c r="C7" s="69">
        <v>511.80016774919943</v>
      </c>
      <c r="D7" s="68">
        <v>511.80016774919943</v>
      </c>
      <c r="E7" s="68">
        <v>465.9832500511576</v>
      </c>
      <c r="F7" s="68">
        <v>417.64521790845248</v>
      </c>
      <c r="G7" s="68">
        <v>418.48468756611931</v>
      </c>
      <c r="H7" s="68">
        <v>403.26007472190747</v>
      </c>
      <c r="I7" s="68">
        <v>422.4514697593487</v>
      </c>
      <c r="J7" s="68">
        <v>405.66479516619711</v>
      </c>
      <c r="K7" s="68">
        <v>424.37208290973786</v>
      </c>
      <c r="L7" s="68">
        <v>406.3239539492069</v>
      </c>
      <c r="M7" s="68">
        <v>392.25747603710295</v>
      </c>
      <c r="N7" s="68">
        <v>425.12055833193926</v>
      </c>
      <c r="O7" s="68">
        <v>424.81713609211198</v>
      </c>
      <c r="P7" s="68">
        <v>427.08216264782135</v>
      </c>
      <c r="Q7" s="68">
        <v>418.42408014762964</v>
      </c>
      <c r="R7" s="68">
        <v>374.22971453438925</v>
      </c>
      <c r="S7" s="68">
        <v>386.58968350710938</v>
      </c>
      <c r="T7" s="68">
        <v>415.03018375171877</v>
      </c>
      <c r="U7" s="68">
        <v>388.34143298104857</v>
      </c>
      <c r="V7" s="68">
        <v>367.23517903147712</v>
      </c>
      <c r="W7" s="68">
        <v>299.16417686380009</v>
      </c>
      <c r="X7" s="68">
        <v>327.11678834031704</v>
      </c>
      <c r="Y7" s="68">
        <v>319.74828000754837</v>
      </c>
      <c r="Z7" s="68">
        <v>334.56044003344545</v>
      </c>
      <c r="AA7" s="67">
        <v>-34.630650571143981</v>
      </c>
      <c r="AB7" s="63"/>
    </row>
    <row r="8" spans="1:28">
      <c r="A8" s="75" t="s">
        <v>93</v>
      </c>
      <c r="B8" s="48" t="s">
        <v>4</v>
      </c>
      <c r="C8" s="69">
        <v>74.399999999999991</v>
      </c>
      <c r="D8" s="68">
        <v>74.399999999999991</v>
      </c>
      <c r="E8" s="68">
        <v>72.388874999999999</v>
      </c>
      <c r="F8" s="68">
        <v>70.377750000000006</v>
      </c>
      <c r="G8" s="68">
        <v>66.355499999999992</v>
      </c>
      <c r="H8" s="68">
        <v>64.344374999999999</v>
      </c>
      <c r="I8" s="68">
        <v>62.33325</v>
      </c>
      <c r="J8" s="68">
        <v>60.322125</v>
      </c>
      <c r="K8" s="68">
        <v>58.311</v>
      </c>
      <c r="L8" s="68">
        <v>69.471000000000004</v>
      </c>
      <c r="M8" s="68">
        <v>87.419999999999987</v>
      </c>
      <c r="N8" s="68">
        <v>76.042999999999992</v>
      </c>
      <c r="O8" s="68">
        <v>83.358999999999995</v>
      </c>
      <c r="P8" s="68">
        <v>80.661999999999992</v>
      </c>
      <c r="Q8" s="68">
        <v>79.298000000000002</v>
      </c>
      <c r="R8" s="68">
        <v>80.91</v>
      </c>
      <c r="S8" s="68">
        <v>69.192000000000007</v>
      </c>
      <c r="T8" s="68">
        <v>67.486999999999995</v>
      </c>
      <c r="U8" s="68">
        <v>72.561080000000004</v>
      </c>
      <c r="V8" s="68">
        <v>64.093429999999998</v>
      </c>
      <c r="W8" s="68">
        <v>64.062740000000005</v>
      </c>
      <c r="X8" s="68">
        <v>122.43759999999999</v>
      </c>
      <c r="Y8" s="68">
        <v>61.690000000000005</v>
      </c>
      <c r="Z8" s="68">
        <v>64.48</v>
      </c>
      <c r="AA8" s="67">
        <v>-13.33333333333332</v>
      </c>
      <c r="AB8" s="63"/>
    </row>
    <row r="9" spans="1:28">
      <c r="A9" s="75" t="s">
        <v>94</v>
      </c>
      <c r="B9" s="48" t="s">
        <v>5</v>
      </c>
      <c r="C9" s="69">
        <v>204.39684796557668</v>
      </c>
      <c r="D9" s="68">
        <v>204.39684796557668</v>
      </c>
      <c r="E9" s="68">
        <v>202.48973644236114</v>
      </c>
      <c r="F9" s="68">
        <v>201.43548082274177</v>
      </c>
      <c r="G9" s="68">
        <v>200.00507119926991</v>
      </c>
      <c r="H9" s="68">
        <v>196.43429124577867</v>
      </c>
      <c r="I9" s="68">
        <v>192.63500925068738</v>
      </c>
      <c r="J9" s="68">
        <v>192.06974136798451</v>
      </c>
      <c r="K9" s="68">
        <v>190.99837536445827</v>
      </c>
      <c r="L9" s="68">
        <v>189.43138323561942</v>
      </c>
      <c r="M9" s="68">
        <v>188.23755443144046</v>
      </c>
      <c r="N9" s="68">
        <v>186.28032555759222</v>
      </c>
      <c r="O9" s="68">
        <v>185.90925523639609</v>
      </c>
      <c r="P9" s="68">
        <v>184.86199725941748</v>
      </c>
      <c r="Q9" s="68">
        <v>184.79165147577476</v>
      </c>
      <c r="R9" s="68">
        <v>184.4424990435262</v>
      </c>
      <c r="S9" s="68">
        <v>184.12880742483884</v>
      </c>
      <c r="T9" s="68">
        <v>183.61979654305244</v>
      </c>
      <c r="U9" s="68">
        <v>183.72962988206601</v>
      </c>
      <c r="V9" s="68">
        <v>183.7442586022058</v>
      </c>
      <c r="W9" s="68">
        <v>183.46807935083493</v>
      </c>
      <c r="X9" s="68">
        <v>183.1189250987961</v>
      </c>
      <c r="Y9" s="68">
        <v>183.13005472337088</v>
      </c>
      <c r="Z9" s="68">
        <v>182.87506305632638</v>
      </c>
      <c r="AA9" s="67">
        <v>-10.529411350254714</v>
      </c>
      <c r="AB9" s="63"/>
    </row>
    <row r="10" spans="1:28">
      <c r="A10" s="75" t="s">
        <v>95</v>
      </c>
      <c r="B10" s="48" t="s">
        <v>6</v>
      </c>
      <c r="C10" s="70">
        <v>899.78379481439993</v>
      </c>
      <c r="D10" s="68">
        <v>897.73958927309991</v>
      </c>
      <c r="E10" s="68">
        <v>895.70047911749998</v>
      </c>
      <c r="F10" s="68">
        <v>896.59871650970001</v>
      </c>
      <c r="G10" s="68">
        <v>829.61239255969997</v>
      </c>
      <c r="H10" s="68">
        <v>126.73613779819999</v>
      </c>
      <c r="I10" s="68">
        <v>95.603938366500003</v>
      </c>
      <c r="J10" s="68">
        <v>91.492551282399987</v>
      </c>
      <c r="K10" s="68">
        <v>79.420387628</v>
      </c>
      <c r="L10" s="68">
        <v>64.137436216899999</v>
      </c>
      <c r="M10" s="68">
        <v>56.5579739784</v>
      </c>
      <c r="N10" s="68">
        <v>68.384701361200001</v>
      </c>
      <c r="O10" s="68">
        <v>54.751906740499997</v>
      </c>
      <c r="P10" s="68">
        <v>57.405658145900006</v>
      </c>
      <c r="Q10" s="68">
        <v>60.312155736031997</v>
      </c>
      <c r="R10" s="68">
        <v>48.784307092092</v>
      </c>
      <c r="S10" s="68">
        <v>50.516858764087999</v>
      </c>
      <c r="T10" s="68">
        <v>53.544994702436</v>
      </c>
      <c r="U10" s="68">
        <v>49.944263661779999</v>
      </c>
      <c r="V10" s="68">
        <v>50.946250952920003</v>
      </c>
      <c r="W10" s="68">
        <v>47.659918490199992</v>
      </c>
      <c r="X10" s="68">
        <v>45.687875821999995</v>
      </c>
      <c r="Y10" s="68">
        <v>41.207594609879997</v>
      </c>
      <c r="Z10" s="68">
        <v>40.993436170160003</v>
      </c>
      <c r="AA10" s="67">
        <v>-95.444079299225905</v>
      </c>
      <c r="AB10" s="63"/>
    </row>
    <row r="11" spans="1:28">
      <c r="A11" s="75" t="s">
        <v>96</v>
      </c>
      <c r="B11" s="48" t="s">
        <v>7</v>
      </c>
      <c r="C11" s="69">
        <v>178.70906942374145</v>
      </c>
      <c r="D11" s="68">
        <v>178.70906942374145</v>
      </c>
      <c r="E11" s="68">
        <v>169.94166339904763</v>
      </c>
      <c r="F11" s="68">
        <v>141.76269378326529</v>
      </c>
      <c r="G11" s="68">
        <v>159.39893739823125</v>
      </c>
      <c r="H11" s="68">
        <v>175.39766518312925</v>
      </c>
      <c r="I11" s="68">
        <v>212.58053492054427</v>
      </c>
      <c r="J11" s="68">
        <v>216.6442550292517</v>
      </c>
      <c r="K11" s="68">
        <v>230.10779740145122</v>
      </c>
      <c r="L11" s="68">
        <v>401.44962007074827</v>
      </c>
      <c r="M11" s="68">
        <v>409.53838807074834</v>
      </c>
      <c r="N11" s="68">
        <v>449.60054831020415</v>
      </c>
      <c r="O11" s="68">
        <v>419.52181871020423</v>
      </c>
      <c r="P11" s="68">
        <v>385.54883654965982</v>
      </c>
      <c r="Q11" s="68">
        <v>445.50945046324449</v>
      </c>
      <c r="R11" s="68">
        <v>407.40808703431196</v>
      </c>
      <c r="S11" s="68">
        <v>377.99773272311478</v>
      </c>
      <c r="T11" s="68">
        <v>329.3573501079793</v>
      </c>
      <c r="U11" s="68">
        <v>326.32141762420133</v>
      </c>
      <c r="V11" s="68">
        <v>341.62451118392238</v>
      </c>
      <c r="W11" s="68">
        <v>260.4865917768243</v>
      </c>
      <c r="X11" s="68">
        <v>241.96506185054196</v>
      </c>
      <c r="Y11" s="68">
        <v>247.3994478039881</v>
      </c>
      <c r="Z11" s="68">
        <v>310.14290521410697</v>
      </c>
      <c r="AA11" s="67">
        <v>73.546259411557628</v>
      </c>
      <c r="AB11" s="63"/>
    </row>
    <row r="12" spans="1:28">
      <c r="A12" s="75" t="s">
        <v>97</v>
      </c>
      <c r="B12" s="48" t="s">
        <v>8</v>
      </c>
      <c r="C12" s="69">
        <v>116.9757694034199</v>
      </c>
      <c r="D12" s="68">
        <v>116.9757694034199</v>
      </c>
      <c r="E12" s="68">
        <v>120.39619163621251</v>
      </c>
      <c r="F12" s="68">
        <v>101.57704596398921</v>
      </c>
      <c r="G12" s="68">
        <v>108.73896783493099</v>
      </c>
      <c r="H12" s="68">
        <v>110.5240896918022</v>
      </c>
      <c r="I12" s="68">
        <v>108.3378312250683</v>
      </c>
      <c r="J12" s="68">
        <v>122.22153060567439</v>
      </c>
      <c r="K12" s="68">
        <v>113.24150301336711</v>
      </c>
      <c r="L12" s="68">
        <v>111.5859658927403</v>
      </c>
      <c r="M12" s="68">
        <v>106.2139227918165</v>
      </c>
      <c r="N12" s="68">
        <v>109.21995498670429</v>
      </c>
      <c r="O12" s="68">
        <v>112.56336037376859</v>
      </c>
      <c r="P12" s="68">
        <v>137.37414168312122</v>
      </c>
      <c r="Q12" s="68">
        <v>145.6050916266382</v>
      </c>
      <c r="R12" s="68">
        <v>174.34689991089451</v>
      </c>
      <c r="S12" s="68">
        <v>193.60707995673246</v>
      </c>
      <c r="T12" s="68">
        <v>223.07227883397348</v>
      </c>
      <c r="U12" s="68">
        <v>245.68867461179104</v>
      </c>
      <c r="V12" s="68">
        <v>238.17461667421998</v>
      </c>
      <c r="W12" s="68">
        <v>151.76120557001849</v>
      </c>
      <c r="X12" s="68">
        <v>151.31582902122187</v>
      </c>
      <c r="Y12" s="68">
        <v>143.04690874585432</v>
      </c>
      <c r="Z12" s="68">
        <v>155.56789467971345</v>
      </c>
      <c r="AA12" s="67">
        <v>32.991554980244707</v>
      </c>
      <c r="AB12" s="63"/>
    </row>
    <row r="13" spans="1:28">
      <c r="A13" s="75" t="s">
        <v>98</v>
      </c>
      <c r="B13" s="48" t="s">
        <v>44</v>
      </c>
      <c r="C13" s="69">
        <v>51.956609618518527</v>
      </c>
      <c r="D13" s="68">
        <v>51.956609618518527</v>
      </c>
      <c r="E13" s="68">
        <v>52.034520886296292</v>
      </c>
      <c r="F13" s="68">
        <v>53.592840280740731</v>
      </c>
      <c r="G13" s="68">
        <v>54.622305311851846</v>
      </c>
      <c r="H13" s="68">
        <v>56.226519585555558</v>
      </c>
      <c r="I13" s="68">
        <v>55.944718377407405</v>
      </c>
      <c r="J13" s="68">
        <v>56.65185761629629</v>
      </c>
      <c r="K13" s="68">
        <v>57.910643530000002</v>
      </c>
      <c r="L13" s="68">
        <v>58.051733417037035</v>
      </c>
      <c r="M13" s="68">
        <v>58.721898634814828</v>
      </c>
      <c r="N13" s="68">
        <v>59.803460667407414</v>
      </c>
      <c r="O13" s="68">
        <v>60.065826810000004</v>
      </c>
      <c r="P13" s="68">
        <v>63.063726074814824</v>
      </c>
      <c r="Q13" s="68">
        <v>65.885616327407405</v>
      </c>
      <c r="R13" s="68">
        <v>69.283641521481499</v>
      </c>
      <c r="S13" s="68">
        <v>71.14844154370374</v>
      </c>
      <c r="T13" s="68">
        <v>74.842779851851802</v>
      </c>
      <c r="U13" s="68">
        <v>74.965176487777811</v>
      </c>
      <c r="V13" s="68">
        <v>73.395156113111085</v>
      </c>
      <c r="W13" s="68">
        <v>73.604608280370385</v>
      </c>
      <c r="X13" s="68">
        <v>77.169322870059318</v>
      </c>
      <c r="Y13" s="68">
        <v>73.36176245152312</v>
      </c>
      <c r="Z13" s="68">
        <v>73.290466605582395</v>
      </c>
      <c r="AA13" s="67">
        <v>41.060910524577409</v>
      </c>
      <c r="AB13" s="63"/>
    </row>
    <row r="14" spans="1:28">
      <c r="A14" s="75" t="s">
        <v>99</v>
      </c>
      <c r="B14" s="48" t="s">
        <v>9</v>
      </c>
      <c r="C14" s="69">
        <v>764.83478600000012</v>
      </c>
      <c r="D14" s="68">
        <v>764.83478600000012</v>
      </c>
      <c r="E14" s="68">
        <v>728.05289446999996</v>
      </c>
      <c r="F14" s="68">
        <v>690.99228935000008</v>
      </c>
      <c r="G14" s="68">
        <v>650.53739542999995</v>
      </c>
      <c r="H14" s="68">
        <v>616.05393551000009</v>
      </c>
      <c r="I14" s="68">
        <v>596.31048898999995</v>
      </c>
      <c r="J14" s="68">
        <v>586.63336684000001</v>
      </c>
      <c r="K14" s="68">
        <v>584.75550805</v>
      </c>
      <c r="L14" s="68">
        <v>580.40830406999999</v>
      </c>
      <c r="M14" s="68">
        <v>578.49364332000005</v>
      </c>
      <c r="N14" s="68">
        <v>568.55631439000001</v>
      </c>
      <c r="O14" s="68">
        <v>549.96059065999998</v>
      </c>
      <c r="P14" s="68">
        <v>539.648867</v>
      </c>
      <c r="Q14" s="68">
        <v>525.16028240000003</v>
      </c>
      <c r="R14" s="68">
        <v>519.28313420000006</v>
      </c>
      <c r="S14" s="68">
        <v>513.77</v>
      </c>
      <c r="T14" s="68">
        <v>512.93455700000004</v>
      </c>
      <c r="U14" s="68">
        <v>512.17084202000001</v>
      </c>
      <c r="V14" s="68">
        <v>515.26829991900001</v>
      </c>
      <c r="W14" s="68">
        <v>506.14567734000002</v>
      </c>
      <c r="X14" s="68">
        <v>492.05309310000001</v>
      </c>
      <c r="Y14" s="68">
        <v>469.42135824000002</v>
      </c>
      <c r="Z14" s="68">
        <v>455.57077421999998</v>
      </c>
      <c r="AA14" s="67">
        <v>-40.435400878850722</v>
      </c>
      <c r="AB14" s="63"/>
    </row>
    <row r="15" spans="1:28">
      <c r="A15" s="75" t="s">
        <v>100</v>
      </c>
      <c r="B15" s="48" t="s">
        <v>10</v>
      </c>
      <c r="C15" s="69">
        <v>116.40464440048567</v>
      </c>
      <c r="D15" s="68">
        <v>116.40464440048567</v>
      </c>
      <c r="E15" s="68">
        <v>132.74537054647411</v>
      </c>
      <c r="F15" s="68">
        <v>142.64969322526645</v>
      </c>
      <c r="G15" s="68">
        <v>126.44512052472159</v>
      </c>
      <c r="H15" s="68">
        <v>147.56823355653449</v>
      </c>
      <c r="I15" s="68">
        <v>137.36493979213898</v>
      </c>
      <c r="J15" s="68">
        <v>148.04092836684893</v>
      </c>
      <c r="K15" s="68">
        <v>135.14875331900058</v>
      </c>
      <c r="L15" s="68">
        <v>144.01853667667666</v>
      </c>
      <c r="M15" s="68">
        <v>152.37953631036336</v>
      </c>
      <c r="N15" s="68">
        <v>153.79318449165453</v>
      </c>
      <c r="O15" s="68">
        <v>141.02237050163419</v>
      </c>
      <c r="P15" s="68">
        <v>165.4499455558589</v>
      </c>
      <c r="Q15" s="68">
        <v>160.071182987421</v>
      </c>
      <c r="R15" s="68">
        <v>164.50436707922171</v>
      </c>
      <c r="S15" s="68">
        <v>189.55826134259323</v>
      </c>
      <c r="T15" s="68">
        <v>171.11293624358871</v>
      </c>
      <c r="U15" s="68">
        <v>173.76298689079584</v>
      </c>
      <c r="V15" s="68">
        <v>157.37568350076415</v>
      </c>
      <c r="W15" s="68">
        <v>158.46934653853955</v>
      </c>
      <c r="X15" s="68">
        <v>181.00971934372257</v>
      </c>
      <c r="Y15" s="68">
        <v>167.80913043145338</v>
      </c>
      <c r="Z15" s="68">
        <v>156.54937531762633</v>
      </c>
      <c r="AA15" s="67">
        <v>34.487224392030512</v>
      </c>
      <c r="AB15" s="63"/>
    </row>
    <row r="16" spans="1:28">
      <c r="A16" s="75" t="s">
        <v>101</v>
      </c>
      <c r="B16" s="48" t="s">
        <v>11</v>
      </c>
      <c r="C16" s="69">
        <v>26.484449153188805</v>
      </c>
      <c r="D16" s="68">
        <v>26.484449153188805</v>
      </c>
      <c r="E16" s="68">
        <v>28.161728136659267</v>
      </c>
      <c r="F16" s="68">
        <v>21.75286908</v>
      </c>
      <c r="G16" s="68">
        <v>20.908905399999998</v>
      </c>
      <c r="H16" s="68">
        <v>23.146109679999999</v>
      </c>
      <c r="I16" s="68">
        <v>26.155500879999998</v>
      </c>
      <c r="J16" s="68">
        <v>27.72770534</v>
      </c>
      <c r="K16" s="68">
        <v>28.53623348</v>
      </c>
      <c r="L16" s="68">
        <v>30.442860379999999</v>
      </c>
      <c r="M16" s="68">
        <v>30.222030499999995</v>
      </c>
      <c r="N16" s="68">
        <v>26.76246072</v>
      </c>
      <c r="O16" s="68">
        <v>24.467000759999994</v>
      </c>
      <c r="P16" s="68">
        <v>24.840998160000002</v>
      </c>
      <c r="Q16" s="68">
        <v>24.687978380000001</v>
      </c>
      <c r="R16" s="68">
        <v>25.068062020000003</v>
      </c>
      <c r="S16" s="68">
        <v>26.162470300000003</v>
      </c>
      <c r="T16" s="68">
        <v>26.348550879999998</v>
      </c>
      <c r="U16" s="68">
        <v>24.42951317</v>
      </c>
      <c r="V16" s="68">
        <v>21.962494469999999</v>
      </c>
      <c r="W16" s="68">
        <v>18.486769250000002</v>
      </c>
      <c r="X16" s="68">
        <v>17.386480640000002</v>
      </c>
      <c r="Y16" s="68">
        <v>18.859270900000002</v>
      </c>
      <c r="Z16" s="68">
        <v>18.720707757000003</v>
      </c>
      <c r="AA16" s="67">
        <v>-29.314339714156468</v>
      </c>
      <c r="AB16" s="63"/>
    </row>
    <row r="17" spans="1:28">
      <c r="A17" s="75" t="s">
        <v>59</v>
      </c>
      <c r="B17" s="48" t="s">
        <v>42</v>
      </c>
      <c r="C17" s="69">
        <v>13240.750544965864</v>
      </c>
      <c r="D17" s="68">
        <v>13240.750544965864</v>
      </c>
      <c r="E17" s="68">
        <v>12907.435914393927</v>
      </c>
      <c r="F17" s="68">
        <v>12633.286049306067</v>
      </c>
      <c r="G17" s="68">
        <v>12283.426394236332</v>
      </c>
      <c r="H17" s="68">
        <v>11707.312383528833</v>
      </c>
      <c r="I17" s="68">
        <v>11769.365835390445</v>
      </c>
      <c r="J17" s="68">
        <v>11809.194676531508</v>
      </c>
      <c r="K17" s="68">
        <v>11830.11652445813</v>
      </c>
      <c r="L17" s="68">
        <v>11913.790083137885</v>
      </c>
      <c r="M17" s="68">
        <v>11594.857500462871</v>
      </c>
      <c r="N17" s="68">
        <v>11295.101579008473</v>
      </c>
      <c r="O17" s="68">
        <v>10882.31485841597</v>
      </c>
      <c r="P17" s="68">
        <v>10507.723004236652</v>
      </c>
      <c r="Q17" s="68">
        <v>10003.402718129591</v>
      </c>
      <c r="R17" s="68">
        <v>9717.1367746603664</v>
      </c>
      <c r="S17" s="68">
        <v>9672.267805530948</v>
      </c>
      <c r="T17" s="68">
        <v>9759.1128781183033</v>
      </c>
      <c r="U17" s="68">
        <v>9340.2149914551483</v>
      </c>
      <c r="V17" s="68">
        <v>8816.4184530361454</v>
      </c>
      <c r="W17" s="68">
        <v>8108.7786349514372</v>
      </c>
      <c r="X17" s="68">
        <v>8261.180619991308</v>
      </c>
      <c r="Y17" s="68">
        <v>7986.7238568748135</v>
      </c>
      <c r="Z17" s="68">
        <v>7551.9937807291672</v>
      </c>
      <c r="AA17" s="67">
        <v>-42.964005287446206</v>
      </c>
      <c r="AB17" s="63"/>
    </row>
    <row r="18" spans="1:28">
      <c r="A18" s="75" t="s">
        <v>321</v>
      </c>
      <c r="B18" s="48" t="s">
        <v>45</v>
      </c>
      <c r="C18" s="69">
        <v>16947.746127395381</v>
      </c>
      <c r="D18" s="68">
        <v>16947.746127395381</v>
      </c>
      <c r="E18" s="68">
        <v>16409.616710697916</v>
      </c>
      <c r="F18" s="68">
        <v>15805.533992227902</v>
      </c>
      <c r="G18" s="68">
        <v>15309.601955986847</v>
      </c>
      <c r="H18" s="68">
        <v>13965.394512769453</v>
      </c>
      <c r="I18" s="68">
        <v>14067.720848704756</v>
      </c>
      <c r="J18" s="68">
        <v>14095.254847152122</v>
      </c>
      <c r="K18" s="68">
        <v>14051.605364774998</v>
      </c>
      <c r="L18" s="68">
        <v>14125.779828246303</v>
      </c>
      <c r="M18" s="68">
        <v>13757.90469142523</v>
      </c>
      <c r="N18" s="68">
        <v>13542.301672849719</v>
      </c>
      <c r="O18" s="68">
        <v>13125.161236417909</v>
      </c>
      <c r="P18" s="68">
        <v>12792.259116951249</v>
      </c>
      <c r="Q18" s="68">
        <v>12402.916823295494</v>
      </c>
      <c r="R18" s="68">
        <v>12275.574015036771</v>
      </c>
      <c r="S18" s="68">
        <v>12287.789527470106</v>
      </c>
      <c r="T18" s="68">
        <v>12361.638594875692</v>
      </c>
      <c r="U18" s="68">
        <v>11851.713130644383</v>
      </c>
      <c r="V18" s="68">
        <v>11401.222560529623</v>
      </c>
      <c r="W18" s="68">
        <v>10478.995601611066</v>
      </c>
      <c r="X18" s="68">
        <v>10581.422959680844</v>
      </c>
      <c r="Y18" s="68">
        <v>10346.799577611569</v>
      </c>
      <c r="Z18" s="68">
        <v>9901.8624091457659</v>
      </c>
      <c r="AA18" s="67">
        <v>-41.574163698736399</v>
      </c>
      <c r="AB18" s="63"/>
    </row>
    <row r="19" spans="1:28">
      <c r="A19" s="75" t="s">
        <v>102</v>
      </c>
      <c r="B19" s="48" t="s">
        <v>12</v>
      </c>
      <c r="C19" s="69">
        <v>177.93</v>
      </c>
      <c r="D19" s="68">
        <v>177.93</v>
      </c>
      <c r="E19" s="68">
        <v>170.08</v>
      </c>
      <c r="F19" s="68">
        <v>157.13000000000002</v>
      </c>
      <c r="G19" s="68">
        <v>150.08000000000001</v>
      </c>
      <c r="H19" s="68">
        <v>146.22999999999999</v>
      </c>
      <c r="I19" s="68">
        <v>142.37</v>
      </c>
      <c r="J19" s="68">
        <v>137.54</v>
      </c>
      <c r="K19" s="68">
        <v>135.35000000000002</v>
      </c>
      <c r="L19" s="68">
        <v>135.88000000000002</v>
      </c>
      <c r="M19" s="68">
        <v>134.60000000000002</v>
      </c>
      <c r="N19" s="68">
        <v>123.40458499999998</v>
      </c>
      <c r="O19" s="68">
        <v>120.67840000000001</v>
      </c>
      <c r="P19" s="68">
        <v>110.95319499999999</v>
      </c>
      <c r="Q19" s="68">
        <v>103.89542</v>
      </c>
      <c r="R19" s="68">
        <v>103.66528599999999</v>
      </c>
      <c r="S19" s="68">
        <v>104.40847656376999</v>
      </c>
      <c r="T19" s="68">
        <v>99.834089140796976</v>
      </c>
      <c r="U19" s="68">
        <v>96.780498340000008</v>
      </c>
      <c r="V19" s="68">
        <v>86.205701299531611</v>
      </c>
      <c r="W19" s="68">
        <v>71.987446265991608</v>
      </c>
      <c r="X19" s="68">
        <v>73.228029755578476</v>
      </c>
      <c r="Y19" s="68">
        <v>69.566984927974502</v>
      </c>
      <c r="Z19" s="68">
        <v>65.964484677284275</v>
      </c>
      <c r="AA19" s="67">
        <v>-62.926721363859798</v>
      </c>
      <c r="AB19" s="63"/>
    </row>
    <row r="20" spans="1:28">
      <c r="A20" s="75" t="s">
        <v>103</v>
      </c>
      <c r="B20" s="48" t="s">
        <v>13</v>
      </c>
      <c r="C20" s="69">
        <v>2119.5243867886484</v>
      </c>
      <c r="D20" s="68">
        <v>2119.5243867886484</v>
      </c>
      <c r="E20" s="68">
        <v>2036.7399431434919</v>
      </c>
      <c r="F20" s="68">
        <v>1988.0917561245533</v>
      </c>
      <c r="G20" s="68">
        <v>1877.945393125008</v>
      </c>
      <c r="H20" s="68">
        <v>1867.978247816462</v>
      </c>
      <c r="I20" s="68">
        <v>1867.305899527086</v>
      </c>
      <c r="J20" s="68">
        <v>1839.0388021803574</v>
      </c>
      <c r="K20" s="68">
        <v>1833.2259419523323</v>
      </c>
      <c r="L20" s="68">
        <v>1841.1130811747771</v>
      </c>
      <c r="M20" s="68">
        <v>1818.6035237353358</v>
      </c>
      <c r="N20" s="68">
        <v>1884.82706748853</v>
      </c>
      <c r="O20" s="68">
        <v>1829.9116970072453</v>
      </c>
      <c r="P20" s="68">
        <v>1728.0692717923405</v>
      </c>
      <c r="Q20" s="68">
        <v>1622.6964167234948</v>
      </c>
      <c r="R20" s="68">
        <v>1561.7632971106061</v>
      </c>
      <c r="S20" s="68">
        <v>1526.926685038472</v>
      </c>
      <c r="T20" s="68">
        <v>1465.2772805219577</v>
      </c>
      <c r="U20" s="68">
        <v>1346.9367935701648</v>
      </c>
      <c r="V20" s="68">
        <v>1238.2467128194073</v>
      </c>
      <c r="W20" s="68">
        <v>1102.2884245977541</v>
      </c>
      <c r="X20" s="68">
        <v>1150.4857198054374</v>
      </c>
      <c r="Y20" s="68">
        <v>1167.8305015455585</v>
      </c>
      <c r="Z20" s="68">
        <v>1138.1747846175329</v>
      </c>
      <c r="AA20" s="67">
        <v>-46.300462891016139</v>
      </c>
      <c r="AB20" s="63"/>
    </row>
    <row r="21" spans="1:28">
      <c r="A21" s="75" t="s">
        <v>104</v>
      </c>
      <c r="B21" s="48" t="s">
        <v>14</v>
      </c>
      <c r="C21" s="69">
        <v>4538.5631047999996</v>
      </c>
      <c r="D21" s="68">
        <v>4538.5631047999996</v>
      </c>
      <c r="E21" s="68">
        <v>4398.5605078303024</v>
      </c>
      <c r="F21" s="68">
        <v>4218.9331108606048</v>
      </c>
      <c r="G21" s="68">
        <v>4136.0809138909071</v>
      </c>
      <c r="H21" s="68">
        <v>3609.417716921213</v>
      </c>
      <c r="I21" s="68">
        <v>3614.9229199515157</v>
      </c>
      <c r="J21" s="68">
        <v>3533.1849229818181</v>
      </c>
      <c r="K21" s="68">
        <v>3507.8727926787869</v>
      </c>
      <c r="L21" s="68">
        <v>3482.420129042423</v>
      </c>
      <c r="M21" s="68">
        <v>3226.8851320727254</v>
      </c>
      <c r="N21" s="68">
        <v>2971.2096017696977</v>
      </c>
      <c r="O21" s="68">
        <v>2748.5855263333333</v>
      </c>
      <c r="P21" s="68">
        <v>2546.0857585714275</v>
      </c>
      <c r="Q21" s="68">
        <v>2328.9161514380958</v>
      </c>
      <c r="R21" s="68">
        <v>2257.3290653333324</v>
      </c>
      <c r="S21" s="68">
        <v>2113.5560680571434</v>
      </c>
      <c r="T21" s="68">
        <v>2135.9973772455232</v>
      </c>
      <c r="U21" s="68">
        <v>2010.9266758184776</v>
      </c>
      <c r="V21" s="68">
        <v>1874.2365973379999</v>
      </c>
      <c r="W21" s="68">
        <v>1687.9223047999999</v>
      </c>
      <c r="X21" s="68">
        <v>1911.1832048000001</v>
      </c>
      <c r="Y21" s="68">
        <v>1832.5671447999998</v>
      </c>
      <c r="Z21" s="68">
        <v>1756.0808048000001</v>
      </c>
      <c r="AA21" s="67">
        <v>-61.307560030557617</v>
      </c>
      <c r="AB21" s="63"/>
    </row>
    <row r="22" spans="1:28">
      <c r="A22" s="75" t="s">
        <v>105</v>
      </c>
      <c r="B22" s="48" t="s">
        <v>15</v>
      </c>
      <c r="C22" s="69">
        <v>308.34070542199652</v>
      </c>
      <c r="D22" s="68">
        <v>308.34070542199652</v>
      </c>
      <c r="E22" s="68">
        <v>315.53603261347547</v>
      </c>
      <c r="F22" s="68">
        <v>314.36568253311992</v>
      </c>
      <c r="G22" s="68">
        <v>312.94737850030805</v>
      </c>
      <c r="H22" s="68">
        <v>307.38909741781089</v>
      </c>
      <c r="I22" s="68">
        <v>299.82087106283126</v>
      </c>
      <c r="J22" s="68">
        <v>298.21920915297704</v>
      </c>
      <c r="K22" s="68">
        <v>300.20055641411278</v>
      </c>
      <c r="L22" s="68">
        <v>300.39687113611927</v>
      </c>
      <c r="M22" s="68">
        <v>308.73121913334882</v>
      </c>
      <c r="N22" s="68">
        <v>306.61119027221486</v>
      </c>
      <c r="O22" s="68">
        <v>304.28494483488686</v>
      </c>
      <c r="P22" s="68">
        <v>305.12541145365833</v>
      </c>
      <c r="Q22" s="68">
        <v>305.92811874408159</v>
      </c>
      <c r="R22" s="68">
        <v>306.74822474101626</v>
      </c>
      <c r="S22" s="68">
        <v>309.28563095667874</v>
      </c>
      <c r="T22" s="68">
        <v>311.92327636599782</v>
      </c>
      <c r="U22" s="68">
        <v>313.40724017790455</v>
      </c>
      <c r="V22" s="68">
        <v>314.13159235422751</v>
      </c>
      <c r="W22" s="68">
        <v>315.60291930977809</v>
      </c>
      <c r="X22" s="68">
        <v>316.17361977062501</v>
      </c>
      <c r="Y22" s="68">
        <v>316.40759496738656</v>
      </c>
      <c r="Z22" s="68">
        <v>318.4708632673794</v>
      </c>
      <c r="AA22" s="67">
        <v>3.2853780468325544</v>
      </c>
      <c r="AB22" s="63"/>
    </row>
    <row r="23" spans="1:28">
      <c r="A23" s="75" t="s">
        <v>106</v>
      </c>
      <c r="B23" s="48" t="s">
        <v>16</v>
      </c>
      <c r="C23" s="70">
        <v>289.91878921293682</v>
      </c>
      <c r="D23" s="68">
        <v>245.79783801968443</v>
      </c>
      <c r="E23" s="68">
        <v>216.49902973919521</v>
      </c>
      <c r="F23" s="68">
        <v>234.80852551203785</v>
      </c>
      <c r="G23" s="68">
        <v>247.96154030081104</v>
      </c>
      <c r="H23" s="68">
        <v>224.82099909927246</v>
      </c>
      <c r="I23" s="68">
        <v>256.16521892722511</v>
      </c>
      <c r="J23" s="68">
        <v>248.50203609355543</v>
      </c>
      <c r="K23" s="68">
        <v>236.22177467883861</v>
      </c>
      <c r="L23" s="68">
        <v>239.57946381990561</v>
      </c>
      <c r="M23" s="68">
        <v>215.59358681073402</v>
      </c>
      <c r="N23" s="68">
        <v>219.66125507511828</v>
      </c>
      <c r="O23" s="68">
        <v>261.58557986620309</v>
      </c>
      <c r="P23" s="68">
        <v>201.49263090604623</v>
      </c>
      <c r="Q23" s="68">
        <v>277.09126818425966</v>
      </c>
      <c r="R23" s="68">
        <v>362.68998431154273</v>
      </c>
      <c r="S23" s="68">
        <v>389.80721985679355</v>
      </c>
      <c r="T23" s="68">
        <v>355.59034230881599</v>
      </c>
      <c r="U23" s="68">
        <v>372.80134313257855</v>
      </c>
      <c r="V23" s="68">
        <v>421.33433020260128</v>
      </c>
      <c r="W23" s="68">
        <v>366.87277999259743</v>
      </c>
      <c r="X23" s="68">
        <v>307.30103025084031</v>
      </c>
      <c r="Y23" s="68">
        <v>349.38112390273147</v>
      </c>
      <c r="Z23" s="68">
        <v>350.4455688673844</v>
      </c>
      <c r="AA23" s="67">
        <v>20.877149707600505</v>
      </c>
      <c r="AB23" s="63"/>
    </row>
    <row r="24" spans="1:28">
      <c r="A24" s="75" t="s">
        <v>107</v>
      </c>
      <c r="B24" s="48" t="s">
        <v>17</v>
      </c>
      <c r="C24" s="69">
        <v>9.0675468963421153</v>
      </c>
      <c r="D24" s="68">
        <v>9.0675468963421153</v>
      </c>
      <c r="E24" s="68">
        <v>8.6338392530968804</v>
      </c>
      <c r="F24" s="68">
        <v>8.0171529194967395</v>
      </c>
      <c r="G24" s="68">
        <v>7.9567403877127969</v>
      </c>
      <c r="H24" s="68">
        <v>7.4917248236394851</v>
      </c>
      <c r="I24" s="68">
        <v>7.5061563199285146</v>
      </c>
      <c r="J24" s="68">
        <v>8.1631389268169041</v>
      </c>
      <c r="K24" s="68">
        <v>8.2604875702109144</v>
      </c>
      <c r="L24" s="68">
        <v>8.6310334433706899</v>
      </c>
      <c r="M24" s="68">
        <v>8.2946052586339469</v>
      </c>
      <c r="N24" s="68">
        <v>8.312579987477891</v>
      </c>
      <c r="O24" s="68">
        <v>7.6452844309594958</v>
      </c>
      <c r="P24" s="68">
        <v>7.4196397554545905</v>
      </c>
      <c r="Q24" s="68">
        <v>7.2073142819859903</v>
      </c>
      <c r="R24" s="68">
        <v>7.1604752116484995</v>
      </c>
      <c r="S24" s="68">
        <v>6.8808996019900963</v>
      </c>
      <c r="T24" s="68">
        <v>7.2545158236542102</v>
      </c>
      <c r="U24" s="68">
        <v>7.8266330309429524</v>
      </c>
      <c r="V24" s="68">
        <v>7.1778232449108232</v>
      </c>
      <c r="W24" s="68">
        <v>6.3138706168786243</v>
      </c>
      <c r="X24" s="68">
        <v>6.1499660962302496</v>
      </c>
      <c r="Y24" s="68">
        <v>6.3017243267920264</v>
      </c>
      <c r="Z24" s="68">
        <v>6.1706663495697542</v>
      </c>
      <c r="AA24" s="67">
        <v>-31.947786759624861</v>
      </c>
      <c r="AB24" s="63"/>
    </row>
    <row r="25" spans="1:28">
      <c r="A25" s="75" t="s">
        <v>108</v>
      </c>
      <c r="B25" s="48" t="s">
        <v>18</v>
      </c>
      <c r="C25" s="69">
        <v>80.027523936315959</v>
      </c>
      <c r="D25" s="68">
        <v>80.027523936315959</v>
      </c>
      <c r="E25" s="68">
        <v>81.779729853593153</v>
      </c>
      <c r="F25" s="68">
        <v>82.250495827892834</v>
      </c>
      <c r="G25" s="68">
        <v>82.616765360695396</v>
      </c>
      <c r="H25" s="68">
        <v>83.67377043883009</v>
      </c>
      <c r="I25" s="68">
        <v>85.393719160233502</v>
      </c>
      <c r="J25" s="68">
        <v>85.386546791681496</v>
      </c>
      <c r="K25" s="68">
        <v>85.87511103858003</v>
      </c>
      <c r="L25" s="68">
        <v>86.626456619278969</v>
      </c>
      <c r="M25" s="68">
        <v>83.708634723951405</v>
      </c>
      <c r="N25" s="68">
        <v>78.987607152994016</v>
      </c>
      <c r="O25" s="68">
        <v>77.839482498101944</v>
      </c>
      <c r="P25" s="68">
        <v>75.514623001233659</v>
      </c>
      <c r="Q25" s="68">
        <v>74.278702711097736</v>
      </c>
      <c r="R25" s="68">
        <v>73.782802130035222</v>
      </c>
      <c r="S25" s="68">
        <v>73.918611932151961</v>
      </c>
      <c r="T25" s="68">
        <v>74.887534150007113</v>
      </c>
      <c r="U25" s="68">
        <v>75.449254704162513</v>
      </c>
      <c r="V25" s="68">
        <v>73.938118665196441</v>
      </c>
      <c r="W25" s="68">
        <v>71.36807667622115</v>
      </c>
      <c r="X25" s="68">
        <v>71.16153399014236</v>
      </c>
      <c r="Y25" s="68">
        <v>72.065596114424821</v>
      </c>
      <c r="Z25" s="68">
        <v>72.717305473201705</v>
      </c>
      <c r="AA25" s="67">
        <v>-9.1346303166040208</v>
      </c>
      <c r="AB25" s="63"/>
    </row>
    <row r="26" spans="1:28">
      <c r="A26" s="75" t="s">
        <v>109</v>
      </c>
      <c r="B26" s="48" t="s">
        <v>19</v>
      </c>
      <c r="C26" s="69">
        <v>2454.6217211978501</v>
      </c>
      <c r="D26" s="68">
        <v>2454.6217211978501</v>
      </c>
      <c r="E26" s="68">
        <v>2393.9784753690474</v>
      </c>
      <c r="F26" s="68">
        <v>2393.7091942160364</v>
      </c>
      <c r="G26" s="68">
        <v>2350.7362463022109</v>
      </c>
      <c r="H26" s="68">
        <v>2266.5702177337012</v>
      </c>
      <c r="I26" s="68">
        <v>2234.8743376026173</v>
      </c>
      <c r="J26" s="68">
        <v>2320.8506984061196</v>
      </c>
      <c r="K26" s="68">
        <v>2331.3799933350192</v>
      </c>
      <c r="L26" s="68">
        <v>2385.8426925143681</v>
      </c>
      <c r="M26" s="68">
        <v>2369.2033667295477</v>
      </c>
      <c r="N26" s="68">
        <v>2301.3500921962186</v>
      </c>
      <c r="O26" s="68">
        <v>2214.0498321287896</v>
      </c>
      <c r="P26" s="68">
        <v>2215.3841043388247</v>
      </c>
      <c r="Q26" s="68">
        <v>2163.067740414157</v>
      </c>
      <c r="R26" s="68">
        <v>2127.7870194335487</v>
      </c>
      <c r="S26" s="68">
        <v>2122.8600428171294</v>
      </c>
      <c r="T26" s="68">
        <v>2116.7329596569934</v>
      </c>
      <c r="U26" s="68">
        <v>2070.2222597773225</v>
      </c>
      <c r="V26" s="68">
        <v>1947.3789153502014</v>
      </c>
      <c r="W26" s="68">
        <v>1817.8224557187982</v>
      </c>
      <c r="X26" s="68">
        <v>1669.4543798214697</v>
      </c>
      <c r="Y26" s="68">
        <v>1647.9311646864369</v>
      </c>
      <c r="Z26" s="68">
        <v>1515.7190123508285</v>
      </c>
      <c r="AA26" s="67">
        <v>-38.250403340716751</v>
      </c>
      <c r="AB26" s="63"/>
    </row>
    <row r="27" spans="1:28">
      <c r="A27" s="75" t="s">
        <v>68</v>
      </c>
      <c r="B27" s="48" t="s">
        <v>20</v>
      </c>
      <c r="C27" s="69">
        <v>287.0693</v>
      </c>
      <c r="D27" s="68">
        <v>287.0693</v>
      </c>
      <c r="E27" s="68">
        <v>356.84719999999999</v>
      </c>
      <c r="F27" s="68">
        <v>413.01145000000002</v>
      </c>
      <c r="G27" s="68">
        <v>411.66449999999998</v>
      </c>
      <c r="H27" s="68">
        <v>438.01667000000003</v>
      </c>
      <c r="I27" s="68">
        <v>437.57554000000005</v>
      </c>
      <c r="J27" s="68">
        <v>420.93721999999997</v>
      </c>
      <c r="K27" s="68">
        <v>404.60053000000005</v>
      </c>
      <c r="L27" s="68">
        <v>377.05207000000001</v>
      </c>
      <c r="M27" s="68">
        <v>362.5326</v>
      </c>
      <c r="N27" s="68">
        <v>340.99349000000001</v>
      </c>
      <c r="O27" s="68">
        <v>343.60400000000004</v>
      </c>
      <c r="P27" s="68">
        <v>334.05010999999996</v>
      </c>
      <c r="Q27" s="68">
        <v>320.83357000000001</v>
      </c>
      <c r="R27" s="68">
        <v>297.54295999999999</v>
      </c>
      <c r="S27" s="68">
        <v>266.41059000000001</v>
      </c>
      <c r="T27" s="68">
        <v>242.33810730000002</v>
      </c>
      <c r="U27" s="68">
        <v>159.95040394999998</v>
      </c>
      <c r="V27" s="68">
        <v>129.10429105</v>
      </c>
      <c r="W27" s="68">
        <v>120.4970155</v>
      </c>
      <c r="X27" s="68">
        <v>98.950733650000004</v>
      </c>
      <c r="Y27" s="68">
        <v>97.146491799999993</v>
      </c>
      <c r="Z27" s="68">
        <v>90.681649499999992</v>
      </c>
      <c r="AA27" s="67">
        <v>-68.411233977300952</v>
      </c>
      <c r="AB27" s="63"/>
    </row>
    <row r="28" spans="1:28">
      <c r="A28" s="75" t="s">
        <v>69</v>
      </c>
      <c r="B28" s="48" t="s">
        <v>21</v>
      </c>
      <c r="C28" s="69">
        <v>42.913395220493626</v>
      </c>
      <c r="D28" s="68">
        <v>42.913395220493626</v>
      </c>
      <c r="E28" s="68">
        <v>42.752914668679402</v>
      </c>
      <c r="F28" s="68">
        <v>42.509098089257115</v>
      </c>
      <c r="G28" s="68">
        <v>41.587207355441173</v>
      </c>
      <c r="H28" s="68">
        <v>40.867207878011186</v>
      </c>
      <c r="I28" s="68">
        <v>40.218724285330943</v>
      </c>
      <c r="J28" s="68">
        <v>39.719399638244056</v>
      </c>
      <c r="K28" s="68">
        <v>39.32348113888407</v>
      </c>
      <c r="L28" s="68">
        <v>38.935539225725002</v>
      </c>
      <c r="M28" s="68">
        <v>38.589120589926857</v>
      </c>
      <c r="N28" s="68">
        <v>38.307157916817403</v>
      </c>
      <c r="O28" s="68">
        <v>37.851543675565964</v>
      </c>
      <c r="P28" s="68">
        <v>37.718141408294606</v>
      </c>
      <c r="Q28" s="68">
        <v>37.124430987446537</v>
      </c>
      <c r="R28" s="68">
        <v>36.615430123642227</v>
      </c>
      <c r="S28" s="68">
        <v>36.556008822707682</v>
      </c>
      <c r="T28" s="68">
        <v>41.478373078360775</v>
      </c>
      <c r="U28" s="68">
        <v>43.079782946941478</v>
      </c>
      <c r="V28" s="68">
        <v>43.933177097809391</v>
      </c>
      <c r="W28" s="68">
        <v>39.41744660697718</v>
      </c>
      <c r="X28" s="68">
        <v>41.694909117782139</v>
      </c>
      <c r="Y28" s="68">
        <v>45.442532989017998</v>
      </c>
      <c r="Z28" s="68">
        <v>48.513471524876074</v>
      </c>
      <c r="AA28" s="67">
        <v>13.049716238038634</v>
      </c>
      <c r="AB28" s="63"/>
    </row>
    <row r="29" spans="1:28">
      <c r="A29" s="75" t="s">
        <v>70</v>
      </c>
      <c r="B29" s="48" t="s">
        <v>22</v>
      </c>
      <c r="C29" s="69">
        <v>2.0082865986806655</v>
      </c>
      <c r="D29" s="68">
        <v>2.0082865986806655</v>
      </c>
      <c r="E29" s="68">
        <v>1.8960276143200547</v>
      </c>
      <c r="F29" s="68">
        <v>1.8061928488426309</v>
      </c>
      <c r="G29" s="68">
        <v>1.6989401046923396</v>
      </c>
      <c r="H29" s="68">
        <v>1.6289334316098625</v>
      </c>
      <c r="I29" s="68">
        <v>1.5448728395147722</v>
      </c>
      <c r="J29" s="68">
        <v>1.4499733610371082</v>
      </c>
      <c r="K29" s="68">
        <v>1.3563871241913268</v>
      </c>
      <c r="L29" s="68">
        <v>1.2853895420752626</v>
      </c>
      <c r="M29" s="68">
        <v>1.2354824549790118</v>
      </c>
      <c r="N29" s="68">
        <v>1.1786378130834223</v>
      </c>
      <c r="O29" s="68">
        <v>1.1275288824336271</v>
      </c>
      <c r="P29" s="68">
        <v>1.0759273493542778</v>
      </c>
      <c r="Q29" s="68">
        <v>1.0395229725458459</v>
      </c>
      <c r="R29" s="68">
        <v>0.98092640222422867</v>
      </c>
      <c r="S29" s="68">
        <v>0.98092956731422865</v>
      </c>
      <c r="T29" s="68">
        <v>0.95463768178596231</v>
      </c>
      <c r="U29" s="68">
        <v>0.94809440433616954</v>
      </c>
      <c r="V29" s="68">
        <v>0.92785815135068905</v>
      </c>
      <c r="W29" s="68">
        <v>0.92093832582047952</v>
      </c>
      <c r="X29" s="68">
        <v>0.90743576820904448</v>
      </c>
      <c r="Y29" s="68">
        <v>0.91446400609213407</v>
      </c>
      <c r="Z29" s="68">
        <v>0.91396778493105824</v>
      </c>
      <c r="AA29" s="67">
        <v>-54.490171595454306</v>
      </c>
      <c r="AB29" s="63"/>
    </row>
    <row r="30" spans="1:28">
      <c r="A30" s="75" t="s">
        <v>71</v>
      </c>
      <c r="B30" s="48" t="s">
        <v>23</v>
      </c>
      <c r="C30" s="69">
        <v>197.52254953000002</v>
      </c>
      <c r="D30" s="68">
        <v>197.52254953000002</v>
      </c>
      <c r="E30" s="68">
        <v>195.83362928500003</v>
      </c>
      <c r="F30" s="68">
        <v>193.86500721833335</v>
      </c>
      <c r="G30" s="68">
        <v>191.52978567666668</v>
      </c>
      <c r="H30" s="68">
        <v>188.98003555333332</v>
      </c>
      <c r="I30" s="68">
        <v>186.356965535</v>
      </c>
      <c r="J30" s="68">
        <v>183.75018882666666</v>
      </c>
      <c r="K30" s="68">
        <v>181.17328318666668</v>
      </c>
      <c r="L30" s="68">
        <v>178.609955305</v>
      </c>
      <c r="M30" s="68">
        <v>176.06835183666666</v>
      </c>
      <c r="N30" s="68">
        <v>173.53761057499997</v>
      </c>
      <c r="O30" s="68">
        <v>170.89873604596664</v>
      </c>
      <c r="P30" s="68">
        <v>168.67435107795001</v>
      </c>
      <c r="Q30" s="68">
        <v>165.66875354171663</v>
      </c>
      <c r="R30" s="68">
        <v>162.77309644708339</v>
      </c>
      <c r="S30" s="68">
        <v>159.43184447946663</v>
      </c>
      <c r="T30" s="68">
        <v>127.99060834798337</v>
      </c>
      <c r="U30" s="68">
        <v>117.8354380719</v>
      </c>
      <c r="V30" s="68">
        <v>91.185740224349999</v>
      </c>
      <c r="W30" s="68">
        <v>95.548668153266632</v>
      </c>
      <c r="X30" s="68">
        <v>87.477217972366631</v>
      </c>
      <c r="Y30" s="68">
        <v>85.889577351083361</v>
      </c>
      <c r="Z30" s="68">
        <v>83.736194497716667</v>
      </c>
      <c r="AA30" s="67">
        <v>-57.606767076992035</v>
      </c>
      <c r="AB30" s="63"/>
    </row>
    <row r="31" spans="1:28">
      <c r="A31" s="75" t="s">
        <v>72</v>
      </c>
      <c r="B31" s="48" t="s">
        <v>24</v>
      </c>
      <c r="C31" s="69">
        <v>23.901295884853994</v>
      </c>
      <c r="D31" s="68">
        <v>23.901295884853994</v>
      </c>
      <c r="E31" s="68">
        <v>22.982817876807403</v>
      </c>
      <c r="F31" s="68">
        <v>21.879483109154833</v>
      </c>
      <c r="G31" s="68">
        <v>20.847469393999052</v>
      </c>
      <c r="H31" s="68">
        <v>19.557864285186156</v>
      </c>
      <c r="I31" s="68">
        <v>19.70250719939903</v>
      </c>
      <c r="J31" s="68">
        <v>19.365921858088225</v>
      </c>
      <c r="K31" s="68">
        <v>18.914311930259355</v>
      </c>
      <c r="L31" s="68">
        <v>17.763703447263918</v>
      </c>
      <c r="M31" s="68">
        <v>17.131914198817796</v>
      </c>
      <c r="N31" s="68">
        <v>15.611028106852663</v>
      </c>
      <c r="O31" s="68">
        <v>16.31343150749553</v>
      </c>
      <c r="P31" s="68">
        <v>16.571638805027693</v>
      </c>
      <c r="Q31" s="68">
        <v>16.296613080929838</v>
      </c>
      <c r="R31" s="68">
        <v>17.854575500529826</v>
      </c>
      <c r="S31" s="68">
        <v>17.251529870723779</v>
      </c>
      <c r="T31" s="68">
        <v>16.858538366526908</v>
      </c>
      <c r="U31" s="68">
        <v>17.987452921573137</v>
      </c>
      <c r="V31" s="68">
        <v>16.719083891802796</v>
      </c>
      <c r="W31" s="68">
        <v>15.511868000152131</v>
      </c>
      <c r="X31" s="68">
        <v>13.449192575187725</v>
      </c>
      <c r="Y31" s="68">
        <v>13.82319700389062</v>
      </c>
      <c r="Z31" s="68">
        <v>12.173328325583267</v>
      </c>
      <c r="AA31" s="67">
        <v>-49.068333431672293</v>
      </c>
      <c r="AB31" s="63"/>
    </row>
    <row r="32" spans="1:28">
      <c r="A32" s="75" t="s">
        <v>73</v>
      </c>
      <c r="B32" s="48" t="s">
        <v>43</v>
      </c>
      <c r="C32" s="69">
        <v>2.4847877777777763</v>
      </c>
      <c r="D32" s="68">
        <v>2.4847877777777763</v>
      </c>
      <c r="E32" s="68">
        <v>2.4847877777777763</v>
      </c>
      <c r="F32" s="68">
        <v>2.4847877777777763</v>
      </c>
      <c r="G32" s="68">
        <v>2.4847877777777763</v>
      </c>
      <c r="H32" s="68">
        <v>2.4847877777777763</v>
      </c>
      <c r="I32" s="68">
        <v>2.4847877777777763</v>
      </c>
      <c r="J32" s="68">
        <v>2.4847877777777763</v>
      </c>
      <c r="K32" s="68">
        <v>2.4847877777777763</v>
      </c>
      <c r="L32" s="68">
        <v>2.4847877777777763</v>
      </c>
      <c r="M32" s="68">
        <v>2.7202500000000001</v>
      </c>
      <c r="N32" s="68">
        <v>3.0070000000000001</v>
      </c>
      <c r="O32" s="68">
        <v>2.3250000000000002</v>
      </c>
      <c r="P32" s="68">
        <v>2.5575000000000001</v>
      </c>
      <c r="Q32" s="68">
        <v>2.3808000000000002</v>
      </c>
      <c r="R32" s="68">
        <v>2.3714999999999997</v>
      </c>
      <c r="S32" s="68">
        <v>2.2599</v>
      </c>
      <c r="T32" s="68">
        <v>2.0274000000000001</v>
      </c>
      <c r="U32" s="68">
        <v>2.71374</v>
      </c>
      <c r="V32" s="68">
        <v>2.1017999999999999</v>
      </c>
      <c r="W32" s="68">
        <v>1.6000960000000002</v>
      </c>
      <c r="X32" s="68">
        <v>1.288732</v>
      </c>
      <c r="Y32" s="68">
        <v>1.3094400000000002</v>
      </c>
      <c r="Z32" s="68">
        <v>1.9034</v>
      </c>
      <c r="AA32" s="67">
        <v>-23.397884639376709</v>
      </c>
      <c r="AB32" s="63"/>
    </row>
    <row r="33" spans="1:28">
      <c r="A33" s="75" t="s">
        <v>74</v>
      </c>
      <c r="B33" s="48" t="s">
        <v>25</v>
      </c>
      <c r="C33" s="69">
        <v>3.0255529999999999E-2</v>
      </c>
      <c r="D33" s="68">
        <v>3.0255529999999999E-2</v>
      </c>
      <c r="E33" s="68">
        <v>3.050044E-2</v>
      </c>
      <c r="F33" s="68">
        <v>3.0379949999999999E-2</v>
      </c>
      <c r="G33" s="68">
        <v>3.3243349999999998E-2</v>
      </c>
      <c r="H33" s="68">
        <v>3.5969460000000002E-2</v>
      </c>
      <c r="I33" s="68">
        <v>5.8719109999999998E-2</v>
      </c>
      <c r="J33" s="68">
        <v>7.3251230000000001E-2</v>
      </c>
      <c r="K33" s="68">
        <v>5.7540729999999998E-2</v>
      </c>
      <c r="L33" s="68">
        <v>6.2636559999999994E-2</v>
      </c>
      <c r="M33" s="68">
        <v>6.235149999999999E-2</v>
      </c>
      <c r="N33" s="68">
        <v>5.9601531999999999E-2</v>
      </c>
      <c r="O33" s="68">
        <v>6.3579364999999999E-2</v>
      </c>
      <c r="P33" s="68">
        <v>6.6391811000000009E-2</v>
      </c>
      <c r="Q33" s="68">
        <v>7.319950145000001E-2</v>
      </c>
      <c r="R33" s="68">
        <v>9.2008730449999993E-2</v>
      </c>
      <c r="S33" s="68">
        <v>0.1421297483</v>
      </c>
      <c r="T33" s="68">
        <v>7.7288182500000011E-2</v>
      </c>
      <c r="U33" s="68">
        <v>9.388200599999999E-2</v>
      </c>
      <c r="V33" s="68">
        <v>9.2052105299999992E-2</v>
      </c>
      <c r="W33" s="68">
        <v>8.5828330000000008E-2</v>
      </c>
      <c r="X33" s="68">
        <v>6.5832444000000004E-2</v>
      </c>
      <c r="Y33" s="68">
        <v>7.5180545000000001E-2</v>
      </c>
      <c r="Z33" s="68">
        <v>9.2820594399999998E-2</v>
      </c>
      <c r="AA33" s="67">
        <v>206.78885611985643</v>
      </c>
      <c r="AB33" s="63"/>
    </row>
    <row r="34" spans="1:28">
      <c r="A34" s="75" t="s">
        <v>75</v>
      </c>
      <c r="B34" s="48" t="s">
        <v>26</v>
      </c>
      <c r="C34" s="69">
        <v>547.07845988044016</v>
      </c>
      <c r="D34" s="68">
        <v>547.07845988044016</v>
      </c>
      <c r="E34" s="68">
        <v>474.06252561034194</v>
      </c>
      <c r="F34" s="68">
        <v>452.00247440209432</v>
      </c>
      <c r="G34" s="68">
        <v>434.28422410594311</v>
      </c>
      <c r="H34" s="68">
        <v>428.70724016731441</v>
      </c>
      <c r="I34" s="68">
        <v>449.84818094013968</v>
      </c>
      <c r="J34" s="68">
        <v>400.97721125424727</v>
      </c>
      <c r="K34" s="68">
        <v>357.79827903577495</v>
      </c>
      <c r="L34" s="68">
        <v>362.49068001224674</v>
      </c>
      <c r="M34" s="68">
        <v>361.35370996654018</v>
      </c>
      <c r="N34" s="68">
        <v>316.12601404933133</v>
      </c>
      <c r="O34" s="68">
        <v>275.85303985499343</v>
      </c>
      <c r="P34" s="68">
        <v>255.46600441948203</v>
      </c>
      <c r="Q34" s="68">
        <v>234.29807159323857</v>
      </c>
      <c r="R34" s="68">
        <v>234.91383952506092</v>
      </c>
      <c r="S34" s="68">
        <v>226.63199458223181</v>
      </c>
      <c r="T34" s="68">
        <v>223.76405458117492</v>
      </c>
      <c r="U34" s="68">
        <v>209.97391306582972</v>
      </c>
      <c r="V34" s="68">
        <v>212.66313436733182</v>
      </c>
      <c r="W34" s="68">
        <v>214.84333642761635</v>
      </c>
      <c r="X34" s="68">
        <v>212.37073558936942</v>
      </c>
      <c r="Y34" s="68">
        <v>214.80359130776014</v>
      </c>
      <c r="Z34" s="68">
        <v>206.23339952655152</v>
      </c>
      <c r="AA34" s="67">
        <v>-62.302774711396559</v>
      </c>
      <c r="AB34" s="63"/>
    </row>
    <row r="35" spans="1:28">
      <c r="A35" s="75" t="s">
        <v>76</v>
      </c>
      <c r="B35" s="48" t="s">
        <v>27</v>
      </c>
      <c r="C35" s="69">
        <v>41.54</v>
      </c>
      <c r="D35" s="68">
        <v>41.54</v>
      </c>
      <c r="E35" s="68">
        <v>42.78</v>
      </c>
      <c r="F35" s="68">
        <v>43.09</v>
      </c>
      <c r="G35" s="68">
        <v>43.709999999999994</v>
      </c>
      <c r="H35" s="68">
        <v>44.33</v>
      </c>
      <c r="I35" s="68">
        <v>44.949999999999996</v>
      </c>
      <c r="J35" s="68">
        <v>45.879999999999995</v>
      </c>
      <c r="K35" s="68">
        <v>46.19</v>
      </c>
      <c r="L35" s="68">
        <v>46.5</v>
      </c>
      <c r="M35" s="68">
        <v>46.809999999999995</v>
      </c>
      <c r="N35" s="68">
        <v>47.12</v>
      </c>
      <c r="O35" s="68">
        <v>47.43</v>
      </c>
      <c r="P35" s="68">
        <v>56.11</v>
      </c>
      <c r="Q35" s="68">
        <v>52.39</v>
      </c>
      <c r="R35" s="68">
        <v>48.36</v>
      </c>
      <c r="S35" s="68">
        <v>44.33</v>
      </c>
      <c r="T35" s="68">
        <v>40.300000000000004</v>
      </c>
      <c r="U35" s="68">
        <v>43.400000000000006</v>
      </c>
      <c r="V35" s="68">
        <v>31</v>
      </c>
      <c r="W35" s="68">
        <v>27.9</v>
      </c>
      <c r="X35" s="68">
        <v>31</v>
      </c>
      <c r="Y35" s="68">
        <v>27.9</v>
      </c>
      <c r="Z35" s="68">
        <v>34.1</v>
      </c>
      <c r="AA35" s="67">
        <v>-17.910447761194025</v>
      </c>
      <c r="AB35" s="63"/>
    </row>
    <row r="36" spans="1:28">
      <c r="A36" s="75" t="s">
        <v>77</v>
      </c>
      <c r="B36" s="48" t="s">
        <v>28</v>
      </c>
      <c r="C36" s="69">
        <v>191.18083315179999</v>
      </c>
      <c r="D36" s="68">
        <v>191.18083315179999</v>
      </c>
      <c r="E36" s="68">
        <v>171.92708644539999</v>
      </c>
      <c r="F36" s="68">
        <v>176.01745353710004</v>
      </c>
      <c r="G36" s="68">
        <v>177.1636944174</v>
      </c>
      <c r="H36" s="68">
        <v>190.2920239467</v>
      </c>
      <c r="I36" s="68">
        <v>186.7362723711</v>
      </c>
      <c r="J36" s="68">
        <v>195.5675541386</v>
      </c>
      <c r="K36" s="68">
        <v>190.03763319890001</v>
      </c>
      <c r="L36" s="68">
        <v>190.4491913848</v>
      </c>
      <c r="M36" s="68">
        <v>188.27466583559999</v>
      </c>
      <c r="N36" s="68">
        <v>181.73601575939998</v>
      </c>
      <c r="O36" s="68">
        <v>184.35679393449996</v>
      </c>
      <c r="P36" s="68">
        <v>187.21642209199999</v>
      </c>
      <c r="Q36" s="68">
        <v>190.58139026880002</v>
      </c>
      <c r="R36" s="68">
        <v>194.313141441</v>
      </c>
      <c r="S36" s="68">
        <v>180.02048966750002</v>
      </c>
      <c r="T36" s="68">
        <v>170.13600106000001</v>
      </c>
      <c r="U36" s="68">
        <v>170.9165711755</v>
      </c>
      <c r="V36" s="68">
        <v>166.21533622550001</v>
      </c>
      <c r="W36" s="68">
        <v>147.5564572502</v>
      </c>
      <c r="X36" s="68">
        <v>168.3720295194</v>
      </c>
      <c r="Y36" s="68">
        <v>171.0389542371</v>
      </c>
      <c r="Z36" s="68">
        <v>177.61154106329997</v>
      </c>
      <c r="AA36" s="67">
        <v>-7.0976215893597594</v>
      </c>
      <c r="AB36" s="63"/>
    </row>
    <row r="37" spans="1:28">
      <c r="A37" s="75" t="s">
        <v>78</v>
      </c>
      <c r="B37" s="48" t="s">
        <v>29</v>
      </c>
      <c r="C37" s="69">
        <v>1006.4636976466668</v>
      </c>
      <c r="D37" s="68">
        <v>629.23110843333336</v>
      </c>
      <c r="E37" s="68">
        <v>608.22132058666671</v>
      </c>
      <c r="F37" s="68">
        <v>558.57046314000002</v>
      </c>
      <c r="G37" s="68">
        <v>519.36438410333335</v>
      </c>
      <c r="H37" s="68">
        <v>521.05086666666671</v>
      </c>
      <c r="I37" s="68">
        <v>562.59182895000004</v>
      </c>
      <c r="J37" s="68">
        <v>567.37733660000004</v>
      </c>
      <c r="K37" s="68">
        <v>562.8566178333333</v>
      </c>
      <c r="L37" s="68">
        <v>563.44639900333334</v>
      </c>
      <c r="M37" s="68">
        <v>554.54459250000002</v>
      </c>
      <c r="N37" s="68">
        <v>627.88857814900007</v>
      </c>
      <c r="O37" s="68">
        <v>631.76849306993336</v>
      </c>
      <c r="P37" s="68">
        <v>661.00794825846663</v>
      </c>
      <c r="Q37" s="68">
        <v>645.01981798240001</v>
      </c>
      <c r="R37" s="68">
        <v>677.08875474966669</v>
      </c>
      <c r="S37" s="68">
        <v>687.74818821566669</v>
      </c>
      <c r="T37" s="68">
        <v>761.4582161295333</v>
      </c>
      <c r="U37" s="68">
        <v>721.64728175313337</v>
      </c>
      <c r="V37" s="68">
        <v>797.17725850613328</v>
      </c>
      <c r="W37" s="68">
        <v>751.40587030953338</v>
      </c>
      <c r="X37" s="68">
        <v>779.40159889526672</v>
      </c>
      <c r="Y37" s="68">
        <v>786.71370821333335</v>
      </c>
      <c r="Z37" s="68">
        <v>759.67049034500008</v>
      </c>
      <c r="AA37" s="67">
        <v>-24.520825527907608</v>
      </c>
      <c r="AB37" s="63"/>
    </row>
    <row r="38" spans="1:28">
      <c r="A38" s="75" t="s">
        <v>79</v>
      </c>
      <c r="B38" s="48" t="s">
        <v>30</v>
      </c>
      <c r="C38" s="69">
        <v>317.27399402558098</v>
      </c>
      <c r="D38" s="68">
        <v>317.27399402558098</v>
      </c>
      <c r="E38" s="68">
        <v>319.0935018376274</v>
      </c>
      <c r="F38" s="68">
        <v>303.55242363533978</v>
      </c>
      <c r="G38" s="68">
        <v>286.83442382152259</v>
      </c>
      <c r="H38" s="68">
        <v>289.45220490628458</v>
      </c>
      <c r="I38" s="68">
        <v>281.10094239412285</v>
      </c>
      <c r="J38" s="68">
        <v>298.14086703096598</v>
      </c>
      <c r="K38" s="68">
        <v>307.79718316425669</v>
      </c>
      <c r="L38" s="68">
        <v>314.07280902580089</v>
      </c>
      <c r="M38" s="68">
        <v>313.31966002058323</v>
      </c>
      <c r="N38" s="68">
        <v>313.97076765088349</v>
      </c>
      <c r="O38" s="68">
        <v>315.17459064753433</v>
      </c>
      <c r="P38" s="68">
        <v>315.96652979287342</v>
      </c>
      <c r="Q38" s="68">
        <v>302.51003956572669</v>
      </c>
      <c r="R38" s="68">
        <v>290.80337256938486</v>
      </c>
      <c r="S38" s="68">
        <v>283.10292296743467</v>
      </c>
      <c r="T38" s="68">
        <v>281.80386313618067</v>
      </c>
      <c r="U38" s="68">
        <v>282.99754075561088</v>
      </c>
      <c r="V38" s="68">
        <v>268.40801665536293</v>
      </c>
      <c r="W38" s="68">
        <v>252.4693740652074</v>
      </c>
      <c r="X38" s="68">
        <v>253.24557380107197</v>
      </c>
      <c r="Y38" s="68">
        <v>245.0914509265067</v>
      </c>
      <c r="Z38" s="68">
        <v>232.71316291515021</v>
      </c>
      <c r="AA38" s="67">
        <v>-26.652304538900484</v>
      </c>
      <c r="AB38" s="63"/>
    </row>
    <row r="39" spans="1:28">
      <c r="A39" s="75" t="s">
        <v>80</v>
      </c>
      <c r="B39" s="48" t="s">
        <v>31</v>
      </c>
      <c r="C39" s="70">
        <v>645.79999999999995</v>
      </c>
      <c r="D39" s="68">
        <v>540.5</v>
      </c>
      <c r="E39" s="68">
        <v>448.20000000000005</v>
      </c>
      <c r="F39" s="68">
        <v>237.6</v>
      </c>
      <c r="G39" s="68">
        <v>237.5</v>
      </c>
      <c r="H39" s="68">
        <v>225.4</v>
      </c>
      <c r="I39" s="68">
        <v>229.4</v>
      </c>
      <c r="J39" s="68">
        <v>225.3</v>
      </c>
      <c r="K39" s="68">
        <v>219</v>
      </c>
      <c r="L39" s="68">
        <v>221.9</v>
      </c>
      <c r="M39" s="68">
        <v>222.4</v>
      </c>
      <c r="N39" s="68">
        <v>224.3</v>
      </c>
      <c r="O39" s="68">
        <v>200.5</v>
      </c>
      <c r="P39" s="68">
        <v>222.3</v>
      </c>
      <c r="Q39" s="68">
        <v>279.90000000000003</v>
      </c>
      <c r="R39" s="68">
        <v>277.40000000000003</v>
      </c>
      <c r="S39" s="68">
        <v>269.65000000000003</v>
      </c>
      <c r="T39" s="68">
        <v>208.49625562443373</v>
      </c>
      <c r="U39" s="68">
        <v>137.8158833333334</v>
      </c>
      <c r="V39" s="68">
        <v>135.14178333333325</v>
      </c>
      <c r="W39" s="68">
        <v>122.32916666666669</v>
      </c>
      <c r="X39" s="68">
        <v>124.73834999999997</v>
      </c>
      <c r="Y39" s="68">
        <v>125.61413333333331</v>
      </c>
      <c r="Z39" s="68">
        <v>127.76668674916665</v>
      </c>
      <c r="AA39" s="67">
        <v>-80.215749961417359</v>
      </c>
      <c r="AB39" s="63"/>
    </row>
    <row r="40" spans="1:28">
      <c r="A40" s="75" t="s">
        <v>81</v>
      </c>
      <c r="B40" s="48" t="s">
        <v>32</v>
      </c>
      <c r="C40" s="69">
        <v>561.61310027431819</v>
      </c>
      <c r="D40" s="68">
        <v>561.61310027431819</v>
      </c>
      <c r="E40" s="68">
        <v>528.8528435305725</v>
      </c>
      <c r="F40" s="68">
        <v>521.42393772622768</v>
      </c>
      <c r="G40" s="68">
        <v>510.64593504287512</v>
      </c>
      <c r="H40" s="68">
        <v>515.88270470823227</v>
      </c>
      <c r="I40" s="68">
        <v>511.68111044184246</v>
      </c>
      <c r="J40" s="68">
        <v>510.64593504287512</v>
      </c>
      <c r="K40" s="68">
        <v>508.21022822177878</v>
      </c>
      <c r="L40" s="68">
        <v>517.34412880089064</v>
      </c>
      <c r="M40" s="68">
        <v>515.45645601454135</v>
      </c>
      <c r="N40" s="68">
        <v>522.88536181888605</v>
      </c>
      <c r="O40" s="68">
        <v>532.87175978538005</v>
      </c>
      <c r="P40" s="68">
        <v>531.53212103377757</v>
      </c>
      <c r="Q40" s="68">
        <v>532.62818910327132</v>
      </c>
      <c r="R40" s="68">
        <v>534.75943257173253</v>
      </c>
      <c r="S40" s="68">
        <v>531.89747705694208</v>
      </c>
      <c r="T40" s="68">
        <v>531.95836972747168</v>
      </c>
      <c r="U40" s="68">
        <v>541.39673365921863</v>
      </c>
      <c r="V40" s="68">
        <v>543.67338882489787</v>
      </c>
      <c r="W40" s="68">
        <v>557.59418401951052</v>
      </c>
      <c r="X40" s="68">
        <v>564.91750193316022</v>
      </c>
      <c r="Y40" s="68">
        <v>570.86878619448635</v>
      </c>
      <c r="Z40" s="68">
        <v>573.42627835663768</v>
      </c>
      <c r="AA40" s="67">
        <v>2.1034370595253815</v>
      </c>
      <c r="AB40" s="63"/>
    </row>
    <row r="41" spans="1:28">
      <c r="A41" s="75" t="s">
        <v>82</v>
      </c>
      <c r="B41" s="48" t="s">
        <v>33</v>
      </c>
      <c r="C41" s="69">
        <v>147.15470000000002</v>
      </c>
      <c r="D41" s="68">
        <v>147.15470000000002</v>
      </c>
      <c r="E41" s="68">
        <v>126.64330000000001</v>
      </c>
      <c r="F41" s="68">
        <v>109.99630000000001</v>
      </c>
      <c r="G41" s="68">
        <v>101.6463</v>
      </c>
      <c r="H41" s="68">
        <v>102.95646000000001</v>
      </c>
      <c r="I41" s="68">
        <v>121.53413</v>
      </c>
      <c r="J41" s="68">
        <v>115.50021</v>
      </c>
      <c r="K41" s="68">
        <v>97.61742000000001</v>
      </c>
      <c r="L41" s="68">
        <v>94.451189999999997</v>
      </c>
      <c r="M41" s="68">
        <v>90.518450000000001</v>
      </c>
      <c r="N41" s="68">
        <v>85.043059999999997</v>
      </c>
      <c r="O41" s="68">
        <v>99.740380000000002</v>
      </c>
      <c r="P41" s="68">
        <v>131.92019999999999</v>
      </c>
      <c r="Q41" s="68">
        <v>137.34577999999999</v>
      </c>
      <c r="R41" s="68">
        <v>163.48643000000001</v>
      </c>
      <c r="S41" s="68">
        <v>171.54338000000001</v>
      </c>
      <c r="T41" s="68">
        <v>170.58868000000001</v>
      </c>
      <c r="U41" s="68">
        <v>166.24620000000002</v>
      </c>
      <c r="V41" s="68">
        <v>166.5932</v>
      </c>
      <c r="W41" s="68">
        <v>164.38476</v>
      </c>
      <c r="X41" s="68">
        <v>164.34790000000001</v>
      </c>
      <c r="Y41" s="68">
        <v>170.53831</v>
      </c>
      <c r="Z41" s="68">
        <v>172.92953700000001</v>
      </c>
      <c r="AA41" s="67">
        <v>17.515469774325922</v>
      </c>
      <c r="AB41" s="63"/>
    </row>
    <row r="42" spans="1:28">
      <c r="A42" s="75" t="s">
        <v>83</v>
      </c>
      <c r="B42" s="48" t="s">
        <v>34</v>
      </c>
      <c r="C42" s="70">
        <v>81.903239999999997</v>
      </c>
      <c r="D42" s="68">
        <v>43.400000000000006</v>
      </c>
      <c r="E42" s="68">
        <v>37.199999999999996</v>
      </c>
      <c r="F42" s="68">
        <v>27.9</v>
      </c>
      <c r="G42" s="68">
        <v>19.68159</v>
      </c>
      <c r="H42" s="68">
        <v>18.834980000000002</v>
      </c>
      <c r="I42" s="68">
        <v>17.250880000000002</v>
      </c>
      <c r="J42" s="68">
        <v>18.699200000000001</v>
      </c>
      <c r="K42" s="68">
        <v>18.947199999999999</v>
      </c>
      <c r="L42" s="68">
        <v>27.956109999999999</v>
      </c>
      <c r="M42" s="68">
        <v>32.403369999999995</v>
      </c>
      <c r="N42" s="68">
        <v>42.728540000000002</v>
      </c>
      <c r="O42" s="68">
        <v>36.367960000000004</v>
      </c>
      <c r="P42" s="68">
        <v>36.531950000000002</v>
      </c>
      <c r="Q42" s="68">
        <v>33.332129999999999</v>
      </c>
      <c r="R42" s="68">
        <v>39.245999999999995</v>
      </c>
      <c r="S42" s="68">
        <v>43.320329999999998</v>
      </c>
      <c r="T42" s="68">
        <v>44.152679999999997</v>
      </c>
      <c r="U42" s="68">
        <v>42.160000000000004</v>
      </c>
      <c r="V42" s="68">
        <v>27.59</v>
      </c>
      <c r="W42" s="68">
        <v>31</v>
      </c>
      <c r="X42" s="68">
        <v>30.380000000000003</v>
      </c>
      <c r="Y42" s="68">
        <v>49.29</v>
      </c>
      <c r="Z42" s="68">
        <v>60.760000000000005</v>
      </c>
      <c r="AA42" s="67">
        <v>-25.814900607106615</v>
      </c>
      <c r="AB42" s="63"/>
    </row>
    <row r="43" spans="1:28">
      <c r="A43" s="75" t="s">
        <v>84</v>
      </c>
      <c r="B43" s="48" t="s">
        <v>35</v>
      </c>
      <c r="C43" s="69">
        <v>1512.1269112110001</v>
      </c>
      <c r="D43" s="68">
        <v>1512.1269112110001</v>
      </c>
      <c r="E43" s="68">
        <v>1577.0562319169999</v>
      </c>
      <c r="F43" s="68">
        <v>1617.283179927</v>
      </c>
      <c r="G43" s="68">
        <v>1575.0143424330001</v>
      </c>
      <c r="H43" s="68">
        <v>1652.323504896</v>
      </c>
      <c r="I43" s="68">
        <v>1717.2885188229998</v>
      </c>
      <c r="J43" s="68">
        <v>1823.1989043880001</v>
      </c>
      <c r="K43" s="68">
        <v>1884.7735549780002</v>
      </c>
      <c r="L43" s="68">
        <v>1934.2961243669999</v>
      </c>
      <c r="M43" s="68">
        <v>1934.2245845319999</v>
      </c>
      <c r="N43" s="68">
        <v>1945.0076955219999</v>
      </c>
      <c r="O43" s="68">
        <v>1964.142430806</v>
      </c>
      <c r="P43" s="68">
        <v>1890.5304573219998</v>
      </c>
      <c r="Q43" s="68">
        <v>1800.9181171810001</v>
      </c>
      <c r="R43" s="68">
        <v>1713.4290558160001</v>
      </c>
      <c r="S43" s="68">
        <v>1836.539751107</v>
      </c>
      <c r="T43" s="68">
        <v>1968.5631001409999</v>
      </c>
      <c r="U43" s="68">
        <v>1893.634436906</v>
      </c>
      <c r="V43" s="68">
        <v>1793.7980270730002</v>
      </c>
      <c r="W43" s="68">
        <v>1639.1718253900001</v>
      </c>
      <c r="X43" s="68">
        <v>1595.4161533429999</v>
      </c>
      <c r="Y43" s="68">
        <v>1438.886285671</v>
      </c>
      <c r="Z43" s="68">
        <v>1262.8144458910001</v>
      </c>
      <c r="AA43" s="67">
        <v>-16.487535766448069</v>
      </c>
      <c r="AB43" s="63"/>
    </row>
    <row r="44" spans="1:28">
      <c r="A44" s="75" t="s">
        <v>85</v>
      </c>
      <c r="B44" s="48" t="s">
        <v>36</v>
      </c>
      <c r="C44" s="69">
        <v>332.49017118186828</v>
      </c>
      <c r="D44" s="68">
        <v>332.49017118186828</v>
      </c>
      <c r="E44" s="68">
        <v>320.17807737583183</v>
      </c>
      <c r="F44" s="68">
        <v>326.28564045282548</v>
      </c>
      <c r="G44" s="68">
        <v>315.13926475186463</v>
      </c>
      <c r="H44" s="68">
        <v>292.90551812223259</v>
      </c>
      <c r="I44" s="68">
        <v>308.55286715568502</v>
      </c>
      <c r="J44" s="68">
        <v>311.81469602056001</v>
      </c>
      <c r="K44" s="68">
        <v>320.86694667456902</v>
      </c>
      <c r="L44" s="68">
        <v>317.67496573056002</v>
      </c>
      <c r="M44" s="68">
        <v>298.91813727382623</v>
      </c>
      <c r="N44" s="68">
        <v>277.5365725688705</v>
      </c>
      <c r="O44" s="68">
        <v>268.54594633774747</v>
      </c>
      <c r="P44" s="68">
        <v>275.58660192847316</v>
      </c>
      <c r="Q44" s="68">
        <v>292.408567774603</v>
      </c>
      <c r="R44" s="68">
        <v>311.03083284711101</v>
      </c>
      <c r="S44" s="68">
        <v>302.79187504978404</v>
      </c>
      <c r="T44" s="68">
        <v>298.983405751291</v>
      </c>
      <c r="U44" s="68">
        <v>281.43038509435803</v>
      </c>
      <c r="V44" s="68">
        <v>287.76077459443701</v>
      </c>
      <c r="W44" s="68">
        <v>284.27102187514743</v>
      </c>
      <c r="X44" s="68">
        <v>309.27952075301181</v>
      </c>
      <c r="Y44" s="68">
        <v>302.66482323111222</v>
      </c>
      <c r="Z44" s="68">
        <v>302.66482323111222</v>
      </c>
      <c r="AA44" s="67">
        <v>-8.9702946239700871</v>
      </c>
      <c r="AB44" s="63"/>
    </row>
    <row r="45" spans="1:28">
      <c r="A45" s="75" t="s">
        <v>86</v>
      </c>
      <c r="B45" s="48" t="s">
        <v>37</v>
      </c>
      <c r="C45" s="69">
        <v>470.17223151811112</v>
      </c>
      <c r="D45" s="68">
        <v>470.17223151811112</v>
      </c>
      <c r="E45" s="68">
        <v>443.94572515669694</v>
      </c>
      <c r="F45" s="68">
        <v>419.88142299131329</v>
      </c>
      <c r="G45" s="68">
        <v>391.75603133616175</v>
      </c>
      <c r="H45" s="68">
        <v>374.24550125272719</v>
      </c>
      <c r="I45" s="68">
        <v>353.75153280646452</v>
      </c>
      <c r="J45" s="68">
        <v>330.79120269414136</v>
      </c>
      <c r="K45" s="68">
        <v>308.04150589636356</v>
      </c>
      <c r="L45" s="68">
        <v>286.35058925828275</v>
      </c>
      <c r="M45" s="68">
        <v>273.1737779360605</v>
      </c>
      <c r="N45" s="68">
        <v>258.72147203190895</v>
      </c>
      <c r="O45" s="68">
        <v>245.22569815222221</v>
      </c>
      <c r="P45" s="68">
        <v>233.55557665922228</v>
      </c>
      <c r="Q45" s="68">
        <v>224.75227835500002</v>
      </c>
      <c r="R45" s="68">
        <v>211.706081138</v>
      </c>
      <c r="S45" s="68">
        <v>211.15307966900002</v>
      </c>
      <c r="T45" s="68">
        <v>205.59039795299998</v>
      </c>
      <c r="U45" s="68">
        <v>204.85561852199999</v>
      </c>
      <c r="V45" s="68">
        <v>201.97387822699997</v>
      </c>
      <c r="W45" s="68">
        <v>201.387555682</v>
      </c>
      <c r="X45" s="68">
        <v>199.24199386700002</v>
      </c>
      <c r="Y45" s="68">
        <v>201.880590762</v>
      </c>
      <c r="Z45" s="68">
        <v>199.90570565199999</v>
      </c>
      <c r="AA45" s="67">
        <v>-57.482451695087057</v>
      </c>
      <c r="AB45" s="63"/>
    </row>
    <row r="46" spans="1:28">
      <c r="A46" s="75" t="s">
        <v>87</v>
      </c>
      <c r="B46" s="48" t="s">
        <v>38</v>
      </c>
      <c r="C46" s="69"/>
      <c r="D46" s="68"/>
      <c r="E46" s="68"/>
      <c r="F46" s="68"/>
      <c r="G46" s="68"/>
      <c r="H46" s="68"/>
      <c r="I46" s="68"/>
      <c r="J46" s="68"/>
      <c r="K46" s="68"/>
      <c r="L46" s="68"/>
      <c r="M46" s="68"/>
      <c r="N46" s="68"/>
      <c r="O46" s="68"/>
      <c r="P46" s="68"/>
      <c r="Q46" s="68"/>
      <c r="R46" s="68"/>
      <c r="S46" s="68"/>
      <c r="T46" s="68"/>
      <c r="U46" s="68"/>
      <c r="V46" s="68"/>
      <c r="W46" s="68"/>
      <c r="X46" s="68"/>
      <c r="Y46" s="68"/>
      <c r="Z46" s="68"/>
      <c r="AA46" s="67" t="s">
        <v>46</v>
      </c>
      <c r="AB46" s="63"/>
    </row>
    <row r="47" spans="1:28">
      <c r="A47" s="75" t="s">
        <v>88</v>
      </c>
      <c r="B47" s="48" t="s">
        <v>39</v>
      </c>
      <c r="C47" s="69">
        <v>4.6871999999999998</v>
      </c>
      <c r="D47" s="68">
        <v>4.6871999999999998</v>
      </c>
      <c r="E47" s="68">
        <v>4.2779999999999996</v>
      </c>
      <c r="F47" s="68">
        <v>3.9060000000000001</v>
      </c>
      <c r="G47" s="68">
        <v>4.5569999999999995</v>
      </c>
      <c r="H47" s="68">
        <v>4.4639999999999995</v>
      </c>
      <c r="I47" s="68">
        <v>3.72</v>
      </c>
      <c r="J47" s="68">
        <v>4.1849999999999996</v>
      </c>
      <c r="K47" s="68">
        <v>4.2779999999999996</v>
      </c>
      <c r="L47" s="68">
        <v>4.0919999999999996</v>
      </c>
      <c r="M47" s="68">
        <v>4.1849999999999996</v>
      </c>
      <c r="N47" s="68">
        <v>6.8354999999999997</v>
      </c>
      <c r="O47" s="68">
        <v>7.2540000000000004</v>
      </c>
      <c r="P47" s="68">
        <v>7.2540000000000004</v>
      </c>
      <c r="Q47" s="68">
        <v>7.3934999999999995</v>
      </c>
      <c r="R47" s="68">
        <v>7.5329999999999995</v>
      </c>
      <c r="S47" s="68">
        <v>7.2540000000000004</v>
      </c>
      <c r="T47" s="68">
        <v>20.545560000000002</v>
      </c>
      <c r="U47" s="68">
        <v>28.763784000000001</v>
      </c>
      <c r="V47" s="68">
        <v>30.818339999999999</v>
      </c>
      <c r="W47" s="68">
        <v>104.540463</v>
      </c>
      <c r="X47" s="68">
        <v>123.066621</v>
      </c>
      <c r="Y47" s="68">
        <v>178.55687520000001</v>
      </c>
      <c r="Z47" s="68">
        <v>176.43960000000001</v>
      </c>
      <c r="AA47" s="67">
        <v>3664.2857142857147</v>
      </c>
      <c r="AB47" s="63"/>
    </row>
    <row r="48" spans="1:28">
      <c r="A48" s="75" t="s">
        <v>89</v>
      </c>
      <c r="B48" s="48" t="s">
        <v>40</v>
      </c>
      <c r="C48" s="69"/>
      <c r="D48" s="68"/>
      <c r="E48" s="68"/>
      <c r="F48" s="68"/>
      <c r="G48" s="68"/>
      <c r="H48" s="68"/>
      <c r="I48" s="68"/>
      <c r="J48" s="68"/>
      <c r="K48" s="68"/>
      <c r="L48" s="68"/>
      <c r="M48" s="68"/>
      <c r="N48" s="68"/>
      <c r="O48" s="68"/>
      <c r="P48" s="68"/>
      <c r="Q48" s="68"/>
      <c r="R48" s="68"/>
      <c r="S48" s="68"/>
      <c r="T48" s="68"/>
      <c r="U48" s="68"/>
      <c r="V48" s="68"/>
      <c r="W48" s="68"/>
      <c r="X48" s="68"/>
      <c r="Y48" s="68"/>
      <c r="Z48" s="68"/>
      <c r="AA48" s="67" t="s">
        <v>46</v>
      </c>
      <c r="AB48" s="63"/>
    </row>
    <row r="49" spans="1:28" ht="13.8" thickBot="1">
      <c r="A49" s="76" t="s">
        <v>90</v>
      </c>
      <c r="B49" s="43" t="s">
        <v>41</v>
      </c>
      <c r="C49" s="66">
        <v>4404.019038804011</v>
      </c>
      <c r="D49" s="65">
        <v>4404.019038804011</v>
      </c>
      <c r="E49" s="65">
        <v>4281.6851766150112</v>
      </c>
      <c r="F49" s="65">
        <v>4037.0174522370098</v>
      </c>
      <c r="G49" s="65">
        <v>4587.5198320875124</v>
      </c>
      <c r="H49" s="65">
        <v>4587.5198320875124</v>
      </c>
      <c r="I49" s="65">
        <v>4587.5198320875124</v>
      </c>
      <c r="J49" s="65">
        <v>4587.5198320875124</v>
      </c>
      <c r="K49" s="65">
        <v>4879.5029951865808</v>
      </c>
      <c r="L49" s="65">
        <v>4879.5029951865808</v>
      </c>
      <c r="M49" s="65">
        <v>4879.5029951865808</v>
      </c>
      <c r="N49" s="65">
        <v>4879.5029951865808</v>
      </c>
      <c r="O49" s="65">
        <v>4879.5029951865808</v>
      </c>
      <c r="P49" s="65">
        <v>4387.1454026400115</v>
      </c>
      <c r="Q49" s="65">
        <v>4387.1454026400115</v>
      </c>
      <c r="R49" s="65">
        <v>4387.1454026400115</v>
      </c>
      <c r="S49" s="65">
        <v>4387.1454026400115</v>
      </c>
      <c r="T49" s="65">
        <v>4387.1454026400115</v>
      </c>
      <c r="U49" s="65">
        <v>4387.1454026400115</v>
      </c>
      <c r="V49" s="65">
        <v>4387.1454026400115</v>
      </c>
      <c r="W49" s="65">
        <v>4387.1454026400115</v>
      </c>
      <c r="X49" s="65">
        <v>4387.1454026400115</v>
      </c>
      <c r="Y49" s="65">
        <v>4387.1454026400115</v>
      </c>
      <c r="Z49" s="65">
        <v>4387.1454026400115</v>
      </c>
      <c r="AA49" s="64">
        <v>-0.38314176245208831</v>
      </c>
      <c r="AB49" s="63"/>
    </row>
    <row r="51" spans="1:28" hidden="1"/>
    <row r="52" spans="1:28" ht="15.6" hidden="1">
      <c r="A52" s="61" t="s">
        <v>226</v>
      </c>
      <c r="B52" s="61"/>
      <c r="C52" s="62"/>
      <c r="D52" s="61"/>
      <c r="E52" s="61"/>
      <c r="F52" s="61"/>
      <c r="G52" s="61"/>
      <c r="H52" s="61"/>
      <c r="I52" s="61"/>
      <c r="J52" s="61"/>
      <c r="K52" s="61"/>
      <c r="L52" s="61"/>
      <c r="M52" s="61"/>
      <c r="N52" s="61"/>
      <c r="O52" s="61"/>
      <c r="P52" s="61"/>
      <c r="Q52" s="61"/>
      <c r="R52" s="61"/>
      <c r="S52" s="61"/>
      <c r="T52" s="61"/>
      <c r="U52" s="61"/>
      <c r="V52" s="61"/>
      <c r="W52" s="61"/>
      <c r="X52" s="61"/>
      <c r="Y52" s="61"/>
      <c r="Z52" s="61"/>
      <c r="AA52" s="61"/>
    </row>
    <row r="53" spans="1:28" ht="3.75" hidden="1" customHeight="1">
      <c r="A53" s="59"/>
      <c r="B53" s="59"/>
      <c r="C53" s="60"/>
      <c r="D53" s="59"/>
      <c r="E53" s="59"/>
      <c r="F53" s="59"/>
      <c r="G53" s="59"/>
      <c r="H53" s="59"/>
      <c r="I53" s="59"/>
      <c r="J53" s="59"/>
      <c r="K53" s="59"/>
      <c r="L53" s="59"/>
      <c r="M53" s="59"/>
      <c r="N53" s="59"/>
      <c r="O53" s="59"/>
      <c r="P53" s="59"/>
      <c r="Q53" s="59"/>
      <c r="R53" s="59"/>
      <c r="S53" s="59"/>
      <c r="T53" s="59"/>
      <c r="U53" s="59"/>
      <c r="V53" s="59"/>
      <c r="W53" s="59"/>
      <c r="X53" s="59"/>
      <c r="Y53" s="59"/>
      <c r="Z53" s="59"/>
      <c r="AA53" s="59"/>
    </row>
    <row r="54" spans="1:28" ht="13.5" hidden="1" customHeight="1" thickBot="1">
      <c r="B54" s="57"/>
      <c r="C54" s="58"/>
      <c r="D54" s="57"/>
      <c r="E54" s="57"/>
      <c r="F54" s="57"/>
      <c r="G54" s="57"/>
      <c r="H54" s="57"/>
      <c r="I54" s="57"/>
      <c r="J54" s="57"/>
      <c r="K54" s="57"/>
      <c r="L54" s="57"/>
      <c r="M54" s="57"/>
      <c r="N54" s="57"/>
      <c r="O54" s="57"/>
      <c r="P54" s="57"/>
      <c r="Q54" s="57"/>
      <c r="R54" s="57"/>
      <c r="S54" s="57"/>
      <c r="T54" s="57"/>
      <c r="U54" s="57"/>
      <c r="V54" s="57"/>
      <c r="W54" s="57"/>
      <c r="X54" s="57"/>
      <c r="Y54" s="57"/>
      <c r="Z54" s="57"/>
      <c r="AA54" s="57"/>
    </row>
    <row r="55" spans="1:28" s="73" customFormat="1" ht="25.8" hidden="1" thickBot="1">
      <c r="A55" s="74"/>
      <c r="B55" s="74"/>
      <c r="C55" s="77" t="s">
        <v>224</v>
      </c>
      <c r="D55" s="78">
        <v>1990</v>
      </c>
      <c r="E55" s="78">
        <v>1991</v>
      </c>
      <c r="F55" s="78">
        <v>1992</v>
      </c>
      <c r="G55" s="78">
        <v>1993</v>
      </c>
      <c r="H55" s="78">
        <v>1994</v>
      </c>
      <c r="I55" s="78">
        <v>1995</v>
      </c>
      <c r="J55" s="78">
        <v>1996</v>
      </c>
      <c r="K55" s="78">
        <v>1997</v>
      </c>
      <c r="L55" s="78">
        <v>1998</v>
      </c>
      <c r="M55" s="78">
        <v>1999</v>
      </c>
      <c r="N55" s="78">
        <v>2000</v>
      </c>
      <c r="O55" s="78">
        <v>2001</v>
      </c>
      <c r="P55" s="78">
        <v>2002</v>
      </c>
      <c r="Q55" s="78">
        <v>2003</v>
      </c>
      <c r="R55" s="78">
        <v>2004</v>
      </c>
      <c r="S55" s="78">
        <v>2005</v>
      </c>
      <c r="T55" s="78">
        <v>2006</v>
      </c>
      <c r="U55" s="78">
        <v>2007</v>
      </c>
      <c r="V55" s="78">
        <v>2008</v>
      </c>
      <c r="W55" s="78">
        <v>2009</v>
      </c>
      <c r="X55" s="79">
        <v>2010</v>
      </c>
      <c r="Y55" s="79">
        <v>2011</v>
      </c>
      <c r="Z55" s="79">
        <v>2012</v>
      </c>
      <c r="AA55" s="80" t="s">
        <v>225</v>
      </c>
    </row>
    <row r="56" spans="1:28" ht="53.25" hidden="1" customHeight="1" thickBot="1">
      <c r="A56" s="74"/>
      <c r="B56" s="56"/>
      <c r="C56" s="55" t="s">
        <v>0</v>
      </c>
      <c r="D56" s="54">
        <v>1990</v>
      </c>
      <c r="E56" s="54">
        <v>1991</v>
      </c>
      <c r="F56" s="54">
        <v>1992</v>
      </c>
      <c r="G56" s="54">
        <v>1993</v>
      </c>
      <c r="H56" s="54">
        <v>1994</v>
      </c>
      <c r="I56" s="54">
        <v>1995</v>
      </c>
      <c r="J56" s="54">
        <v>1996</v>
      </c>
      <c r="K56" s="54">
        <v>1997</v>
      </c>
      <c r="L56" s="54">
        <v>1998</v>
      </c>
      <c r="M56" s="54">
        <v>1999</v>
      </c>
      <c r="N56" s="54">
        <v>2000</v>
      </c>
      <c r="O56" s="54">
        <v>2001</v>
      </c>
      <c r="P56" s="54">
        <v>2002</v>
      </c>
      <c r="Q56" s="54">
        <v>2003</v>
      </c>
      <c r="R56" s="54">
        <v>2004</v>
      </c>
      <c r="S56" s="54">
        <v>2005</v>
      </c>
      <c r="T56" s="54">
        <v>2006</v>
      </c>
      <c r="U56" s="54">
        <v>2007</v>
      </c>
      <c r="V56" s="54">
        <v>2008</v>
      </c>
      <c r="W56" s="54">
        <v>2009</v>
      </c>
      <c r="X56" s="54">
        <v>2010</v>
      </c>
      <c r="Y56" s="54">
        <v>2011</v>
      </c>
      <c r="Z56" s="54">
        <v>2012</v>
      </c>
      <c r="AA56" s="53" t="s">
        <v>1</v>
      </c>
    </row>
    <row r="57" spans="1:28" hidden="1">
      <c r="A57" s="75" t="s">
        <v>91</v>
      </c>
      <c r="B57" s="48" t="s">
        <v>2</v>
      </c>
      <c r="C57" s="52">
        <f t="shared" ref="C57:Z57" si="0">C6/1000</f>
        <v>0</v>
      </c>
      <c r="D57" s="51">
        <f t="shared" si="0"/>
        <v>0</v>
      </c>
      <c r="E57" s="51">
        <f t="shared" si="0"/>
        <v>0</v>
      </c>
      <c r="F57" s="51">
        <f t="shared" si="0"/>
        <v>0</v>
      </c>
      <c r="G57" s="51">
        <f t="shared" si="0"/>
        <v>0</v>
      </c>
      <c r="H57" s="51">
        <f t="shared" si="0"/>
        <v>0</v>
      </c>
      <c r="I57" s="51">
        <f t="shared" si="0"/>
        <v>0</v>
      </c>
      <c r="J57" s="51">
        <f t="shared" si="0"/>
        <v>0</v>
      </c>
      <c r="K57" s="51">
        <f t="shared" si="0"/>
        <v>0</v>
      </c>
      <c r="L57" s="51">
        <f t="shared" si="0"/>
        <v>0</v>
      </c>
      <c r="M57" s="51">
        <f t="shared" si="0"/>
        <v>0</v>
      </c>
      <c r="N57" s="51">
        <f t="shared" si="0"/>
        <v>0</v>
      </c>
      <c r="O57" s="51">
        <f t="shared" si="0"/>
        <v>0</v>
      </c>
      <c r="P57" s="51">
        <f t="shared" si="0"/>
        <v>0</v>
      </c>
      <c r="Q57" s="51">
        <f t="shared" si="0"/>
        <v>0</v>
      </c>
      <c r="R57" s="51">
        <f t="shared" si="0"/>
        <v>0</v>
      </c>
      <c r="S57" s="51">
        <f t="shared" si="0"/>
        <v>0</v>
      </c>
      <c r="T57" s="51">
        <f t="shared" si="0"/>
        <v>0</v>
      </c>
      <c r="U57" s="51">
        <f t="shared" si="0"/>
        <v>0</v>
      </c>
      <c r="V57" s="51">
        <f t="shared" si="0"/>
        <v>0</v>
      </c>
      <c r="W57" s="51">
        <f t="shared" si="0"/>
        <v>0</v>
      </c>
      <c r="X57" s="51">
        <f t="shared" si="0"/>
        <v>0</v>
      </c>
      <c r="Y57" s="51">
        <f t="shared" si="0"/>
        <v>0</v>
      </c>
      <c r="Z57" s="50">
        <f t="shared" si="0"/>
        <v>0</v>
      </c>
      <c r="AA57" s="49" t="str">
        <f t="shared" ref="AA57:AA100" si="1">AA6</f>
        <v/>
      </c>
    </row>
    <row r="58" spans="1:28" hidden="1">
      <c r="A58" s="75" t="s">
        <v>92</v>
      </c>
      <c r="B58" s="48" t="s">
        <v>3</v>
      </c>
      <c r="C58" s="47">
        <f t="shared" ref="C58:Z58" si="2">C7/1000</f>
        <v>0.51180016774919945</v>
      </c>
      <c r="D58" s="46">
        <f t="shared" si="2"/>
        <v>0.51180016774919945</v>
      </c>
      <c r="E58" s="46">
        <f t="shared" si="2"/>
        <v>0.46598325005115759</v>
      </c>
      <c r="F58" s="46">
        <f t="shared" si="2"/>
        <v>0.41764521790845249</v>
      </c>
      <c r="G58" s="46">
        <f t="shared" si="2"/>
        <v>0.41848468756611928</v>
      </c>
      <c r="H58" s="46">
        <f t="shared" si="2"/>
        <v>0.40326007472190745</v>
      </c>
      <c r="I58" s="46">
        <f t="shared" si="2"/>
        <v>0.42245146975934872</v>
      </c>
      <c r="J58" s="46">
        <f t="shared" si="2"/>
        <v>0.40566479516619713</v>
      </c>
      <c r="K58" s="46">
        <f t="shared" si="2"/>
        <v>0.42437208290973788</v>
      </c>
      <c r="L58" s="46">
        <f t="shared" si="2"/>
        <v>0.4063239539492069</v>
      </c>
      <c r="M58" s="46">
        <f t="shared" si="2"/>
        <v>0.39225747603710293</v>
      </c>
      <c r="N58" s="46">
        <f t="shared" si="2"/>
        <v>0.42512055833193929</v>
      </c>
      <c r="O58" s="46">
        <f t="shared" si="2"/>
        <v>0.42481713609211197</v>
      </c>
      <c r="P58" s="46">
        <f t="shared" si="2"/>
        <v>0.42708216264782134</v>
      </c>
      <c r="Q58" s="46">
        <f t="shared" si="2"/>
        <v>0.41842408014762966</v>
      </c>
      <c r="R58" s="46">
        <f t="shared" si="2"/>
        <v>0.37422971453438925</v>
      </c>
      <c r="S58" s="46">
        <f t="shared" si="2"/>
        <v>0.38658968350710937</v>
      </c>
      <c r="T58" s="46">
        <f t="shared" si="2"/>
        <v>0.41503018375171874</v>
      </c>
      <c r="U58" s="46">
        <f t="shared" si="2"/>
        <v>0.38834143298104856</v>
      </c>
      <c r="V58" s="46">
        <f t="shared" si="2"/>
        <v>0.36723517903147712</v>
      </c>
      <c r="W58" s="46">
        <f t="shared" si="2"/>
        <v>0.29916417686380009</v>
      </c>
      <c r="X58" s="46">
        <f t="shared" si="2"/>
        <v>0.32711678834031704</v>
      </c>
      <c r="Y58" s="46">
        <f t="shared" si="2"/>
        <v>0.31974828000754835</v>
      </c>
      <c r="Z58" s="45">
        <f t="shared" si="2"/>
        <v>0.33456044003344543</v>
      </c>
      <c r="AA58" s="44">
        <f t="shared" si="1"/>
        <v>-34.630650571143981</v>
      </c>
    </row>
    <row r="59" spans="1:28" hidden="1">
      <c r="A59" s="75" t="s">
        <v>93</v>
      </c>
      <c r="B59" s="48" t="s">
        <v>4</v>
      </c>
      <c r="C59" s="47">
        <f t="shared" ref="C59:Z59" si="3">C8/1000</f>
        <v>7.4399999999999994E-2</v>
      </c>
      <c r="D59" s="46">
        <f t="shared" si="3"/>
        <v>7.4399999999999994E-2</v>
      </c>
      <c r="E59" s="46">
        <f t="shared" si="3"/>
        <v>7.2388875000000005E-2</v>
      </c>
      <c r="F59" s="46">
        <f t="shared" si="3"/>
        <v>7.0377750000000003E-2</v>
      </c>
      <c r="G59" s="46">
        <f t="shared" si="3"/>
        <v>6.6355499999999998E-2</v>
      </c>
      <c r="H59" s="46">
        <f t="shared" si="3"/>
        <v>6.4344374999999995E-2</v>
      </c>
      <c r="I59" s="46">
        <f t="shared" si="3"/>
        <v>6.233325E-2</v>
      </c>
      <c r="J59" s="46">
        <f t="shared" si="3"/>
        <v>6.0322124999999997E-2</v>
      </c>
      <c r="K59" s="46">
        <f t="shared" si="3"/>
        <v>5.8311000000000002E-2</v>
      </c>
      <c r="L59" s="46">
        <f t="shared" si="3"/>
        <v>6.9471000000000005E-2</v>
      </c>
      <c r="M59" s="46">
        <f t="shared" si="3"/>
        <v>8.7419999999999984E-2</v>
      </c>
      <c r="N59" s="46">
        <f t="shared" si="3"/>
        <v>7.6042999999999986E-2</v>
      </c>
      <c r="O59" s="46">
        <f t="shared" si="3"/>
        <v>8.3358999999999989E-2</v>
      </c>
      <c r="P59" s="46">
        <f t="shared" si="3"/>
        <v>8.0661999999999998E-2</v>
      </c>
      <c r="Q59" s="46">
        <f t="shared" si="3"/>
        <v>7.9298000000000007E-2</v>
      </c>
      <c r="R59" s="46">
        <f t="shared" si="3"/>
        <v>8.0909999999999996E-2</v>
      </c>
      <c r="S59" s="46">
        <f t="shared" si="3"/>
        <v>6.9192000000000004E-2</v>
      </c>
      <c r="T59" s="46">
        <f t="shared" si="3"/>
        <v>6.7486999999999991E-2</v>
      </c>
      <c r="U59" s="46">
        <f t="shared" si="3"/>
        <v>7.256108E-2</v>
      </c>
      <c r="V59" s="46">
        <f t="shared" si="3"/>
        <v>6.4093429999999993E-2</v>
      </c>
      <c r="W59" s="46">
        <f t="shared" si="3"/>
        <v>6.4062740000000007E-2</v>
      </c>
      <c r="X59" s="46">
        <f t="shared" si="3"/>
        <v>0.12243759999999999</v>
      </c>
      <c r="Y59" s="46">
        <f t="shared" si="3"/>
        <v>6.1690000000000002E-2</v>
      </c>
      <c r="Z59" s="45">
        <f t="shared" si="3"/>
        <v>6.448000000000001E-2</v>
      </c>
      <c r="AA59" s="44">
        <f t="shared" si="1"/>
        <v>-13.33333333333332</v>
      </c>
    </row>
    <row r="60" spans="1:28" hidden="1">
      <c r="A60" s="75" t="s">
        <v>94</v>
      </c>
      <c r="B60" s="48" t="s">
        <v>5</v>
      </c>
      <c r="C60" s="47">
        <f t="shared" ref="C60:Z60" si="4">C9/1000</f>
        <v>0.20439684796557669</v>
      </c>
      <c r="D60" s="46">
        <f t="shared" si="4"/>
        <v>0.20439684796557669</v>
      </c>
      <c r="E60" s="46">
        <f t="shared" si="4"/>
        <v>0.20248973644236112</v>
      </c>
      <c r="F60" s="46">
        <f t="shared" si="4"/>
        <v>0.20143548082274176</v>
      </c>
      <c r="G60" s="46">
        <f t="shared" si="4"/>
        <v>0.20000507119926991</v>
      </c>
      <c r="H60" s="46">
        <f t="shared" si="4"/>
        <v>0.19643429124577866</v>
      </c>
      <c r="I60" s="46">
        <f t="shared" si="4"/>
        <v>0.19263500925068738</v>
      </c>
      <c r="J60" s="46">
        <f t="shared" si="4"/>
        <v>0.19206974136798449</v>
      </c>
      <c r="K60" s="46">
        <f t="shared" si="4"/>
        <v>0.19099837536445827</v>
      </c>
      <c r="L60" s="46">
        <f t="shared" si="4"/>
        <v>0.18943138323561942</v>
      </c>
      <c r="M60" s="46">
        <f t="shared" si="4"/>
        <v>0.18823755443144047</v>
      </c>
      <c r="N60" s="46">
        <f t="shared" si="4"/>
        <v>0.18628032555759222</v>
      </c>
      <c r="O60" s="46">
        <f t="shared" si="4"/>
        <v>0.18590925523639609</v>
      </c>
      <c r="P60" s="46">
        <f t="shared" si="4"/>
        <v>0.18486199725941749</v>
      </c>
      <c r="Q60" s="46">
        <f t="shared" si="4"/>
        <v>0.18479165147577475</v>
      </c>
      <c r="R60" s="46">
        <f t="shared" si="4"/>
        <v>0.18444249904352619</v>
      </c>
      <c r="S60" s="46">
        <f t="shared" si="4"/>
        <v>0.18412880742483884</v>
      </c>
      <c r="T60" s="46">
        <f t="shared" si="4"/>
        <v>0.18361979654305244</v>
      </c>
      <c r="U60" s="46">
        <f t="shared" si="4"/>
        <v>0.18372962988206601</v>
      </c>
      <c r="V60" s="46">
        <f t="shared" si="4"/>
        <v>0.18374425860220581</v>
      </c>
      <c r="W60" s="46">
        <f t="shared" si="4"/>
        <v>0.18346807935083492</v>
      </c>
      <c r="X60" s="46">
        <f t="shared" si="4"/>
        <v>0.1831189250987961</v>
      </c>
      <c r="Y60" s="46">
        <f t="shared" si="4"/>
        <v>0.18313005472337088</v>
      </c>
      <c r="Z60" s="45">
        <f t="shared" si="4"/>
        <v>0.18287506305632639</v>
      </c>
      <c r="AA60" s="44">
        <f t="shared" si="1"/>
        <v>-10.529411350254714</v>
      </c>
    </row>
    <row r="61" spans="1:28" hidden="1">
      <c r="A61" s="75" t="s">
        <v>95</v>
      </c>
      <c r="B61" s="48" t="s">
        <v>6</v>
      </c>
      <c r="C61" s="47">
        <f t="shared" ref="C61:Z61" si="5">C10/1000</f>
        <v>0.89978379481439996</v>
      </c>
      <c r="D61" s="46">
        <f t="shared" si="5"/>
        <v>0.89773958927309994</v>
      </c>
      <c r="E61" s="46">
        <f t="shared" si="5"/>
        <v>0.89570047911749995</v>
      </c>
      <c r="F61" s="46">
        <f t="shared" si="5"/>
        <v>0.89659871650970002</v>
      </c>
      <c r="G61" s="46">
        <f t="shared" si="5"/>
        <v>0.82961239255969998</v>
      </c>
      <c r="H61" s="46">
        <f t="shared" si="5"/>
        <v>0.12673613779819998</v>
      </c>
      <c r="I61" s="46">
        <f t="shared" si="5"/>
        <v>9.5603938366499996E-2</v>
      </c>
      <c r="J61" s="46">
        <f t="shared" si="5"/>
        <v>9.1492551282399984E-2</v>
      </c>
      <c r="K61" s="46">
        <f t="shared" si="5"/>
        <v>7.9420387627999994E-2</v>
      </c>
      <c r="L61" s="46">
        <f t="shared" si="5"/>
        <v>6.4137436216900004E-2</v>
      </c>
      <c r="M61" s="46">
        <f t="shared" si="5"/>
        <v>5.6557973978399997E-2</v>
      </c>
      <c r="N61" s="46">
        <f t="shared" si="5"/>
        <v>6.8384701361200007E-2</v>
      </c>
      <c r="O61" s="46">
        <f t="shared" si="5"/>
        <v>5.4751906740499998E-2</v>
      </c>
      <c r="P61" s="46">
        <f t="shared" si="5"/>
        <v>5.7405658145900006E-2</v>
      </c>
      <c r="Q61" s="46">
        <f t="shared" si="5"/>
        <v>6.0312155736031998E-2</v>
      </c>
      <c r="R61" s="46">
        <f t="shared" si="5"/>
        <v>4.8784307092092E-2</v>
      </c>
      <c r="S61" s="46">
        <f t="shared" si="5"/>
        <v>5.0516858764087999E-2</v>
      </c>
      <c r="T61" s="46">
        <f t="shared" si="5"/>
        <v>5.3544994702435997E-2</v>
      </c>
      <c r="U61" s="46">
        <f t="shared" si="5"/>
        <v>4.9944263661780001E-2</v>
      </c>
      <c r="V61" s="46">
        <f t="shared" si="5"/>
        <v>5.0946250952920005E-2</v>
      </c>
      <c r="W61" s="46">
        <f t="shared" si="5"/>
        <v>4.7659918490199994E-2</v>
      </c>
      <c r="X61" s="46">
        <f t="shared" si="5"/>
        <v>4.5687875821999999E-2</v>
      </c>
      <c r="Y61" s="46">
        <f t="shared" si="5"/>
        <v>4.1207594609880001E-2</v>
      </c>
      <c r="Z61" s="45">
        <f t="shared" si="5"/>
        <v>4.0993436170160005E-2</v>
      </c>
      <c r="AA61" s="44">
        <f t="shared" si="1"/>
        <v>-95.444079299225905</v>
      </c>
    </row>
    <row r="62" spans="1:28" hidden="1">
      <c r="A62" s="75" t="s">
        <v>96</v>
      </c>
      <c r="B62" s="48" t="s">
        <v>7</v>
      </c>
      <c r="C62" s="47">
        <f t="shared" ref="C62:Z62" si="6">C11/1000</f>
        <v>0.17870906942374146</v>
      </c>
      <c r="D62" s="46">
        <f t="shared" si="6"/>
        <v>0.17870906942374146</v>
      </c>
      <c r="E62" s="46">
        <f t="shared" si="6"/>
        <v>0.16994166339904762</v>
      </c>
      <c r="F62" s="46">
        <f t="shared" si="6"/>
        <v>0.14176269378326528</v>
      </c>
      <c r="G62" s="46">
        <f t="shared" si="6"/>
        <v>0.15939893739823124</v>
      </c>
      <c r="H62" s="46">
        <f t="shared" si="6"/>
        <v>0.17539766518312924</v>
      </c>
      <c r="I62" s="46">
        <f t="shared" si="6"/>
        <v>0.21258053492054427</v>
      </c>
      <c r="J62" s="46">
        <f t="shared" si="6"/>
        <v>0.21664425502925169</v>
      </c>
      <c r="K62" s="46">
        <f t="shared" si="6"/>
        <v>0.23010779740145121</v>
      </c>
      <c r="L62" s="46">
        <f t="shared" si="6"/>
        <v>0.40144962007074825</v>
      </c>
      <c r="M62" s="46">
        <f t="shared" si="6"/>
        <v>0.40953838807074833</v>
      </c>
      <c r="N62" s="46">
        <f t="shared" si="6"/>
        <v>0.44960054831020413</v>
      </c>
      <c r="O62" s="46">
        <f t="shared" si="6"/>
        <v>0.41952181871020422</v>
      </c>
      <c r="P62" s="46">
        <f t="shared" si="6"/>
        <v>0.38554883654965982</v>
      </c>
      <c r="Q62" s="46">
        <f t="shared" si="6"/>
        <v>0.44550945046324447</v>
      </c>
      <c r="R62" s="46">
        <f t="shared" si="6"/>
        <v>0.40740808703431197</v>
      </c>
      <c r="S62" s="46">
        <f t="shared" si="6"/>
        <v>0.37799773272311477</v>
      </c>
      <c r="T62" s="46">
        <f t="shared" si="6"/>
        <v>0.32935735010797929</v>
      </c>
      <c r="U62" s="46">
        <f t="shared" si="6"/>
        <v>0.3263214176242013</v>
      </c>
      <c r="V62" s="46">
        <f t="shared" si="6"/>
        <v>0.3416245111839224</v>
      </c>
      <c r="W62" s="46">
        <f t="shared" si="6"/>
        <v>0.26048659177682432</v>
      </c>
      <c r="X62" s="46">
        <f t="shared" si="6"/>
        <v>0.24196506185054195</v>
      </c>
      <c r="Y62" s="46">
        <f t="shared" si="6"/>
        <v>0.24739944780398809</v>
      </c>
      <c r="Z62" s="45">
        <f t="shared" si="6"/>
        <v>0.31014290521410698</v>
      </c>
      <c r="AA62" s="44">
        <f t="shared" si="1"/>
        <v>73.546259411557628</v>
      </c>
    </row>
    <row r="63" spans="1:28" hidden="1">
      <c r="A63" s="75" t="s">
        <v>97</v>
      </c>
      <c r="B63" s="48" t="s">
        <v>8</v>
      </c>
      <c r="C63" s="47">
        <f t="shared" ref="C63:Z63" si="7">C12/1000</f>
        <v>0.1169757694034199</v>
      </c>
      <c r="D63" s="46">
        <f t="shared" si="7"/>
        <v>0.1169757694034199</v>
      </c>
      <c r="E63" s="46">
        <f t="shared" si="7"/>
        <v>0.12039619163621251</v>
      </c>
      <c r="F63" s="46">
        <f t="shared" si="7"/>
        <v>0.10157704596398921</v>
      </c>
      <c r="G63" s="46">
        <f t="shared" si="7"/>
        <v>0.10873896783493099</v>
      </c>
      <c r="H63" s="46">
        <f t="shared" si="7"/>
        <v>0.1105240896918022</v>
      </c>
      <c r="I63" s="46">
        <f t="shared" si="7"/>
        <v>0.10833783122506829</v>
      </c>
      <c r="J63" s="46">
        <f t="shared" si="7"/>
        <v>0.12222153060567439</v>
      </c>
      <c r="K63" s="46">
        <f t="shared" si="7"/>
        <v>0.11324150301336711</v>
      </c>
      <c r="L63" s="46">
        <f t="shared" si="7"/>
        <v>0.11158596589274031</v>
      </c>
      <c r="M63" s="46">
        <f t="shared" si="7"/>
        <v>0.1062139227918165</v>
      </c>
      <c r="N63" s="46">
        <f t="shared" si="7"/>
        <v>0.1092199549867043</v>
      </c>
      <c r="O63" s="46">
        <f t="shared" si="7"/>
        <v>0.11256336037376859</v>
      </c>
      <c r="P63" s="46">
        <f t="shared" si="7"/>
        <v>0.13737414168312123</v>
      </c>
      <c r="Q63" s="46">
        <f t="shared" si="7"/>
        <v>0.14560509162663821</v>
      </c>
      <c r="R63" s="46">
        <f t="shared" si="7"/>
        <v>0.1743468999108945</v>
      </c>
      <c r="S63" s="46">
        <f t="shared" si="7"/>
        <v>0.19360707995673246</v>
      </c>
      <c r="T63" s="46">
        <f t="shared" si="7"/>
        <v>0.22307227883397349</v>
      </c>
      <c r="U63" s="46">
        <f t="shared" si="7"/>
        <v>0.24568867461179103</v>
      </c>
      <c r="V63" s="46">
        <f t="shared" si="7"/>
        <v>0.23817461667421996</v>
      </c>
      <c r="W63" s="46">
        <f t="shared" si="7"/>
        <v>0.15176120557001849</v>
      </c>
      <c r="X63" s="46">
        <f t="shared" si="7"/>
        <v>0.15131582902122187</v>
      </c>
      <c r="Y63" s="46">
        <f t="shared" si="7"/>
        <v>0.14304690874585432</v>
      </c>
      <c r="Z63" s="45">
        <f t="shared" si="7"/>
        <v>0.15556789467971344</v>
      </c>
      <c r="AA63" s="44">
        <f t="shared" si="1"/>
        <v>32.991554980244707</v>
      </c>
    </row>
    <row r="64" spans="1:28" hidden="1">
      <c r="A64" s="75" t="s">
        <v>98</v>
      </c>
      <c r="B64" s="48" t="s">
        <v>44</v>
      </c>
      <c r="C64" s="47">
        <f t="shared" ref="C64:Z64" si="8">C13/1000</f>
        <v>5.1956609618518529E-2</v>
      </c>
      <c r="D64" s="46">
        <f t="shared" si="8"/>
        <v>5.1956609618518529E-2</v>
      </c>
      <c r="E64" s="46">
        <f t="shared" si="8"/>
        <v>5.2034520886296294E-2</v>
      </c>
      <c r="F64" s="46">
        <f t="shared" si="8"/>
        <v>5.3592840280740732E-2</v>
      </c>
      <c r="G64" s="46">
        <f t="shared" si="8"/>
        <v>5.4622305311851846E-2</v>
      </c>
      <c r="H64" s="46">
        <f t="shared" si="8"/>
        <v>5.6226519585555558E-2</v>
      </c>
      <c r="I64" s="46">
        <f t="shared" si="8"/>
        <v>5.5944718377407401E-2</v>
      </c>
      <c r="J64" s="46">
        <f t="shared" si="8"/>
        <v>5.6651857616296292E-2</v>
      </c>
      <c r="K64" s="46">
        <f t="shared" si="8"/>
        <v>5.791064353E-2</v>
      </c>
      <c r="L64" s="46">
        <f t="shared" si="8"/>
        <v>5.8051733417037038E-2</v>
      </c>
      <c r="M64" s="46">
        <f t="shared" si="8"/>
        <v>5.8721898634814827E-2</v>
      </c>
      <c r="N64" s="46">
        <f t="shared" si="8"/>
        <v>5.9803460667407417E-2</v>
      </c>
      <c r="O64" s="46">
        <f t="shared" si="8"/>
        <v>6.0065826810000007E-2</v>
      </c>
      <c r="P64" s="46">
        <f t="shared" si="8"/>
        <v>6.3063726074814822E-2</v>
      </c>
      <c r="Q64" s="46">
        <f t="shared" si="8"/>
        <v>6.5885616327407401E-2</v>
      </c>
      <c r="R64" s="46">
        <f t="shared" si="8"/>
        <v>6.9283641521481504E-2</v>
      </c>
      <c r="S64" s="46">
        <f t="shared" si="8"/>
        <v>7.1148441543703742E-2</v>
      </c>
      <c r="T64" s="46">
        <f t="shared" si="8"/>
        <v>7.4842779851851796E-2</v>
      </c>
      <c r="U64" s="46">
        <f t="shared" si="8"/>
        <v>7.4965176487777813E-2</v>
      </c>
      <c r="V64" s="46">
        <f t="shared" si="8"/>
        <v>7.3395156113111079E-2</v>
      </c>
      <c r="W64" s="46">
        <f t="shared" si="8"/>
        <v>7.3604608280370382E-2</v>
      </c>
      <c r="X64" s="46">
        <f t="shared" si="8"/>
        <v>7.7169322870059315E-2</v>
      </c>
      <c r="Y64" s="46">
        <f t="shared" si="8"/>
        <v>7.3361762451523121E-2</v>
      </c>
      <c r="Z64" s="45">
        <f t="shared" si="8"/>
        <v>7.3290466605582388E-2</v>
      </c>
      <c r="AA64" s="44">
        <f t="shared" si="1"/>
        <v>41.060910524577409</v>
      </c>
    </row>
    <row r="65" spans="1:27" hidden="1">
      <c r="A65" s="75" t="s">
        <v>99</v>
      </c>
      <c r="B65" s="48" t="s">
        <v>9</v>
      </c>
      <c r="C65" s="47">
        <f t="shared" ref="C65:Z65" si="9">C14/1000</f>
        <v>0.7648347860000001</v>
      </c>
      <c r="D65" s="46">
        <f t="shared" si="9"/>
        <v>0.7648347860000001</v>
      </c>
      <c r="E65" s="46">
        <f t="shared" si="9"/>
        <v>0.72805289446999999</v>
      </c>
      <c r="F65" s="46">
        <f t="shared" si="9"/>
        <v>0.69099228935000012</v>
      </c>
      <c r="G65" s="46">
        <f t="shared" si="9"/>
        <v>0.65053739543</v>
      </c>
      <c r="H65" s="46">
        <f t="shared" si="9"/>
        <v>0.61605393551000009</v>
      </c>
      <c r="I65" s="46">
        <f t="shared" si="9"/>
        <v>0.59631048898999994</v>
      </c>
      <c r="J65" s="46">
        <f t="shared" si="9"/>
        <v>0.58663336684</v>
      </c>
      <c r="K65" s="46">
        <f t="shared" si="9"/>
        <v>0.58475550804999998</v>
      </c>
      <c r="L65" s="46">
        <f t="shared" si="9"/>
        <v>0.58040830406999999</v>
      </c>
      <c r="M65" s="46">
        <f t="shared" si="9"/>
        <v>0.57849364332000008</v>
      </c>
      <c r="N65" s="46">
        <f t="shared" si="9"/>
        <v>0.56855631438999998</v>
      </c>
      <c r="O65" s="46">
        <f t="shared" si="9"/>
        <v>0.54996059066000003</v>
      </c>
      <c r="P65" s="46">
        <f t="shared" si="9"/>
        <v>0.53964886700000003</v>
      </c>
      <c r="Q65" s="46">
        <f t="shared" si="9"/>
        <v>0.52516028240000001</v>
      </c>
      <c r="R65" s="46">
        <f t="shared" si="9"/>
        <v>0.51928313420000005</v>
      </c>
      <c r="S65" s="46">
        <f t="shared" si="9"/>
        <v>0.51376999999999995</v>
      </c>
      <c r="T65" s="46">
        <f t="shared" si="9"/>
        <v>0.51293455700000001</v>
      </c>
      <c r="U65" s="46">
        <f t="shared" si="9"/>
        <v>0.51217084201999996</v>
      </c>
      <c r="V65" s="46">
        <f t="shared" si="9"/>
        <v>0.51526829991900003</v>
      </c>
      <c r="W65" s="46">
        <f t="shared" si="9"/>
        <v>0.50614567734000004</v>
      </c>
      <c r="X65" s="46">
        <f t="shared" si="9"/>
        <v>0.49205309310000001</v>
      </c>
      <c r="Y65" s="46">
        <f t="shared" si="9"/>
        <v>0.46942135824000003</v>
      </c>
      <c r="Z65" s="45">
        <f t="shared" si="9"/>
        <v>0.45557077421999997</v>
      </c>
      <c r="AA65" s="44">
        <f t="shared" si="1"/>
        <v>-40.435400878850722</v>
      </c>
    </row>
    <row r="66" spans="1:27" hidden="1">
      <c r="A66" s="75" t="s">
        <v>100</v>
      </c>
      <c r="B66" s="48" t="s">
        <v>10</v>
      </c>
      <c r="C66" s="47">
        <f t="shared" ref="C66:Z66" si="10">C15/1000</f>
        <v>0.11640464440048566</v>
      </c>
      <c r="D66" s="46">
        <f t="shared" si="10"/>
        <v>0.11640464440048566</v>
      </c>
      <c r="E66" s="46">
        <f t="shared" si="10"/>
        <v>0.13274537054647412</v>
      </c>
      <c r="F66" s="46">
        <f t="shared" si="10"/>
        <v>0.14264969322526644</v>
      </c>
      <c r="G66" s="46">
        <f t="shared" si="10"/>
        <v>0.12644512052472159</v>
      </c>
      <c r="H66" s="46">
        <f t="shared" si="10"/>
        <v>0.14756823355653451</v>
      </c>
      <c r="I66" s="46">
        <f t="shared" si="10"/>
        <v>0.13736493979213898</v>
      </c>
      <c r="J66" s="46">
        <f t="shared" si="10"/>
        <v>0.14804092836684893</v>
      </c>
      <c r="K66" s="46">
        <f t="shared" si="10"/>
        <v>0.13514875331900059</v>
      </c>
      <c r="L66" s="46">
        <f t="shared" si="10"/>
        <v>0.14401853667667666</v>
      </c>
      <c r="M66" s="46">
        <f t="shared" si="10"/>
        <v>0.15237953631036336</v>
      </c>
      <c r="N66" s="46">
        <f t="shared" si="10"/>
        <v>0.15379318449165452</v>
      </c>
      <c r="O66" s="46">
        <f t="shared" si="10"/>
        <v>0.14102237050163419</v>
      </c>
      <c r="P66" s="46">
        <f t="shared" si="10"/>
        <v>0.1654499455558589</v>
      </c>
      <c r="Q66" s="46">
        <f t="shared" si="10"/>
        <v>0.16007118298742098</v>
      </c>
      <c r="R66" s="46">
        <f t="shared" si="10"/>
        <v>0.1645043670792217</v>
      </c>
      <c r="S66" s="46">
        <f t="shared" si="10"/>
        <v>0.18955826134259324</v>
      </c>
      <c r="T66" s="46">
        <f t="shared" si="10"/>
        <v>0.1711129362435887</v>
      </c>
      <c r="U66" s="46">
        <f t="shared" si="10"/>
        <v>0.17376298689079583</v>
      </c>
      <c r="V66" s="46">
        <f t="shared" si="10"/>
        <v>0.15737568350076414</v>
      </c>
      <c r="W66" s="46">
        <f t="shared" si="10"/>
        <v>0.15846934653853956</v>
      </c>
      <c r="X66" s="46">
        <f t="shared" si="10"/>
        <v>0.18100971934372256</v>
      </c>
      <c r="Y66" s="46">
        <f t="shared" si="10"/>
        <v>0.16780913043145337</v>
      </c>
      <c r="Z66" s="45">
        <f t="shared" si="10"/>
        <v>0.15654937531762633</v>
      </c>
      <c r="AA66" s="44">
        <f t="shared" si="1"/>
        <v>34.487224392030512</v>
      </c>
    </row>
    <row r="67" spans="1:27" hidden="1">
      <c r="A67" s="75" t="s">
        <v>101</v>
      </c>
      <c r="B67" s="48" t="s">
        <v>11</v>
      </c>
      <c r="C67" s="47">
        <f t="shared" ref="C67:Z67" si="11">C16/1000</f>
        <v>2.6484449153188806E-2</v>
      </c>
      <c r="D67" s="46">
        <f t="shared" si="11"/>
        <v>2.6484449153188806E-2</v>
      </c>
      <c r="E67" s="46">
        <f t="shared" si="11"/>
        <v>2.8161728136659268E-2</v>
      </c>
      <c r="F67" s="46">
        <f t="shared" si="11"/>
        <v>2.1752869080000001E-2</v>
      </c>
      <c r="G67" s="46">
        <f t="shared" si="11"/>
        <v>2.0908905399999997E-2</v>
      </c>
      <c r="H67" s="46">
        <f t="shared" si="11"/>
        <v>2.3146109679999999E-2</v>
      </c>
      <c r="I67" s="46">
        <f t="shared" si="11"/>
        <v>2.6155500879999998E-2</v>
      </c>
      <c r="J67" s="46">
        <f t="shared" si="11"/>
        <v>2.7727705339999999E-2</v>
      </c>
      <c r="K67" s="46">
        <f t="shared" si="11"/>
        <v>2.8536233479999999E-2</v>
      </c>
      <c r="L67" s="46">
        <f t="shared" si="11"/>
        <v>3.0442860379999999E-2</v>
      </c>
      <c r="M67" s="46">
        <f t="shared" si="11"/>
        <v>3.0222030499999997E-2</v>
      </c>
      <c r="N67" s="46">
        <f t="shared" si="11"/>
        <v>2.6762460719999999E-2</v>
      </c>
      <c r="O67" s="46">
        <f t="shared" si="11"/>
        <v>2.4467000759999993E-2</v>
      </c>
      <c r="P67" s="46">
        <f t="shared" si="11"/>
        <v>2.4840998160000002E-2</v>
      </c>
      <c r="Q67" s="46">
        <f t="shared" si="11"/>
        <v>2.468797838E-2</v>
      </c>
      <c r="R67" s="46">
        <f t="shared" si="11"/>
        <v>2.5068062020000004E-2</v>
      </c>
      <c r="S67" s="46">
        <f t="shared" si="11"/>
        <v>2.6162470300000004E-2</v>
      </c>
      <c r="T67" s="46">
        <f t="shared" si="11"/>
        <v>2.6348550879999998E-2</v>
      </c>
      <c r="U67" s="46">
        <f t="shared" si="11"/>
        <v>2.442951317E-2</v>
      </c>
      <c r="V67" s="46">
        <f t="shared" si="11"/>
        <v>2.196249447E-2</v>
      </c>
      <c r="W67" s="46">
        <f t="shared" si="11"/>
        <v>1.8486769250000003E-2</v>
      </c>
      <c r="X67" s="46">
        <f t="shared" si="11"/>
        <v>1.7386480640000004E-2</v>
      </c>
      <c r="Y67" s="46">
        <f t="shared" si="11"/>
        <v>1.8859270900000003E-2</v>
      </c>
      <c r="Z67" s="45">
        <f t="shared" si="11"/>
        <v>1.8720707757000004E-2</v>
      </c>
      <c r="AA67" s="44">
        <f t="shared" si="1"/>
        <v>-29.314339714156468</v>
      </c>
    </row>
    <row r="68" spans="1:27" hidden="1">
      <c r="A68" s="75" t="s">
        <v>59</v>
      </c>
      <c r="B68" s="48" t="s">
        <v>42</v>
      </c>
      <c r="C68" s="47">
        <f t="shared" ref="C68:Z68" si="12">C17/1000</f>
        <v>13.240750544965865</v>
      </c>
      <c r="D68" s="46">
        <f t="shared" si="12"/>
        <v>13.240750544965865</v>
      </c>
      <c r="E68" s="46">
        <f t="shared" si="12"/>
        <v>12.907435914393927</v>
      </c>
      <c r="F68" s="46">
        <f t="shared" si="12"/>
        <v>12.633286049306067</v>
      </c>
      <c r="G68" s="46">
        <f t="shared" si="12"/>
        <v>12.283426394236333</v>
      </c>
      <c r="H68" s="46">
        <f t="shared" si="12"/>
        <v>11.707312383528834</v>
      </c>
      <c r="I68" s="46">
        <f t="shared" si="12"/>
        <v>11.769365835390445</v>
      </c>
      <c r="J68" s="46">
        <f t="shared" si="12"/>
        <v>11.809194676531508</v>
      </c>
      <c r="K68" s="46">
        <f t="shared" si="12"/>
        <v>11.830116524458131</v>
      </c>
      <c r="L68" s="46">
        <f t="shared" si="12"/>
        <v>11.913790083137885</v>
      </c>
      <c r="M68" s="46">
        <f t="shared" si="12"/>
        <v>11.59485750046287</v>
      </c>
      <c r="N68" s="46">
        <f t="shared" si="12"/>
        <v>11.295101579008472</v>
      </c>
      <c r="O68" s="46">
        <f t="shared" si="12"/>
        <v>10.88231485841597</v>
      </c>
      <c r="P68" s="46">
        <f t="shared" si="12"/>
        <v>10.507723004236652</v>
      </c>
      <c r="Q68" s="46">
        <f t="shared" si="12"/>
        <v>10.003402718129591</v>
      </c>
      <c r="R68" s="46">
        <f t="shared" si="12"/>
        <v>9.7171367746603661</v>
      </c>
      <c r="S68" s="46">
        <f t="shared" si="12"/>
        <v>9.6722678055309483</v>
      </c>
      <c r="T68" s="46">
        <f t="shared" si="12"/>
        <v>9.7591128781183034</v>
      </c>
      <c r="U68" s="46">
        <f t="shared" si="12"/>
        <v>9.3402149914551487</v>
      </c>
      <c r="V68" s="46">
        <f t="shared" si="12"/>
        <v>8.816418453036146</v>
      </c>
      <c r="W68" s="46">
        <f t="shared" si="12"/>
        <v>8.1087786349514364</v>
      </c>
      <c r="X68" s="46">
        <f t="shared" si="12"/>
        <v>8.2611806199913076</v>
      </c>
      <c r="Y68" s="46">
        <f t="shared" si="12"/>
        <v>7.9867238568748133</v>
      </c>
      <c r="Z68" s="45">
        <f t="shared" si="12"/>
        <v>7.551993780729167</v>
      </c>
      <c r="AA68" s="44">
        <f t="shared" si="1"/>
        <v>-42.964005287446206</v>
      </c>
    </row>
    <row r="69" spans="1:27" hidden="1">
      <c r="A69" s="75" t="s">
        <v>321</v>
      </c>
      <c r="B69" s="48" t="s">
        <v>45</v>
      </c>
      <c r="C69" s="47">
        <f t="shared" ref="C69:Z69" si="13">C18/1000</f>
        <v>16.94774612739538</v>
      </c>
      <c r="D69" s="46">
        <f t="shared" si="13"/>
        <v>16.94774612739538</v>
      </c>
      <c r="E69" s="46">
        <f t="shared" si="13"/>
        <v>16.409616710697914</v>
      </c>
      <c r="F69" s="46">
        <f t="shared" si="13"/>
        <v>15.805533992227902</v>
      </c>
      <c r="G69" s="46">
        <f t="shared" si="13"/>
        <v>15.309601955986848</v>
      </c>
      <c r="H69" s="46">
        <f t="shared" si="13"/>
        <v>13.965394512769453</v>
      </c>
      <c r="I69" s="46">
        <f t="shared" si="13"/>
        <v>14.067720848704756</v>
      </c>
      <c r="J69" s="46">
        <f t="shared" si="13"/>
        <v>14.095254847152122</v>
      </c>
      <c r="K69" s="46">
        <f t="shared" si="13"/>
        <v>14.051605364774998</v>
      </c>
      <c r="L69" s="46">
        <f t="shared" si="13"/>
        <v>14.125779828246303</v>
      </c>
      <c r="M69" s="46">
        <f t="shared" si="13"/>
        <v>13.75790469142523</v>
      </c>
      <c r="N69" s="46">
        <f t="shared" si="13"/>
        <v>13.542301672849719</v>
      </c>
      <c r="O69" s="46">
        <f t="shared" si="13"/>
        <v>13.12516123641791</v>
      </c>
      <c r="P69" s="46">
        <f t="shared" si="13"/>
        <v>12.792259116951248</v>
      </c>
      <c r="Q69" s="46">
        <f t="shared" si="13"/>
        <v>12.402916823295495</v>
      </c>
      <c r="R69" s="46">
        <f t="shared" si="13"/>
        <v>12.275574015036771</v>
      </c>
      <c r="S69" s="46">
        <f t="shared" si="13"/>
        <v>12.287789527470107</v>
      </c>
      <c r="T69" s="46">
        <f t="shared" si="13"/>
        <v>12.361638594875693</v>
      </c>
      <c r="U69" s="46">
        <f t="shared" si="13"/>
        <v>11.851713130644383</v>
      </c>
      <c r="V69" s="46">
        <f t="shared" si="13"/>
        <v>11.401222560529623</v>
      </c>
      <c r="W69" s="46">
        <f t="shared" si="13"/>
        <v>10.478995601611066</v>
      </c>
      <c r="X69" s="46">
        <f t="shared" si="13"/>
        <v>10.581422959680843</v>
      </c>
      <c r="Y69" s="46">
        <f t="shared" si="13"/>
        <v>10.34679957761157</v>
      </c>
      <c r="Z69" s="45">
        <f t="shared" si="13"/>
        <v>9.9018624091457657</v>
      </c>
      <c r="AA69" s="44">
        <f t="shared" si="1"/>
        <v>-41.574163698736399</v>
      </c>
    </row>
    <row r="70" spans="1:27" hidden="1">
      <c r="A70" s="75" t="s">
        <v>102</v>
      </c>
      <c r="B70" s="48" t="s">
        <v>12</v>
      </c>
      <c r="C70" s="47">
        <f t="shared" ref="C70:Z70" si="14">C19/1000</f>
        <v>0.17793</v>
      </c>
      <c r="D70" s="46">
        <f t="shared" si="14"/>
        <v>0.17793</v>
      </c>
      <c r="E70" s="46">
        <f t="shared" si="14"/>
        <v>0.17008000000000001</v>
      </c>
      <c r="F70" s="46">
        <f t="shared" si="14"/>
        <v>0.15713000000000002</v>
      </c>
      <c r="G70" s="46">
        <f t="shared" si="14"/>
        <v>0.15008000000000002</v>
      </c>
      <c r="H70" s="46">
        <f t="shared" si="14"/>
        <v>0.14623</v>
      </c>
      <c r="I70" s="46">
        <f t="shared" si="14"/>
        <v>0.14237</v>
      </c>
      <c r="J70" s="46">
        <f t="shared" si="14"/>
        <v>0.13754</v>
      </c>
      <c r="K70" s="46">
        <f t="shared" si="14"/>
        <v>0.13535000000000003</v>
      </c>
      <c r="L70" s="46">
        <f t="shared" si="14"/>
        <v>0.13588000000000003</v>
      </c>
      <c r="M70" s="46">
        <f t="shared" si="14"/>
        <v>0.13460000000000003</v>
      </c>
      <c r="N70" s="46">
        <f t="shared" si="14"/>
        <v>0.12340458499999998</v>
      </c>
      <c r="O70" s="46">
        <f t="shared" si="14"/>
        <v>0.12067840000000001</v>
      </c>
      <c r="P70" s="46">
        <f t="shared" si="14"/>
        <v>0.11095319499999999</v>
      </c>
      <c r="Q70" s="46">
        <f t="shared" si="14"/>
        <v>0.10389542</v>
      </c>
      <c r="R70" s="46">
        <f t="shared" si="14"/>
        <v>0.103665286</v>
      </c>
      <c r="S70" s="46">
        <f t="shared" si="14"/>
        <v>0.10440847656376999</v>
      </c>
      <c r="T70" s="46">
        <f t="shared" si="14"/>
        <v>9.9834089140796972E-2</v>
      </c>
      <c r="U70" s="46">
        <f t="shared" si="14"/>
        <v>9.6780498340000007E-2</v>
      </c>
      <c r="V70" s="46">
        <f t="shared" si="14"/>
        <v>8.6205701299531617E-2</v>
      </c>
      <c r="W70" s="46">
        <f t="shared" si="14"/>
        <v>7.1987446265991614E-2</v>
      </c>
      <c r="X70" s="46">
        <f t="shared" si="14"/>
        <v>7.3228029755578475E-2</v>
      </c>
      <c r="Y70" s="46">
        <f t="shared" si="14"/>
        <v>6.9566984927974501E-2</v>
      </c>
      <c r="Z70" s="45">
        <f t="shared" si="14"/>
        <v>6.5964484677284274E-2</v>
      </c>
      <c r="AA70" s="44">
        <f t="shared" si="1"/>
        <v>-62.926721363859798</v>
      </c>
    </row>
    <row r="71" spans="1:27" hidden="1">
      <c r="A71" s="75" t="s">
        <v>103</v>
      </c>
      <c r="B71" s="48" t="s">
        <v>13</v>
      </c>
      <c r="C71" s="47">
        <f t="shared" ref="C71:Z71" si="15">C20/1000</f>
        <v>2.1195243867886484</v>
      </c>
      <c r="D71" s="46">
        <f t="shared" si="15"/>
        <v>2.1195243867886484</v>
      </c>
      <c r="E71" s="46">
        <f t="shared" si="15"/>
        <v>2.036739943143492</v>
      </c>
      <c r="F71" s="46">
        <f t="shared" si="15"/>
        <v>1.9880917561245532</v>
      </c>
      <c r="G71" s="46">
        <f t="shared" si="15"/>
        <v>1.8779453931250081</v>
      </c>
      <c r="H71" s="46">
        <f t="shared" si="15"/>
        <v>1.8679782478164619</v>
      </c>
      <c r="I71" s="46">
        <f t="shared" si="15"/>
        <v>1.8673058995270859</v>
      </c>
      <c r="J71" s="46">
        <f t="shared" si="15"/>
        <v>1.8390388021803574</v>
      </c>
      <c r="K71" s="46">
        <f t="shared" si="15"/>
        <v>1.8332259419523322</v>
      </c>
      <c r="L71" s="46">
        <f t="shared" si="15"/>
        <v>1.8411130811747771</v>
      </c>
      <c r="M71" s="46">
        <f t="shared" si="15"/>
        <v>1.8186035237353357</v>
      </c>
      <c r="N71" s="46">
        <f t="shared" si="15"/>
        <v>1.8848270674885301</v>
      </c>
      <c r="O71" s="46">
        <f t="shared" si="15"/>
        <v>1.8299116970072453</v>
      </c>
      <c r="P71" s="46">
        <f t="shared" si="15"/>
        <v>1.7280692717923405</v>
      </c>
      <c r="Q71" s="46">
        <f t="shared" si="15"/>
        <v>1.6226964167234947</v>
      </c>
      <c r="R71" s="46">
        <f t="shared" si="15"/>
        <v>1.5617632971106061</v>
      </c>
      <c r="S71" s="46">
        <f t="shared" si="15"/>
        <v>1.526926685038472</v>
      </c>
      <c r="T71" s="46">
        <f t="shared" si="15"/>
        <v>1.4652772805219576</v>
      </c>
      <c r="U71" s="46">
        <f t="shared" si="15"/>
        <v>1.3469367935701648</v>
      </c>
      <c r="V71" s="46">
        <f t="shared" si="15"/>
        <v>1.2382467128194072</v>
      </c>
      <c r="W71" s="46">
        <f t="shared" si="15"/>
        <v>1.102288424597754</v>
      </c>
      <c r="X71" s="46">
        <f t="shared" si="15"/>
        <v>1.1504857198054375</v>
      </c>
      <c r="Y71" s="46">
        <f t="shared" si="15"/>
        <v>1.1678305015455586</v>
      </c>
      <c r="Z71" s="45">
        <f t="shared" si="15"/>
        <v>1.1381747846175327</v>
      </c>
      <c r="AA71" s="44">
        <f t="shared" si="1"/>
        <v>-46.300462891016139</v>
      </c>
    </row>
    <row r="72" spans="1:27" hidden="1">
      <c r="A72" s="75" t="s">
        <v>104</v>
      </c>
      <c r="B72" s="48" t="s">
        <v>14</v>
      </c>
      <c r="C72" s="47">
        <f t="shared" ref="C72:Z72" si="16">C21/1000</f>
        <v>4.5385631047999997</v>
      </c>
      <c r="D72" s="46">
        <f t="shared" si="16"/>
        <v>4.5385631047999997</v>
      </c>
      <c r="E72" s="46">
        <f t="shared" si="16"/>
        <v>4.3985605078303021</v>
      </c>
      <c r="F72" s="46">
        <f t="shared" si="16"/>
        <v>4.218933110860605</v>
      </c>
      <c r="G72" s="46">
        <f t="shared" si="16"/>
        <v>4.1360809138909067</v>
      </c>
      <c r="H72" s="46">
        <f t="shared" si="16"/>
        <v>3.6094177169212132</v>
      </c>
      <c r="I72" s="46">
        <f t="shared" si="16"/>
        <v>3.6149229199515158</v>
      </c>
      <c r="J72" s="46">
        <f t="shared" si="16"/>
        <v>3.533184922981818</v>
      </c>
      <c r="K72" s="46">
        <f t="shared" si="16"/>
        <v>3.5078727926787869</v>
      </c>
      <c r="L72" s="46">
        <f t="shared" si="16"/>
        <v>3.4824201290424228</v>
      </c>
      <c r="M72" s="46">
        <f t="shared" si="16"/>
        <v>3.2268851320727254</v>
      </c>
      <c r="N72" s="46">
        <f t="shared" si="16"/>
        <v>2.9712096017696976</v>
      </c>
      <c r="O72" s="46">
        <f t="shared" si="16"/>
        <v>2.7485855263333332</v>
      </c>
      <c r="P72" s="46">
        <f t="shared" si="16"/>
        <v>2.5460857585714276</v>
      </c>
      <c r="Q72" s="46">
        <f t="shared" si="16"/>
        <v>2.3289161514380958</v>
      </c>
      <c r="R72" s="46">
        <f t="shared" si="16"/>
        <v>2.2573290653333324</v>
      </c>
      <c r="S72" s="46">
        <f t="shared" si="16"/>
        <v>2.1135560680571435</v>
      </c>
      <c r="T72" s="46">
        <f t="shared" si="16"/>
        <v>2.1359973772455234</v>
      </c>
      <c r="U72" s="46">
        <f t="shared" si="16"/>
        <v>2.0109266758184776</v>
      </c>
      <c r="V72" s="46">
        <f t="shared" si="16"/>
        <v>1.874236597338</v>
      </c>
      <c r="W72" s="46">
        <f t="shared" si="16"/>
        <v>1.6879223047999998</v>
      </c>
      <c r="X72" s="46">
        <f t="shared" si="16"/>
        <v>1.9111832048000001</v>
      </c>
      <c r="Y72" s="46">
        <f t="shared" si="16"/>
        <v>1.8325671447999998</v>
      </c>
      <c r="Z72" s="45">
        <f t="shared" si="16"/>
        <v>1.7560808048000001</v>
      </c>
      <c r="AA72" s="44">
        <f t="shared" si="1"/>
        <v>-61.307560030557617</v>
      </c>
    </row>
    <row r="73" spans="1:27" hidden="1">
      <c r="A73" s="75" t="s">
        <v>105</v>
      </c>
      <c r="B73" s="48" t="s">
        <v>15</v>
      </c>
      <c r="C73" s="47">
        <f t="shared" ref="C73:Z73" si="17">C22/1000</f>
        <v>0.30834070542199654</v>
      </c>
      <c r="D73" s="46">
        <f t="shared" si="17"/>
        <v>0.30834070542199654</v>
      </c>
      <c r="E73" s="46">
        <f t="shared" si="17"/>
        <v>0.31553603261347546</v>
      </c>
      <c r="F73" s="46">
        <f t="shared" si="17"/>
        <v>0.31436568253311992</v>
      </c>
      <c r="G73" s="46">
        <f t="shared" si="17"/>
        <v>0.31294737850030807</v>
      </c>
      <c r="H73" s="46">
        <f t="shared" si="17"/>
        <v>0.3073890974178109</v>
      </c>
      <c r="I73" s="46">
        <f t="shared" si="17"/>
        <v>0.29982087106283128</v>
      </c>
      <c r="J73" s="46">
        <f t="shared" si="17"/>
        <v>0.29821920915297706</v>
      </c>
      <c r="K73" s="46">
        <f t="shared" si="17"/>
        <v>0.30020055641411281</v>
      </c>
      <c r="L73" s="46">
        <f t="shared" si="17"/>
        <v>0.30039687113611929</v>
      </c>
      <c r="M73" s="46">
        <f t="shared" si="17"/>
        <v>0.30873121913334883</v>
      </c>
      <c r="N73" s="46">
        <f t="shared" si="17"/>
        <v>0.30661119027221484</v>
      </c>
      <c r="O73" s="46">
        <f t="shared" si="17"/>
        <v>0.30428494483488688</v>
      </c>
      <c r="P73" s="46">
        <f t="shared" si="17"/>
        <v>0.30512541145365835</v>
      </c>
      <c r="Q73" s="46">
        <f t="shared" si="17"/>
        <v>0.3059281187440816</v>
      </c>
      <c r="R73" s="46">
        <f t="shared" si="17"/>
        <v>0.30674822474101626</v>
      </c>
      <c r="S73" s="46">
        <f t="shared" si="17"/>
        <v>0.30928563095667877</v>
      </c>
      <c r="T73" s="46">
        <f t="shared" si="17"/>
        <v>0.31192327636599781</v>
      </c>
      <c r="U73" s="46">
        <f t="shared" si="17"/>
        <v>0.31340724017790456</v>
      </c>
      <c r="V73" s="46">
        <f t="shared" si="17"/>
        <v>0.3141315923542275</v>
      </c>
      <c r="W73" s="46">
        <f t="shared" si="17"/>
        <v>0.31560291930977807</v>
      </c>
      <c r="X73" s="46">
        <f t="shared" si="17"/>
        <v>0.31617361977062503</v>
      </c>
      <c r="Y73" s="46">
        <f t="shared" si="17"/>
        <v>0.31640759496738657</v>
      </c>
      <c r="Z73" s="45">
        <f t="shared" si="17"/>
        <v>0.31847086326737939</v>
      </c>
      <c r="AA73" s="44">
        <f t="shared" si="1"/>
        <v>3.2853780468325544</v>
      </c>
    </row>
    <row r="74" spans="1:27" hidden="1">
      <c r="A74" s="75" t="s">
        <v>106</v>
      </c>
      <c r="B74" s="48" t="s">
        <v>16</v>
      </c>
      <c r="C74" s="47">
        <f t="shared" ref="C74:Z74" si="18">C23/1000</f>
        <v>0.28991878921293679</v>
      </c>
      <c r="D74" s="46">
        <f t="shared" si="18"/>
        <v>0.24579783801968444</v>
      </c>
      <c r="E74" s="46">
        <f t="shared" si="18"/>
        <v>0.21649902973919521</v>
      </c>
      <c r="F74" s="46">
        <f t="shared" si="18"/>
        <v>0.23480852551203785</v>
      </c>
      <c r="G74" s="46">
        <f t="shared" si="18"/>
        <v>0.24796154030081105</v>
      </c>
      <c r="H74" s="46">
        <f t="shared" si="18"/>
        <v>0.22482099909927244</v>
      </c>
      <c r="I74" s="46">
        <f t="shared" si="18"/>
        <v>0.2561652189272251</v>
      </c>
      <c r="J74" s="46">
        <f t="shared" si="18"/>
        <v>0.24850203609355542</v>
      </c>
      <c r="K74" s="46">
        <f t="shared" si="18"/>
        <v>0.23622177467883862</v>
      </c>
      <c r="L74" s="46">
        <f t="shared" si="18"/>
        <v>0.23957946381990561</v>
      </c>
      <c r="M74" s="46">
        <f t="shared" si="18"/>
        <v>0.21559358681073401</v>
      </c>
      <c r="N74" s="46">
        <f t="shared" si="18"/>
        <v>0.21966125507511827</v>
      </c>
      <c r="O74" s="46">
        <f t="shared" si="18"/>
        <v>0.26158557986620307</v>
      </c>
      <c r="P74" s="46">
        <f t="shared" si="18"/>
        <v>0.20149263090604624</v>
      </c>
      <c r="Q74" s="46">
        <f t="shared" si="18"/>
        <v>0.27709126818425966</v>
      </c>
      <c r="R74" s="46">
        <f t="shared" si="18"/>
        <v>0.36268998431154276</v>
      </c>
      <c r="S74" s="46">
        <f t="shared" si="18"/>
        <v>0.38980721985679356</v>
      </c>
      <c r="T74" s="46">
        <f t="shared" si="18"/>
        <v>0.35559034230881598</v>
      </c>
      <c r="U74" s="46">
        <f t="shared" si="18"/>
        <v>0.37280134313257857</v>
      </c>
      <c r="V74" s="46">
        <f t="shared" si="18"/>
        <v>0.4213343302026013</v>
      </c>
      <c r="W74" s="46">
        <f t="shared" si="18"/>
        <v>0.36687277999259743</v>
      </c>
      <c r="X74" s="46">
        <f t="shared" si="18"/>
        <v>0.30730103025084032</v>
      </c>
      <c r="Y74" s="46">
        <f t="shared" si="18"/>
        <v>0.34938112390273146</v>
      </c>
      <c r="Z74" s="45">
        <f t="shared" si="18"/>
        <v>0.35044556886738437</v>
      </c>
      <c r="AA74" s="44">
        <f t="shared" si="1"/>
        <v>20.877149707600505</v>
      </c>
    </row>
    <row r="75" spans="1:27" hidden="1">
      <c r="A75" s="75" t="s">
        <v>107</v>
      </c>
      <c r="B75" s="48" t="s">
        <v>17</v>
      </c>
      <c r="C75" s="47">
        <f t="shared" ref="C75:Z75" si="19">C24/1000</f>
        <v>9.0675468963421161E-3</v>
      </c>
      <c r="D75" s="46">
        <f t="shared" si="19"/>
        <v>9.0675468963421161E-3</v>
      </c>
      <c r="E75" s="46">
        <f t="shared" si="19"/>
        <v>8.6338392530968811E-3</v>
      </c>
      <c r="F75" s="46">
        <f t="shared" si="19"/>
        <v>8.0171529194967388E-3</v>
      </c>
      <c r="G75" s="46">
        <f t="shared" si="19"/>
        <v>7.9567403877127962E-3</v>
      </c>
      <c r="H75" s="46">
        <f t="shared" si="19"/>
        <v>7.4917248236394847E-3</v>
      </c>
      <c r="I75" s="46">
        <f t="shared" si="19"/>
        <v>7.506156319928515E-3</v>
      </c>
      <c r="J75" s="46">
        <f t="shared" si="19"/>
        <v>8.1631389268169048E-3</v>
      </c>
      <c r="K75" s="46">
        <f t="shared" si="19"/>
        <v>8.2604875702109136E-3</v>
      </c>
      <c r="L75" s="46">
        <f t="shared" si="19"/>
        <v>8.6310334433706906E-3</v>
      </c>
      <c r="M75" s="46">
        <f t="shared" si="19"/>
        <v>8.2946052586339476E-3</v>
      </c>
      <c r="N75" s="46">
        <f t="shared" si="19"/>
        <v>8.3125799874778916E-3</v>
      </c>
      <c r="O75" s="46">
        <f t="shared" si="19"/>
        <v>7.645284430959496E-3</v>
      </c>
      <c r="P75" s="46">
        <f t="shared" si="19"/>
        <v>7.4196397554545908E-3</v>
      </c>
      <c r="Q75" s="46">
        <f t="shared" si="19"/>
        <v>7.2073142819859904E-3</v>
      </c>
      <c r="R75" s="46">
        <f t="shared" si="19"/>
        <v>7.1604752116484994E-3</v>
      </c>
      <c r="S75" s="46">
        <f t="shared" si="19"/>
        <v>6.880899601990096E-3</v>
      </c>
      <c r="T75" s="46">
        <f t="shared" si="19"/>
        <v>7.2545158236542104E-3</v>
      </c>
      <c r="U75" s="46">
        <f t="shared" si="19"/>
        <v>7.8266330309429526E-3</v>
      </c>
      <c r="V75" s="46">
        <f t="shared" si="19"/>
        <v>7.1778232449108232E-3</v>
      </c>
      <c r="W75" s="46">
        <f t="shared" si="19"/>
        <v>6.3138706168786246E-3</v>
      </c>
      <c r="X75" s="46">
        <f t="shared" si="19"/>
        <v>6.1499660962302492E-3</v>
      </c>
      <c r="Y75" s="46">
        <f t="shared" si="19"/>
        <v>6.3017243267920265E-3</v>
      </c>
      <c r="Z75" s="45">
        <f t="shared" si="19"/>
        <v>6.1706663495697542E-3</v>
      </c>
      <c r="AA75" s="44">
        <f t="shared" si="1"/>
        <v>-31.947786759624861</v>
      </c>
    </row>
    <row r="76" spans="1:27" hidden="1">
      <c r="A76" s="75" t="s">
        <v>108</v>
      </c>
      <c r="B76" s="48" t="s">
        <v>18</v>
      </c>
      <c r="C76" s="47">
        <f t="shared" ref="C76:Z76" si="20">C25/1000</f>
        <v>8.0027523936315959E-2</v>
      </c>
      <c r="D76" s="46">
        <f t="shared" si="20"/>
        <v>8.0027523936315959E-2</v>
      </c>
      <c r="E76" s="46">
        <f t="shared" si="20"/>
        <v>8.177972985359315E-2</v>
      </c>
      <c r="F76" s="46">
        <f t="shared" si="20"/>
        <v>8.2250495827892831E-2</v>
      </c>
      <c r="G76" s="46">
        <f t="shared" si="20"/>
        <v>8.2616765360695399E-2</v>
      </c>
      <c r="H76" s="46">
        <f t="shared" si="20"/>
        <v>8.3673770438830092E-2</v>
      </c>
      <c r="I76" s="46">
        <f t="shared" si="20"/>
        <v>8.53937191602335E-2</v>
      </c>
      <c r="J76" s="46">
        <f t="shared" si="20"/>
        <v>8.5386546791681492E-2</v>
      </c>
      <c r="K76" s="46">
        <f t="shared" si="20"/>
        <v>8.5875111038580032E-2</v>
      </c>
      <c r="L76" s="46">
        <f t="shared" si="20"/>
        <v>8.6626456619278966E-2</v>
      </c>
      <c r="M76" s="46">
        <f t="shared" si="20"/>
        <v>8.3708634723951403E-2</v>
      </c>
      <c r="N76" s="46">
        <f t="shared" si="20"/>
        <v>7.8987607152994022E-2</v>
      </c>
      <c r="O76" s="46">
        <f t="shared" si="20"/>
        <v>7.783948249810195E-2</v>
      </c>
      <c r="P76" s="46">
        <f t="shared" si="20"/>
        <v>7.5514623001233655E-2</v>
      </c>
      <c r="Q76" s="46">
        <f t="shared" si="20"/>
        <v>7.4278702711097738E-2</v>
      </c>
      <c r="R76" s="46">
        <f t="shared" si="20"/>
        <v>7.3782802130035227E-2</v>
      </c>
      <c r="S76" s="46">
        <f t="shared" si="20"/>
        <v>7.3918611932151962E-2</v>
      </c>
      <c r="T76" s="46">
        <f t="shared" si="20"/>
        <v>7.488753415000711E-2</v>
      </c>
      <c r="U76" s="46">
        <f t="shared" si="20"/>
        <v>7.5449254704162513E-2</v>
      </c>
      <c r="V76" s="46">
        <f t="shared" si="20"/>
        <v>7.3938118665196437E-2</v>
      </c>
      <c r="W76" s="46">
        <f t="shared" si="20"/>
        <v>7.1368076676221151E-2</v>
      </c>
      <c r="X76" s="46">
        <f t="shared" si="20"/>
        <v>7.1161533990142356E-2</v>
      </c>
      <c r="Y76" s="46">
        <f t="shared" si="20"/>
        <v>7.2065596114424826E-2</v>
      </c>
      <c r="Z76" s="45">
        <f t="shared" si="20"/>
        <v>7.271730547320171E-2</v>
      </c>
      <c r="AA76" s="44">
        <f t="shared" si="1"/>
        <v>-9.1346303166040208</v>
      </c>
    </row>
    <row r="77" spans="1:27" hidden="1">
      <c r="A77" s="75" t="s">
        <v>109</v>
      </c>
      <c r="B77" s="48" t="s">
        <v>19</v>
      </c>
      <c r="C77" s="47">
        <f t="shared" ref="C77:Z77" si="21">C26/1000</f>
        <v>2.4546217211978503</v>
      </c>
      <c r="D77" s="46">
        <f t="shared" si="21"/>
        <v>2.4546217211978503</v>
      </c>
      <c r="E77" s="46">
        <f t="shared" si="21"/>
        <v>2.3939784753690474</v>
      </c>
      <c r="F77" s="46">
        <f t="shared" si="21"/>
        <v>2.3937091942160365</v>
      </c>
      <c r="G77" s="46">
        <f t="shared" si="21"/>
        <v>2.350736246302211</v>
      </c>
      <c r="H77" s="46">
        <f t="shared" si="21"/>
        <v>2.266570217733701</v>
      </c>
      <c r="I77" s="46">
        <f t="shared" si="21"/>
        <v>2.2348743376026174</v>
      </c>
      <c r="J77" s="46">
        <f t="shared" si="21"/>
        <v>2.3208506984061197</v>
      </c>
      <c r="K77" s="46">
        <f t="shared" si="21"/>
        <v>2.3313799933350192</v>
      </c>
      <c r="L77" s="46">
        <f t="shared" si="21"/>
        <v>2.3858426925143679</v>
      </c>
      <c r="M77" s="46">
        <f t="shared" si="21"/>
        <v>2.3692033667295478</v>
      </c>
      <c r="N77" s="46">
        <f t="shared" si="21"/>
        <v>2.3013500921962184</v>
      </c>
      <c r="O77" s="46">
        <f t="shared" si="21"/>
        <v>2.2140498321287896</v>
      </c>
      <c r="P77" s="46">
        <f t="shared" si="21"/>
        <v>2.2153841043388249</v>
      </c>
      <c r="Q77" s="46">
        <f t="shared" si="21"/>
        <v>2.1630677404141569</v>
      </c>
      <c r="R77" s="46">
        <f t="shared" si="21"/>
        <v>2.1277870194335486</v>
      </c>
      <c r="S77" s="46">
        <f t="shared" si="21"/>
        <v>2.1228600428171296</v>
      </c>
      <c r="T77" s="46">
        <f t="shared" si="21"/>
        <v>2.1167329596569933</v>
      </c>
      <c r="U77" s="46">
        <f t="shared" si="21"/>
        <v>2.0702222597773225</v>
      </c>
      <c r="V77" s="46">
        <f t="shared" si="21"/>
        <v>1.9473789153502015</v>
      </c>
      <c r="W77" s="46">
        <f t="shared" si="21"/>
        <v>1.8178224557187983</v>
      </c>
      <c r="X77" s="46">
        <f t="shared" si="21"/>
        <v>1.6694543798214698</v>
      </c>
      <c r="Y77" s="46">
        <f t="shared" si="21"/>
        <v>1.647931164686437</v>
      </c>
      <c r="Z77" s="45">
        <f t="shared" si="21"/>
        <v>1.5157190123508284</v>
      </c>
      <c r="AA77" s="44">
        <f t="shared" si="1"/>
        <v>-38.250403340716751</v>
      </c>
    </row>
    <row r="78" spans="1:27" hidden="1">
      <c r="A78" s="75" t="s">
        <v>68</v>
      </c>
      <c r="B78" s="48" t="s">
        <v>20</v>
      </c>
      <c r="C78" s="47">
        <f t="shared" ref="C78:Z78" si="22">C27/1000</f>
        <v>0.28706929999999997</v>
      </c>
      <c r="D78" s="46">
        <f t="shared" si="22"/>
        <v>0.28706929999999997</v>
      </c>
      <c r="E78" s="46">
        <f t="shared" si="22"/>
        <v>0.35684719999999998</v>
      </c>
      <c r="F78" s="46">
        <f t="shared" si="22"/>
        <v>0.41301145</v>
      </c>
      <c r="G78" s="46">
        <f t="shared" si="22"/>
        <v>0.41166449999999999</v>
      </c>
      <c r="H78" s="46">
        <f t="shared" si="22"/>
        <v>0.43801667000000005</v>
      </c>
      <c r="I78" s="46">
        <f t="shared" si="22"/>
        <v>0.43757554000000004</v>
      </c>
      <c r="J78" s="46">
        <f t="shared" si="22"/>
        <v>0.42093721999999995</v>
      </c>
      <c r="K78" s="46">
        <f t="shared" si="22"/>
        <v>0.40460053000000007</v>
      </c>
      <c r="L78" s="46">
        <f t="shared" si="22"/>
        <v>0.37705207000000002</v>
      </c>
      <c r="M78" s="46">
        <f t="shared" si="22"/>
        <v>0.36253259999999998</v>
      </c>
      <c r="N78" s="46">
        <f t="shared" si="22"/>
        <v>0.34099349000000001</v>
      </c>
      <c r="O78" s="46">
        <f t="shared" si="22"/>
        <v>0.34360400000000002</v>
      </c>
      <c r="P78" s="46">
        <f t="shared" si="22"/>
        <v>0.33405010999999996</v>
      </c>
      <c r="Q78" s="46">
        <f t="shared" si="22"/>
        <v>0.32083357000000001</v>
      </c>
      <c r="R78" s="46">
        <f t="shared" si="22"/>
        <v>0.29754295999999997</v>
      </c>
      <c r="S78" s="46">
        <f t="shared" si="22"/>
        <v>0.26641059</v>
      </c>
      <c r="T78" s="46">
        <f t="shared" si="22"/>
        <v>0.24233810730000002</v>
      </c>
      <c r="U78" s="46">
        <f t="shared" si="22"/>
        <v>0.15995040394999999</v>
      </c>
      <c r="V78" s="46">
        <f t="shared" si="22"/>
        <v>0.12910429105000001</v>
      </c>
      <c r="W78" s="46">
        <f t="shared" si="22"/>
        <v>0.1204970155</v>
      </c>
      <c r="X78" s="46">
        <f t="shared" si="22"/>
        <v>9.8950733649999997E-2</v>
      </c>
      <c r="Y78" s="46">
        <f t="shared" si="22"/>
        <v>9.7146491799999998E-2</v>
      </c>
      <c r="Z78" s="45">
        <f t="shared" si="22"/>
        <v>9.0681649499999989E-2</v>
      </c>
      <c r="AA78" s="44">
        <f t="shared" si="1"/>
        <v>-68.411233977300952</v>
      </c>
    </row>
    <row r="79" spans="1:27" hidden="1">
      <c r="A79" s="75" t="s">
        <v>69</v>
      </c>
      <c r="B79" s="48" t="s">
        <v>21</v>
      </c>
      <c r="C79" s="47">
        <f t="shared" ref="C79:Z79" si="23">C28/1000</f>
        <v>4.2913395220493623E-2</v>
      </c>
      <c r="D79" s="46">
        <f t="shared" si="23"/>
        <v>4.2913395220493623E-2</v>
      </c>
      <c r="E79" s="46">
        <f t="shared" si="23"/>
        <v>4.27529146686794E-2</v>
      </c>
      <c r="F79" s="46">
        <f t="shared" si="23"/>
        <v>4.2509098089257118E-2</v>
      </c>
      <c r="G79" s="46">
        <f t="shared" si="23"/>
        <v>4.1587207355441171E-2</v>
      </c>
      <c r="H79" s="46">
        <f t="shared" si="23"/>
        <v>4.0867207878011187E-2</v>
      </c>
      <c r="I79" s="46">
        <f t="shared" si="23"/>
        <v>4.0218724285330944E-2</v>
      </c>
      <c r="J79" s="46">
        <f t="shared" si="23"/>
        <v>3.9719399638244057E-2</v>
      </c>
      <c r="K79" s="46">
        <f t="shared" si="23"/>
        <v>3.9323481138884071E-2</v>
      </c>
      <c r="L79" s="46">
        <f t="shared" si="23"/>
        <v>3.8935539225724999E-2</v>
      </c>
      <c r="M79" s="46">
        <f t="shared" si="23"/>
        <v>3.8589120589926855E-2</v>
      </c>
      <c r="N79" s="46">
        <f t="shared" si="23"/>
        <v>3.8307157916817401E-2</v>
      </c>
      <c r="O79" s="46">
        <f t="shared" si="23"/>
        <v>3.7851543675565966E-2</v>
      </c>
      <c r="P79" s="46">
        <f t="shared" si="23"/>
        <v>3.7718141408294603E-2</v>
      </c>
      <c r="Q79" s="46">
        <f t="shared" si="23"/>
        <v>3.7124430987446534E-2</v>
      </c>
      <c r="R79" s="46">
        <f t="shared" si="23"/>
        <v>3.6615430123642226E-2</v>
      </c>
      <c r="S79" s="46">
        <f t="shared" si="23"/>
        <v>3.6556008822707681E-2</v>
      </c>
      <c r="T79" s="46">
        <f t="shared" si="23"/>
        <v>4.1478373078360775E-2</v>
      </c>
      <c r="U79" s="46">
        <f t="shared" si="23"/>
        <v>4.3079782946941481E-2</v>
      </c>
      <c r="V79" s="46">
        <f t="shared" si="23"/>
        <v>4.3933177097809389E-2</v>
      </c>
      <c r="W79" s="46">
        <f t="shared" si="23"/>
        <v>3.9417446606977179E-2</v>
      </c>
      <c r="X79" s="46">
        <f t="shared" si="23"/>
        <v>4.169490911778214E-2</v>
      </c>
      <c r="Y79" s="46">
        <f t="shared" si="23"/>
        <v>4.5442532989018E-2</v>
      </c>
      <c r="Z79" s="45">
        <f t="shared" si="23"/>
        <v>4.8513471524876076E-2</v>
      </c>
      <c r="AA79" s="44">
        <f t="shared" si="1"/>
        <v>13.049716238038634</v>
      </c>
    </row>
    <row r="80" spans="1:27" hidden="1">
      <c r="A80" s="75" t="s">
        <v>70</v>
      </c>
      <c r="B80" s="48" t="s">
        <v>22</v>
      </c>
      <c r="C80" s="47">
        <f t="shared" ref="C80:Z80" si="24">C29/1000</f>
        <v>2.0082865986806656E-3</v>
      </c>
      <c r="D80" s="46">
        <f t="shared" si="24"/>
        <v>2.0082865986806656E-3</v>
      </c>
      <c r="E80" s="46">
        <f t="shared" si="24"/>
        <v>1.8960276143200547E-3</v>
      </c>
      <c r="F80" s="46">
        <f t="shared" si="24"/>
        <v>1.8061928488426308E-3</v>
      </c>
      <c r="G80" s="46">
        <f t="shared" si="24"/>
        <v>1.6989401046923396E-3</v>
      </c>
      <c r="H80" s="46">
        <f t="shared" si="24"/>
        <v>1.6289334316098624E-3</v>
      </c>
      <c r="I80" s="46">
        <f t="shared" si="24"/>
        <v>1.5448728395147722E-3</v>
      </c>
      <c r="J80" s="46">
        <f t="shared" si="24"/>
        <v>1.4499733610371082E-3</v>
      </c>
      <c r="K80" s="46">
        <f t="shared" si="24"/>
        <v>1.3563871241913268E-3</v>
      </c>
      <c r="L80" s="46">
        <f t="shared" si="24"/>
        <v>1.2853895420752626E-3</v>
      </c>
      <c r="M80" s="46">
        <f t="shared" si="24"/>
        <v>1.2354824549790117E-3</v>
      </c>
      <c r="N80" s="46">
        <f t="shared" si="24"/>
        <v>1.1786378130834224E-3</v>
      </c>
      <c r="O80" s="46">
        <f t="shared" si="24"/>
        <v>1.1275288824336271E-3</v>
      </c>
      <c r="P80" s="46">
        <f t="shared" si="24"/>
        <v>1.0759273493542779E-3</v>
      </c>
      <c r="Q80" s="46">
        <f t="shared" si="24"/>
        <v>1.0395229725458459E-3</v>
      </c>
      <c r="R80" s="46">
        <f t="shared" si="24"/>
        <v>9.8092640222422877E-4</v>
      </c>
      <c r="S80" s="46">
        <f t="shared" si="24"/>
        <v>9.8092956731422854E-4</v>
      </c>
      <c r="T80" s="46">
        <f t="shared" si="24"/>
        <v>9.5463768178596236E-4</v>
      </c>
      <c r="U80" s="46">
        <f t="shared" si="24"/>
        <v>9.4809440433616949E-4</v>
      </c>
      <c r="V80" s="46">
        <f t="shared" si="24"/>
        <v>9.2785815135068908E-4</v>
      </c>
      <c r="W80" s="46">
        <f t="shared" si="24"/>
        <v>9.2093832582047948E-4</v>
      </c>
      <c r="X80" s="46">
        <f t="shared" si="24"/>
        <v>9.074357682090445E-4</v>
      </c>
      <c r="Y80" s="46">
        <f t="shared" si="24"/>
        <v>9.144640060921341E-4</v>
      </c>
      <c r="Z80" s="45">
        <f t="shared" si="24"/>
        <v>9.1396778493105821E-4</v>
      </c>
      <c r="AA80" s="44">
        <f t="shared" si="1"/>
        <v>-54.490171595454306</v>
      </c>
    </row>
    <row r="81" spans="1:27" hidden="1">
      <c r="A81" s="75" t="s">
        <v>71</v>
      </c>
      <c r="B81" s="48" t="s">
        <v>23</v>
      </c>
      <c r="C81" s="47">
        <f t="shared" ref="C81:Z81" si="25">C30/1000</f>
        <v>0.19752254953000001</v>
      </c>
      <c r="D81" s="46">
        <f t="shared" si="25"/>
        <v>0.19752254953000001</v>
      </c>
      <c r="E81" s="46">
        <f t="shared" si="25"/>
        <v>0.19583362928500003</v>
      </c>
      <c r="F81" s="46">
        <f t="shared" si="25"/>
        <v>0.19386500721833336</v>
      </c>
      <c r="G81" s="46">
        <f t="shared" si="25"/>
        <v>0.19152978567666668</v>
      </c>
      <c r="H81" s="46">
        <f t="shared" si="25"/>
        <v>0.18898003555333331</v>
      </c>
      <c r="I81" s="46">
        <f t="shared" si="25"/>
        <v>0.186356965535</v>
      </c>
      <c r="J81" s="46">
        <f t="shared" si="25"/>
        <v>0.18375018882666666</v>
      </c>
      <c r="K81" s="46">
        <f t="shared" si="25"/>
        <v>0.18117328318666667</v>
      </c>
      <c r="L81" s="46">
        <f t="shared" si="25"/>
        <v>0.17860995530500001</v>
      </c>
      <c r="M81" s="46">
        <f t="shared" si="25"/>
        <v>0.17606835183666666</v>
      </c>
      <c r="N81" s="46">
        <f t="shared" si="25"/>
        <v>0.17353761057499997</v>
      </c>
      <c r="O81" s="46">
        <f t="shared" si="25"/>
        <v>0.17089873604596664</v>
      </c>
      <c r="P81" s="46">
        <f t="shared" si="25"/>
        <v>0.16867435107795001</v>
      </c>
      <c r="Q81" s="46">
        <f t="shared" si="25"/>
        <v>0.16566875354171662</v>
      </c>
      <c r="R81" s="46">
        <f t="shared" si="25"/>
        <v>0.16277309644708338</v>
      </c>
      <c r="S81" s="46">
        <f t="shared" si="25"/>
        <v>0.15943184447946662</v>
      </c>
      <c r="T81" s="46">
        <f t="shared" si="25"/>
        <v>0.12799060834798337</v>
      </c>
      <c r="U81" s="46">
        <f t="shared" si="25"/>
        <v>0.1178354380719</v>
      </c>
      <c r="V81" s="46">
        <f t="shared" si="25"/>
        <v>9.1185740224349998E-2</v>
      </c>
      <c r="W81" s="46">
        <f t="shared" si="25"/>
        <v>9.5548668153266639E-2</v>
      </c>
      <c r="X81" s="46">
        <f t="shared" si="25"/>
        <v>8.7477217972366628E-2</v>
      </c>
      <c r="Y81" s="46">
        <f t="shared" si="25"/>
        <v>8.5889577351083365E-2</v>
      </c>
      <c r="Z81" s="45">
        <f t="shared" si="25"/>
        <v>8.3736194497716673E-2</v>
      </c>
      <c r="AA81" s="44">
        <f t="shared" si="1"/>
        <v>-57.606767076992035</v>
      </c>
    </row>
    <row r="82" spans="1:27" hidden="1">
      <c r="A82" s="75" t="s">
        <v>72</v>
      </c>
      <c r="B82" s="48" t="s">
        <v>24</v>
      </c>
      <c r="C82" s="47">
        <f t="shared" ref="C82:Z82" si="26">C31/1000</f>
        <v>2.3901295884853995E-2</v>
      </c>
      <c r="D82" s="46">
        <f t="shared" si="26"/>
        <v>2.3901295884853995E-2</v>
      </c>
      <c r="E82" s="46">
        <f t="shared" si="26"/>
        <v>2.2982817876807404E-2</v>
      </c>
      <c r="F82" s="46">
        <f t="shared" si="26"/>
        <v>2.1879483109154833E-2</v>
      </c>
      <c r="G82" s="46">
        <f t="shared" si="26"/>
        <v>2.0847469393999053E-2</v>
      </c>
      <c r="H82" s="46">
        <f t="shared" si="26"/>
        <v>1.9557864285186157E-2</v>
      </c>
      <c r="I82" s="46">
        <f t="shared" si="26"/>
        <v>1.970250719939903E-2</v>
      </c>
      <c r="J82" s="46">
        <f t="shared" si="26"/>
        <v>1.9365921858088223E-2</v>
      </c>
      <c r="K82" s="46">
        <f t="shared" si="26"/>
        <v>1.8914311930259355E-2</v>
      </c>
      <c r="L82" s="46">
        <f t="shared" si="26"/>
        <v>1.7763703447263919E-2</v>
      </c>
      <c r="M82" s="46">
        <f t="shared" si="26"/>
        <v>1.7131914198817797E-2</v>
      </c>
      <c r="N82" s="46">
        <f t="shared" si="26"/>
        <v>1.5611028106852663E-2</v>
      </c>
      <c r="O82" s="46">
        <f t="shared" si="26"/>
        <v>1.6313431507495528E-2</v>
      </c>
      <c r="P82" s="46">
        <f t="shared" si="26"/>
        <v>1.6571638805027693E-2</v>
      </c>
      <c r="Q82" s="46">
        <f t="shared" si="26"/>
        <v>1.6296613080929837E-2</v>
      </c>
      <c r="R82" s="46">
        <f t="shared" si="26"/>
        <v>1.7854575500529827E-2</v>
      </c>
      <c r="S82" s="46">
        <f t="shared" si="26"/>
        <v>1.7251529870723779E-2</v>
      </c>
      <c r="T82" s="46">
        <f t="shared" si="26"/>
        <v>1.6858538366526909E-2</v>
      </c>
      <c r="U82" s="46">
        <f t="shared" si="26"/>
        <v>1.7987452921573138E-2</v>
      </c>
      <c r="V82" s="46">
        <f t="shared" si="26"/>
        <v>1.6719083891802797E-2</v>
      </c>
      <c r="W82" s="46">
        <f t="shared" si="26"/>
        <v>1.551186800015213E-2</v>
      </c>
      <c r="X82" s="46">
        <f t="shared" si="26"/>
        <v>1.3449192575187724E-2</v>
      </c>
      <c r="Y82" s="46">
        <f t="shared" si="26"/>
        <v>1.3823197003890619E-2</v>
      </c>
      <c r="Z82" s="45">
        <f t="shared" si="26"/>
        <v>1.2173328325583268E-2</v>
      </c>
      <c r="AA82" s="44">
        <f t="shared" si="1"/>
        <v>-49.068333431672293</v>
      </c>
    </row>
    <row r="83" spans="1:27" hidden="1">
      <c r="A83" s="75" t="s">
        <v>73</v>
      </c>
      <c r="B83" s="48" t="s">
        <v>43</v>
      </c>
      <c r="C83" s="47">
        <f t="shared" ref="C83:Z83" si="27">C32/1000</f>
        <v>2.4847877777777762E-3</v>
      </c>
      <c r="D83" s="46">
        <f t="shared" si="27"/>
        <v>2.4847877777777762E-3</v>
      </c>
      <c r="E83" s="46">
        <f t="shared" si="27"/>
        <v>2.4847877777777762E-3</v>
      </c>
      <c r="F83" s="46">
        <f t="shared" si="27"/>
        <v>2.4847877777777762E-3</v>
      </c>
      <c r="G83" s="46">
        <f t="shared" si="27"/>
        <v>2.4847877777777762E-3</v>
      </c>
      <c r="H83" s="46">
        <f t="shared" si="27"/>
        <v>2.4847877777777762E-3</v>
      </c>
      <c r="I83" s="46">
        <f t="shared" si="27"/>
        <v>2.4847877777777762E-3</v>
      </c>
      <c r="J83" s="46">
        <f t="shared" si="27"/>
        <v>2.4847877777777762E-3</v>
      </c>
      <c r="K83" s="46">
        <f t="shared" si="27"/>
        <v>2.4847877777777762E-3</v>
      </c>
      <c r="L83" s="46">
        <f t="shared" si="27"/>
        <v>2.4847877777777762E-3</v>
      </c>
      <c r="M83" s="46">
        <f t="shared" si="27"/>
        <v>2.72025E-3</v>
      </c>
      <c r="N83" s="46">
        <f t="shared" si="27"/>
        <v>3.0070000000000001E-3</v>
      </c>
      <c r="O83" s="46">
        <f t="shared" si="27"/>
        <v>2.3250000000000002E-3</v>
      </c>
      <c r="P83" s="46">
        <f t="shared" si="27"/>
        <v>2.5575000000000003E-3</v>
      </c>
      <c r="Q83" s="46">
        <f t="shared" si="27"/>
        <v>2.3808000000000002E-3</v>
      </c>
      <c r="R83" s="46">
        <f t="shared" si="27"/>
        <v>2.3714999999999999E-3</v>
      </c>
      <c r="S83" s="46">
        <f t="shared" si="27"/>
        <v>2.2599E-3</v>
      </c>
      <c r="T83" s="46">
        <f t="shared" si="27"/>
        <v>2.0273999999999999E-3</v>
      </c>
      <c r="U83" s="46">
        <f t="shared" si="27"/>
        <v>2.7137400000000001E-3</v>
      </c>
      <c r="V83" s="46">
        <f t="shared" si="27"/>
        <v>2.1018E-3</v>
      </c>
      <c r="W83" s="46">
        <f t="shared" si="27"/>
        <v>1.6000960000000003E-3</v>
      </c>
      <c r="X83" s="46">
        <f t="shared" si="27"/>
        <v>1.2887319999999999E-3</v>
      </c>
      <c r="Y83" s="46">
        <f t="shared" si="27"/>
        <v>1.3094400000000003E-3</v>
      </c>
      <c r="Z83" s="45">
        <f t="shared" si="27"/>
        <v>1.9034E-3</v>
      </c>
      <c r="AA83" s="44">
        <f t="shared" si="1"/>
        <v>-23.397884639376709</v>
      </c>
    </row>
    <row r="84" spans="1:27" hidden="1">
      <c r="A84" s="75" t="s">
        <v>74</v>
      </c>
      <c r="B84" s="48" t="s">
        <v>25</v>
      </c>
      <c r="C84" s="47">
        <f t="shared" ref="C84:Z84" si="28">C33/1000</f>
        <v>3.0255530000000001E-5</v>
      </c>
      <c r="D84" s="46">
        <f t="shared" si="28"/>
        <v>3.0255530000000001E-5</v>
      </c>
      <c r="E84" s="46">
        <f t="shared" si="28"/>
        <v>3.050044E-5</v>
      </c>
      <c r="F84" s="46">
        <f t="shared" si="28"/>
        <v>3.037995E-5</v>
      </c>
      <c r="G84" s="46">
        <f t="shared" si="28"/>
        <v>3.3243349999999997E-5</v>
      </c>
      <c r="H84" s="46">
        <f t="shared" si="28"/>
        <v>3.5969459999999999E-5</v>
      </c>
      <c r="I84" s="46">
        <f t="shared" si="28"/>
        <v>5.8719109999999999E-5</v>
      </c>
      <c r="J84" s="46">
        <f t="shared" si="28"/>
        <v>7.3251229999999996E-5</v>
      </c>
      <c r="K84" s="46">
        <f t="shared" si="28"/>
        <v>5.7540729999999998E-5</v>
      </c>
      <c r="L84" s="46">
        <f t="shared" si="28"/>
        <v>6.263656E-5</v>
      </c>
      <c r="M84" s="46">
        <f t="shared" si="28"/>
        <v>6.2351499999999994E-5</v>
      </c>
      <c r="N84" s="46">
        <f t="shared" si="28"/>
        <v>5.9601531999999996E-5</v>
      </c>
      <c r="O84" s="46">
        <f t="shared" si="28"/>
        <v>6.3579365000000001E-5</v>
      </c>
      <c r="P84" s="46">
        <f t="shared" si="28"/>
        <v>6.6391811000000007E-5</v>
      </c>
      <c r="Q84" s="46">
        <f t="shared" si="28"/>
        <v>7.3199501450000015E-5</v>
      </c>
      <c r="R84" s="46">
        <f t="shared" si="28"/>
        <v>9.2008730449999996E-5</v>
      </c>
      <c r="S84" s="46">
        <f t="shared" si="28"/>
        <v>1.4212974829999999E-4</v>
      </c>
      <c r="T84" s="46">
        <f t="shared" si="28"/>
        <v>7.7288182500000012E-5</v>
      </c>
      <c r="U84" s="46">
        <f t="shared" si="28"/>
        <v>9.3882005999999996E-5</v>
      </c>
      <c r="V84" s="46">
        <f t="shared" si="28"/>
        <v>9.2052105299999994E-5</v>
      </c>
      <c r="W84" s="46">
        <f t="shared" si="28"/>
        <v>8.5828330000000002E-5</v>
      </c>
      <c r="X84" s="46">
        <f t="shared" si="28"/>
        <v>6.5832444000000004E-5</v>
      </c>
      <c r="Y84" s="46">
        <f t="shared" si="28"/>
        <v>7.5180544999999999E-5</v>
      </c>
      <c r="Z84" s="45">
        <f t="shared" si="28"/>
        <v>9.28205944E-5</v>
      </c>
      <c r="AA84" s="44">
        <f t="shared" si="1"/>
        <v>206.78885611985643</v>
      </c>
    </row>
    <row r="85" spans="1:27" hidden="1">
      <c r="A85" s="75" t="s">
        <v>75</v>
      </c>
      <c r="B85" s="48" t="s">
        <v>26</v>
      </c>
      <c r="C85" s="47">
        <f t="shared" ref="C85:Z85" si="29">C34/1000</f>
        <v>0.54707845988044013</v>
      </c>
      <c r="D85" s="46">
        <f t="shared" si="29"/>
        <v>0.54707845988044013</v>
      </c>
      <c r="E85" s="46">
        <f t="shared" si="29"/>
        <v>0.47406252561034196</v>
      </c>
      <c r="F85" s="46">
        <f t="shared" si="29"/>
        <v>0.45200247440209435</v>
      </c>
      <c r="G85" s="46">
        <f t="shared" si="29"/>
        <v>0.43428422410594308</v>
      </c>
      <c r="H85" s="46">
        <f t="shared" si="29"/>
        <v>0.42870724016731443</v>
      </c>
      <c r="I85" s="46">
        <f t="shared" si="29"/>
        <v>0.44984818094013967</v>
      </c>
      <c r="J85" s="46">
        <f t="shared" si="29"/>
        <v>0.40097721125424729</v>
      </c>
      <c r="K85" s="46">
        <f t="shared" si="29"/>
        <v>0.35779827903577494</v>
      </c>
      <c r="L85" s="46">
        <f t="shared" si="29"/>
        <v>0.36249068001224677</v>
      </c>
      <c r="M85" s="46">
        <f t="shared" si="29"/>
        <v>0.3613537099665402</v>
      </c>
      <c r="N85" s="46">
        <f t="shared" si="29"/>
        <v>0.31612601404933133</v>
      </c>
      <c r="O85" s="46">
        <f t="shared" si="29"/>
        <v>0.27585303985499343</v>
      </c>
      <c r="P85" s="46">
        <f t="shared" si="29"/>
        <v>0.25546600441948203</v>
      </c>
      <c r="Q85" s="46">
        <f t="shared" si="29"/>
        <v>0.23429807159323857</v>
      </c>
      <c r="R85" s="46">
        <f t="shared" si="29"/>
        <v>0.23491383952506092</v>
      </c>
      <c r="S85" s="46">
        <f t="shared" si="29"/>
        <v>0.22663199458223182</v>
      </c>
      <c r="T85" s="46">
        <f t="shared" si="29"/>
        <v>0.22376405458117493</v>
      </c>
      <c r="U85" s="46">
        <f t="shared" si="29"/>
        <v>0.20997391306582971</v>
      </c>
      <c r="V85" s="46">
        <f t="shared" si="29"/>
        <v>0.21266313436733181</v>
      </c>
      <c r="W85" s="46">
        <f t="shared" si="29"/>
        <v>0.21484333642761635</v>
      </c>
      <c r="X85" s="46">
        <f t="shared" si="29"/>
        <v>0.21237073558936942</v>
      </c>
      <c r="Y85" s="46">
        <f t="shared" si="29"/>
        <v>0.21480359130776014</v>
      </c>
      <c r="Z85" s="45">
        <f t="shared" si="29"/>
        <v>0.20623339952655154</v>
      </c>
      <c r="AA85" s="44">
        <f t="shared" si="1"/>
        <v>-62.302774711396559</v>
      </c>
    </row>
    <row r="86" spans="1:27" hidden="1">
      <c r="A86" s="75" t="s">
        <v>76</v>
      </c>
      <c r="B86" s="48" t="s">
        <v>27</v>
      </c>
      <c r="C86" s="47">
        <f t="shared" ref="C86:Z86" si="30">C35/1000</f>
        <v>4.1540000000000001E-2</v>
      </c>
      <c r="D86" s="46">
        <f t="shared" si="30"/>
        <v>4.1540000000000001E-2</v>
      </c>
      <c r="E86" s="46">
        <f t="shared" si="30"/>
        <v>4.2779999999999999E-2</v>
      </c>
      <c r="F86" s="46">
        <f t="shared" si="30"/>
        <v>4.3090000000000003E-2</v>
      </c>
      <c r="G86" s="46">
        <f t="shared" si="30"/>
        <v>4.3709999999999992E-2</v>
      </c>
      <c r="H86" s="46">
        <f t="shared" si="30"/>
        <v>4.4330000000000001E-2</v>
      </c>
      <c r="I86" s="46">
        <f t="shared" si="30"/>
        <v>4.4949999999999997E-2</v>
      </c>
      <c r="J86" s="46">
        <f t="shared" si="30"/>
        <v>4.5879999999999997E-2</v>
      </c>
      <c r="K86" s="46">
        <f t="shared" si="30"/>
        <v>4.6189999999999995E-2</v>
      </c>
      <c r="L86" s="46">
        <f t="shared" si="30"/>
        <v>4.65E-2</v>
      </c>
      <c r="M86" s="46">
        <f t="shared" si="30"/>
        <v>4.6809999999999997E-2</v>
      </c>
      <c r="N86" s="46">
        <f t="shared" si="30"/>
        <v>4.7119999999999995E-2</v>
      </c>
      <c r="O86" s="46">
        <f t="shared" si="30"/>
        <v>4.743E-2</v>
      </c>
      <c r="P86" s="46">
        <f t="shared" si="30"/>
        <v>5.611E-2</v>
      </c>
      <c r="Q86" s="46">
        <f t="shared" si="30"/>
        <v>5.2389999999999999E-2</v>
      </c>
      <c r="R86" s="46">
        <f t="shared" si="30"/>
        <v>4.836E-2</v>
      </c>
      <c r="S86" s="46">
        <f t="shared" si="30"/>
        <v>4.4330000000000001E-2</v>
      </c>
      <c r="T86" s="46">
        <f t="shared" si="30"/>
        <v>4.0300000000000002E-2</v>
      </c>
      <c r="U86" s="46">
        <f t="shared" si="30"/>
        <v>4.3400000000000008E-2</v>
      </c>
      <c r="V86" s="46">
        <f t="shared" si="30"/>
        <v>3.1E-2</v>
      </c>
      <c r="W86" s="46">
        <f t="shared" si="30"/>
        <v>2.7899999999999998E-2</v>
      </c>
      <c r="X86" s="46">
        <f t="shared" si="30"/>
        <v>3.1E-2</v>
      </c>
      <c r="Y86" s="46">
        <f t="shared" si="30"/>
        <v>2.7899999999999998E-2</v>
      </c>
      <c r="Z86" s="45">
        <f t="shared" si="30"/>
        <v>3.4099999999999998E-2</v>
      </c>
      <c r="AA86" s="44">
        <f t="shared" si="1"/>
        <v>-17.910447761194025</v>
      </c>
    </row>
    <row r="87" spans="1:27" hidden="1">
      <c r="A87" s="75" t="s">
        <v>77</v>
      </c>
      <c r="B87" s="48" t="s">
        <v>28</v>
      </c>
      <c r="C87" s="47">
        <f t="shared" ref="C87:Z87" si="31">C36/1000</f>
        <v>0.19118083315179998</v>
      </c>
      <c r="D87" s="46">
        <f t="shared" si="31"/>
        <v>0.19118083315179998</v>
      </c>
      <c r="E87" s="46">
        <f t="shared" si="31"/>
        <v>0.1719270864454</v>
      </c>
      <c r="F87" s="46">
        <f t="shared" si="31"/>
        <v>0.17601745353710005</v>
      </c>
      <c r="G87" s="46">
        <f t="shared" si="31"/>
        <v>0.17716369441739999</v>
      </c>
      <c r="H87" s="46">
        <f t="shared" si="31"/>
        <v>0.1902920239467</v>
      </c>
      <c r="I87" s="46">
        <f t="shared" si="31"/>
        <v>0.18673627237109999</v>
      </c>
      <c r="J87" s="46">
        <f t="shared" si="31"/>
        <v>0.1955675541386</v>
      </c>
      <c r="K87" s="46">
        <f t="shared" si="31"/>
        <v>0.19003763319890002</v>
      </c>
      <c r="L87" s="46">
        <f t="shared" si="31"/>
        <v>0.19044919138480002</v>
      </c>
      <c r="M87" s="46">
        <f t="shared" si="31"/>
        <v>0.18827466583559999</v>
      </c>
      <c r="N87" s="46">
        <f t="shared" si="31"/>
        <v>0.18173601575939999</v>
      </c>
      <c r="O87" s="46">
        <f t="shared" si="31"/>
        <v>0.18435679393449997</v>
      </c>
      <c r="P87" s="46">
        <f t="shared" si="31"/>
        <v>0.18721642209199998</v>
      </c>
      <c r="Q87" s="46">
        <f t="shared" si="31"/>
        <v>0.19058139026880003</v>
      </c>
      <c r="R87" s="46">
        <f t="shared" si="31"/>
        <v>0.19431314144100001</v>
      </c>
      <c r="S87" s="46">
        <f t="shared" si="31"/>
        <v>0.18002048966750001</v>
      </c>
      <c r="T87" s="46">
        <f t="shared" si="31"/>
        <v>0.17013600106000001</v>
      </c>
      <c r="U87" s="46">
        <f t="shared" si="31"/>
        <v>0.17091657117549999</v>
      </c>
      <c r="V87" s="46">
        <f t="shared" si="31"/>
        <v>0.1662153362255</v>
      </c>
      <c r="W87" s="46">
        <f t="shared" si="31"/>
        <v>0.1475564572502</v>
      </c>
      <c r="X87" s="46">
        <f t="shared" si="31"/>
        <v>0.1683720295194</v>
      </c>
      <c r="Y87" s="46">
        <f t="shared" si="31"/>
        <v>0.1710389542371</v>
      </c>
      <c r="Z87" s="45">
        <f t="shared" si="31"/>
        <v>0.17761154106329996</v>
      </c>
      <c r="AA87" s="44">
        <f t="shared" si="1"/>
        <v>-7.0976215893597594</v>
      </c>
    </row>
    <row r="88" spans="1:27" hidden="1">
      <c r="A88" s="75" t="s">
        <v>78</v>
      </c>
      <c r="B88" s="48" t="s">
        <v>29</v>
      </c>
      <c r="C88" s="47">
        <f t="shared" ref="C88:Z88" si="32">C37/1000</f>
        <v>1.0064636976466668</v>
      </c>
      <c r="D88" s="46">
        <f t="shared" si="32"/>
        <v>0.62923110843333341</v>
      </c>
      <c r="E88" s="46">
        <f t="shared" si="32"/>
        <v>0.60822132058666667</v>
      </c>
      <c r="F88" s="46">
        <f t="shared" si="32"/>
        <v>0.55857046314000003</v>
      </c>
      <c r="G88" s="46">
        <f t="shared" si="32"/>
        <v>0.5193643841033333</v>
      </c>
      <c r="H88" s="46">
        <f t="shared" si="32"/>
        <v>0.52105086666666667</v>
      </c>
      <c r="I88" s="46">
        <f t="shared" si="32"/>
        <v>0.56259182895000004</v>
      </c>
      <c r="J88" s="46">
        <f t="shared" si="32"/>
        <v>0.5673773366</v>
      </c>
      <c r="K88" s="46">
        <f t="shared" si="32"/>
        <v>0.56285661783333329</v>
      </c>
      <c r="L88" s="46">
        <f t="shared" si="32"/>
        <v>0.56344639900333338</v>
      </c>
      <c r="M88" s="46">
        <f t="shared" si="32"/>
        <v>0.55454459249999999</v>
      </c>
      <c r="N88" s="46">
        <f t="shared" si="32"/>
        <v>0.62788857814900012</v>
      </c>
      <c r="O88" s="46">
        <f t="shared" si="32"/>
        <v>0.63176849306993332</v>
      </c>
      <c r="P88" s="46">
        <f t="shared" si="32"/>
        <v>0.66100794825846665</v>
      </c>
      <c r="Q88" s="46">
        <f t="shared" si="32"/>
        <v>0.64501981798240005</v>
      </c>
      <c r="R88" s="46">
        <f t="shared" si="32"/>
        <v>0.67708875474966668</v>
      </c>
      <c r="S88" s="46">
        <f t="shared" si="32"/>
        <v>0.68774818821566663</v>
      </c>
      <c r="T88" s="46">
        <f t="shared" si="32"/>
        <v>0.76145821612953335</v>
      </c>
      <c r="U88" s="46">
        <f t="shared" si="32"/>
        <v>0.72164728175313342</v>
      </c>
      <c r="V88" s="46">
        <f t="shared" si="32"/>
        <v>0.7971772585061333</v>
      </c>
      <c r="W88" s="46">
        <f t="shared" si="32"/>
        <v>0.75140587030953343</v>
      </c>
      <c r="X88" s="46">
        <f t="shared" si="32"/>
        <v>0.77940159889526672</v>
      </c>
      <c r="Y88" s="46">
        <f t="shared" si="32"/>
        <v>0.78671370821333331</v>
      </c>
      <c r="Z88" s="45">
        <f t="shared" si="32"/>
        <v>0.75967049034500012</v>
      </c>
      <c r="AA88" s="44">
        <f t="shared" si="1"/>
        <v>-24.520825527907608</v>
      </c>
    </row>
    <row r="89" spans="1:27" hidden="1">
      <c r="A89" s="75" t="s">
        <v>79</v>
      </c>
      <c r="B89" s="48" t="s">
        <v>30</v>
      </c>
      <c r="C89" s="47">
        <f t="shared" ref="C89:Z89" si="33">C38/1000</f>
        <v>0.31727399402558099</v>
      </c>
      <c r="D89" s="46">
        <f t="shared" si="33"/>
        <v>0.31727399402558099</v>
      </c>
      <c r="E89" s="46">
        <f t="shared" si="33"/>
        <v>0.31909350183762741</v>
      </c>
      <c r="F89" s="46">
        <f t="shared" si="33"/>
        <v>0.3035524236353398</v>
      </c>
      <c r="G89" s="46">
        <f t="shared" si="33"/>
        <v>0.28683442382152258</v>
      </c>
      <c r="H89" s="46">
        <f t="shared" si="33"/>
        <v>0.28945220490628459</v>
      </c>
      <c r="I89" s="46">
        <f t="shared" si="33"/>
        <v>0.28110094239412287</v>
      </c>
      <c r="J89" s="46">
        <f t="shared" si="33"/>
        <v>0.29814086703096598</v>
      </c>
      <c r="K89" s="46">
        <f t="shared" si="33"/>
        <v>0.30779718316425669</v>
      </c>
      <c r="L89" s="46">
        <f t="shared" si="33"/>
        <v>0.31407280902580087</v>
      </c>
      <c r="M89" s="46">
        <f t="shared" si="33"/>
        <v>0.3133196600205832</v>
      </c>
      <c r="N89" s="46">
        <f t="shared" si="33"/>
        <v>0.3139707676508835</v>
      </c>
      <c r="O89" s="46">
        <f t="shared" si="33"/>
        <v>0.31517459064753434</v>
      </c>
      <c r="P89" s="46">
        <f t="shared" si="33"/>
        <v>0.31596652979287343</v>
      </c>
      <c r="Q89" s="46">
        <f t="shared" si="33"/>
        <v>0.3025100395657267</v>
      </c>
      <c r="R89" s="46">
        <f t="shared" si="33"/>
        <v>0.29080337256938488</v>
      </c>
      <c r="S89" s="46">
        <f t="shared" si="33"/>
        <v>0.28310292296743467</v>
      </c>
      <c r="T89" s="46">
        <f t="shared" si="33"/>
        <v>0.28180386313618067</v>
      </c>
      <c r="U89" s="46">
        <f t="shared" si="33"/>
        <v>0.2829975407556109</v>
      </c>
      <c r="V89" s="46">
        <f t="shared" si="33"/>
        <v>0.2684080166553629</v>
      </c>
      <c r="W89" s="46">
        <f t="shared" si="33"/>
        <v>0.25246937406520742</v>
      </c>
      <c r="X89" s="46">
        <f t="shared" si="33"/>
        <v>0.25324557380107199</v>
      </c>
      <c r="Y89" s="46">
        <f t="shared" si="33"/>
        <v>0.24509145092650669</v>
      </c>
      <c r="Z89" s="45">
        <f t="shared" si="33"/>
        <v>0.23271316291515021</v>
      </c>
      <c r="AA89" s="44">
        <f t="shared" si="1"/>
        <v>-26.652304538900484</v>
      </c>
    </row>
    <row r="90" spans="1:27" hidden="1">
      <c r="A90" s="75" t="s">
        <v>80</v>
      </c>
      <c r="B90" s="48" t="s">
        <v>31</v>
      </c>
      <c r="C90" s="47">
        <f t="shared" ref="C90:Z90" si="34">C39/1000</f>
        <v>0.64579999999999993</v>
      </c>
      <c r="D90" s="46">
        <f t="shared" si="34"/>
        <v>0.54049999999999998</v>
      </c>
      <c r="E90" s="46">
        <f t="shared" si="34"/>
        <v>0.44820000000000004</v>
      </c>
      <c r="F90" s="46">
        <f t="shared" si="34"/>
        <v>0.23760000000000001</v>
      </c>
      <c r="G90" s="46">
        <f t="shared" si="34"/>
        <v>0.23749999999999999</v>
      </c>
      <c r="H90" s="46">
        <f t="shared" si="34"/>
        <v>0.22540000000000002</v>
      </c>
      <c r="I90" s="46">
        <f t="shared" si="34"/>
        <v>0.22939999999999999</v>
      </c>
      <c r="J90" s="46">
        <f t="shared" si="34"/>
        <v>0.2253</v>
      </c>
      <c r="K90" s="46">
        <f t="shared" si="34"/>
        <v>0.219</v>
      </c>
      <c r="L90" s="46">
        <f t="shared" si="34"/>
        <v>0.22190000000000001</v>
      </c>
      <c r="M90" s="46">
        <f t="shared" si="34"/>
        <v>0.22240000000000001</v>
      </c>
      <c r="N90" s="46">
        <f t="shared" si="34"/>
        <v>0.2243</v>
      </c>
      <c r="O90" s="46">
        <f t="shared" si="34"/>
        <v>0.20050000000000001</v>
      </c>
      <c r="P90" s="46">
        <f t="shared" si="34"/>
        <v>0.2223</v>
      </c>
      <c r="Q90" s="46">
        <f t="shared" si="34"/>
        <v>0.27990000000000004</v>
      </c>
      <c r="R90" s="46">
        <f t="shared" si="34"/>
        <v>0.27740000000000004</v>
      </c>
      <c r="S90" s="46">
        <f t="shared" si="34"/>
        <v>0.26965000000000006</v>
      </c>
      <c r="T90" s="46">
        <f t="shared" si="34"/>
        <v>0.20849625562443372</v>
      </c>
      <c r="U90" s="46">
        <f t="shared" si="34"/>
        <v>0.13781588333333342</v>
      </c>
      <c r="V90" s="46">
        <f t="shared" si="34"/>
        <v>0.13514178333333324</v>
      </c>
      <c r="W90" s="46">
        <f t="shared" si="34"/>
        <v>0.1223291666666667</v>
      </c>
      <c r="X90" s="46">
        <f t="shared" si="34"/>
        <v>0.12473834999999997</v>
      </c>
      <c r="Y90" s="46">
        <f t="shared" si="34"/>
        <v>0.12561413333333332</v>
      </c>
      <c r="Z90" s="45">
        <f t="shared" si="34"/>
        <v>0.12776668674916666</v>
      </c>
      <c r="AA90" s="44">
        <f t="shared" si="1"/>
        <v>-80.215749961417359</v>
      </c>
    </row>
    <row r="91" spans="1:27" hidden="1">
      <c r="A91" s="75" t="s">
        <v>81</v>
      </c>
      <c r="B91" s="48" t="s">
        <v>32</v>
      </c>
      <c r="C91" s="47">
        <f t="shared" ref="C91:Z91" si="35">C40/1000</f>
        <v>0.56161310027431821</v>
      </c>
      <c r="D91" s="46">
        <f t="shared" si="35"/>
        <v>0.56161310027431821</v>
      </c>
      <c r="E91" s="46">
        <f t="shared" si="35"/>
        <v>0.52885284353057249</v>
      </c>
      <c r="F91" s="46">
        <f t="shared" si="35"/>
        <v>0.52142393772622764</v>
      </c>
      <c r="G91" s="46">
        <f t="shared" si="35"/>
        <v>0.51064593504287514</v>
      </c>
      <c r="H91" s="46">
        <f t="shared" si="35"/>
        <v>0.51588270470823228</v>
      </c>
      <c r="I91" s="46">
        <f t="shared" si="35"/>
        <v>0.5116811104418425</v>
      </c>
      <c r="J91" s="46">
        <f t="shared" si="35"/>
        <v>0.51064593504287514</v>
      </c>
      <c r="K91" s="46">
        <f t="shared" si="35"/>
        <v>0.50821022822177875</v>
      </c>
      <c r="L91" s="46">
        <f t="shared" si="35"/>
        <v>0.51734412880089065</v>
      </c>
      <c r="M91" s="46">
        <f t="shared" si="35"/>
        <v>0.51545645601454138</v>
      </c>
      <c r="N91" s="46">
        <f t="shared" si="35"/>
        <v>0.52288536181888601</v>
      </c>
      <c r="O91" s="46">
        <f t="shared" si="35"/>
        <v>0.53287175978538004</v>
      </c>
      <c r="P91" s="46">
        <f t="shared" si="35"/>
        <v>0.53153212103377756</v>
      </c>
      <c r="Q91" s="46">
        <f t="shared" si="35"/>
        <v>0.53262818910327137</v>
      </c>
      <c r="R91" s="46">
        <f t="shared" si="35"/>
        <v>0.53475943257173253</v>
      </c>
      <c r="S91" s="46">
        <f t="shared" si="35"/>
        <v>0.53189747705694213</v>
      </c>
      <c r="T91" s="46">
        <f t="shared" si="35"/>
        <v>0.53195836972747168</v>
      </c>
      <c r="U91" s="46">
        <f t="shared" si="35"/>
        <v>0.54139673365921859</v>
      </c>
      <c r="V91" s="46">
        <f t="shared" si="35"/>
        <v>0.54367338882489791</v>
      </c>
      <c r="W91" s="46">
        <f t="shared" si="35"/>
        <v>0.55759418401951055</v>
      </c>
      <c r="X91" s="46">
        <f t="shared" si="35"/>
        <v>0.56491750193316026</v>
      </c>
      <c r="Y91" s="46">
        <f t="shared" si="35"/>
        <v>0.57086878619448633</v>
      </c>
      <c r="Z91" s="45">
        <f t="shared" si="35"/>
        <v>0.57342627835663773</v>
      </c>
      <c r="AA91" s="44">
        <f t="shared" si="1"/>
        <v>2.1034370595253815</v>
      </c>
    </row>
    <row r="92" spans="1:27" hidden="1">
      <c r="A92" s="75" t="s">
        <v>82</v>
      </c>
      <c r="B92" s="48" t="s">
        <v>33</v>
      </c>
      <c r="C92" s="47">
        <f t="shared" ref="C92:Z92" si="36">C41/1000</f>
        <v>0.14715470000000003</v>
      </c>
      <c r="D92" s="46">
        <f t="shared" si="36"/>
        <v>0.14715470000000003</v>
      </c>
      <c r="E92" s="46">
        <f t="shared" si="36"/>
        <v>0.12664330000000001</v>
      </c>
      <c r="F92" s="46">
        <f t="shared" si="36"/>
        <v>0.10999630000000001</v>
      </c>
      <c r="G92" s="46">
        <f t="shared" si="36"/>
        <v>0.10164629999999999</v>
      </c>
      <c r="H92" s="46">
        <f t="shared" si="36"/>
        <v>0.10295646000000001</v>
      </c>
      <c r="I92" s="46">
        <f t="shared" si="36"/>
        <v>0.12153413</v>
      </c>
      <c r="J92" s="46">
        <f t="shared" si="36"/>
        <v>0.11550020999999999</v>
      </c>
      <c r="K92" s="46">
        <f t="shared" si="36"/>
        <v>9.761742000000001E-2</v>
      </c>
      <c r="L92" s="46">
        <f t="shared" si="36"/>
        <v>9.445118999999999E-2</v>
      </c>
      <c r="M92" s="46">
        <f t="shared" si="36"/>
        <v>9.051845E-2</v>
      </c>
      <c r="N92" s="46">
        <f t="shared" si="36"/>
        <v>8.5043060000000004E-2</v>
      </c>
      <c r="O92" s="46">
        <f t="shared" si="36"/>
        <v>9.9740380000000003E-2</v>
      </c>
      <c r="P92" s="46">
        <f t="shared" si="36"/>
        <v>0.13192019999999999</v>
      </c>
      <c r="Q92" s="46">
        <f t="shared" si="36"/>
        <v>0.13734578</v>
      </c>
      <c r="R92" s="46">
        <f t="shared" si="36"/>
        <v>0.16348643000000002</v>
      </c>
      <c r="S92" s="46">
        <f t="shared" si="36"/>
        <v>0.17154338000000002</v>
      </c>
      <c r="T92" s="46">
        <f t="shared" si="36"/>
        <v>0.17058868000000002</v>
      </c>
      <c r="U92" s="46">
        <f t="shared" si="36"/>
        <v>0.16624620000000001</v>
      </c>
      <c r="V92" s="46">
        <f t="shared" si="36"/>
        <v>0.1665932</v>
      </c>
      <c r="W92" s="46">
        <f t="shared" si="36"/>
        <v>0.16438475999999999</v>
      </c>
      <c r="X92" s="46">
        <f t="shared" si="36"/>
        <v>0.16434790000000002</v>
      </c>
      <c r="Y92" s="46">
        <f t="shared" si="36"/>
        <v>0.17053831</v>
      </c>
      <c r="Z92" s="45">
        <f t="shared" si="36"/>
        <v>0.17292953700000002</v>
      </c>
      <c r="AA92" s="44">
        <f t="shared" si="1"/>
        <v>17.515469774325922</v>
      </c>
    </row>
    <row r="93" spans="1:27" hidden="1">
      <c r="A93" s="75" t="s">
        <v>83</v>
      </c>
      <c r="B93" s="48" t="s">
        <v>34</v>
      </c>
      <c r="C93" s="47">
        <f t="shared" ref="C93:Z93" si="37">C42/1000</f>
        <v>8.1903240000000002E-2</v>
      </c>
      <c r="D93" s="46">
        <f t="shared" si="37"/>
        <v>4.3400000000000008E-2</v>
      </c>
      <c r="E93" s="46">
        <f t="shared" si="37"/>
        <v>3.7199999999999997E-2</v>
      </c>
      <c r="F93" s="46">
        <f t="shared" si="37"/>
        <v>2.7899999999999998E-2</v>
      </c>
      <c r="G93" s="46">
        <f t="shared" si="37"/>
        <v>1.9681589999999999E-2</v>
      </c>
      <c r="H93" s="46">
        <f t="shared" si="37"/>
        <v>1.8834980000000001E-2</v>
      </c>
      <c r="I93" s="46">
        <f t="shared" si="37"/>
        <v>1.7250880000000003E-2</v>
      </c>
      <c r="J93" s="46">
        <f t="shared" si="37"/>
        <v>1.8699200000000003E-2</v>
      </c>
      <c r="K93" s="46">
        <f t="shared" si="37"/>
        <v>1.8947199999999997E-2</v>
      </c>
      <c r="L93" s="46">
        <f t="shared" si="37"/>
        <v>2.7956109999999999E-2</v>
      </c>
      <c r="M93" s="46">
        <f t="shared" si="37"/>
        <v>3.2403369999999994E-2</v>
      </c>
      <c r="N93" s="46">
        <f t="shared" si="37"/>
        <v>4.2728540000000002E-2</v>
      </c>
      <c r="O93" s="46">
        <f t="shared" si="37"/>
        <v>3.6367960000000005E-2</v>
      </c>
      <c r="P93" s="46">
        <f t="shared" si="37"/>
        <v>3.6531950000000001E-2</v>
      </c>
      <c r="Q93" s="46">
        <f t="shared" si="37"/>
        <v>3.3332130000000001E-2</v>
      </c>
      <c r="R93" s="46">
        <f t="shared" si="37"/>
        <v>3.9245999999999996E-2</v>
      </c>
      <c r="S93" s="46">
        <f t="shared" si="37"/>
        <v>4.3320329999999997E-2</v>
      </c>
      <c r="T93" s="46">
        <f t="shared" si="37"/>
        <v>4.415268E-2</v>
      </c>
      <c r="U93" s="46">
        <f t="shared" si="37"/>
        <v>4.2160000000000003E-2</v>
      </c>
      <c r="V93" s="46">
        <f t="shared" si="37"/>
        <v>2.759E-2</v>
      </c>
      <c r="W93" s="46">
        <f t="shared" si="37"/>
        <v>3.1E-2</v>
      </c>
      <c r="X93" s="46">
        <f t="shared" si="37"/>
        <v>3.0380000000000004E-2</v>
      </c>
      <c r="Y93" s="46">
        <f t="shared" si="37"/>
        <v>4.929E-2</v>
      </c>
      <c r="Z93" s="45">
        <f t="shared" si="37"/>
        <v>6.0760000000000008E-2</v>
      </c>
      <c r="AA93" s="44">
        <f t="shared" si="1"/>
        <v>-25.814900607106615</v>
      </c>
    </row>
    <row r="94" spans="1:27" hidden="1">
      <c r="A94" s="75" t="s">
        <v>84</v>
      </c>
      <c r="B94" s="48" t="s">
        <v>35</v>
      </c>
      <c r="C94" s="47">
        <f t="shared" ref="C94:Z94" si="38">C43/1000</f>
        <v>1.5121269112110001</v>
      </c>
      <c r="D94" s="46">
        <f t="shared" si="38"/>
        <v>1.5121269112110001</v>
      </c>
      <c r="E94" s="46">
        <f t="shared" si="38"/>
        <v>1.5770562319169998</v>
      </c>
      <c r="F94" s="46">
        <f t="shared" si="38"/>
        <v>1.617283179927</v>
      </c>
      <c r="G94" s="46">
        <f t="shared" si="38"/>
        <v>1.5750143424330001</v>
      </c>
      <c r="H94" s="46">
        <f t="shared" si="38"/>
        <v>1.6523235048960001</v>
      </c>
      <c r="I94" s="46">
        <f t="shared" si="38"/>
        <v>1.7172885188229998</v>
      </c>
      <c r="J94" s="46">
        <f t="shared" si="38"/>
        <v>1.8231989043880001</v>
      </c>
      <c r="K94" s="46">
        <f t="shared" si="38"/>
        <v>1.8847735549780003</v>
      </c>
      <c r="L94" s="46">
        <f t="shared" si="38"/>
        <v>1.934296124367</v>
      </c>
      <c r="M94" s="46">
        <f t="shared" si="38"/>
        <v>1.9342245845319999</v>
      </c>
      <c r="N94" s="46">
        <f t="shared" si="38"/>
        <v>1.9450076955219999</v>
      </c>
      <c r="O94" s="46">
        <f t="shared" si="38"/>
        <v>1.964142430806</v>
      </c>
      <c r="P94" s="46">
        <f t="shared" si="38"/>
        <v>1.8905304573219999</v>
      </c>
      <c r="Q94" s="46">
        <f t="shared" si="38"/>
        <v>1.800918117181</v>
      </c>
      <c r="R94" s="46">
        <f t="shared" si="38"/>
        <v>1.7134290558160001</v>
      </c>
      <c r="S94" s="46">
        <f t="shared" si="38"/>
        <v>1.8365397511070001</v>
      </c>
      <c r="T94" s="46">
        <f t="shared" si="38"/>
        <v>1.968563100141</v>
      </c>
      <c r="U94" s="46">
        <f t="shared" si="38"/>
        <v>1.8936344369060001</v>
      </c>
      <c r="V94" s="46">
        <f t="shared" si="38"/>
        <v>1.7937980270730003</v>
      </c>
      <c r="W94" s="46">
        <f t="shared" si="38"/>
        <v>1.6391718253900001</v>
      </c>
      <c r="X94" s="46">
        <f t="shared" si="38"/>
        <v>1.5954161533429998</v>
      </c>
      <c r="Y94" s="46">
        <f t="shared" si="38"/>
        <v>1.4388862856710001</v>
      </c>
      <c r="Z94" s="45">
        <f t="shared" si="38"/>
        <v>1.262814445891</v>
      </c>
      <c r="AA94" s="44">
        <f t="shared" si="1"/>
        <v>-16.487535766448069</v>
      </c>
    </row>
    <row r="95" spans="1:27" hidden="1">
      <c r="A95" s="75" t="s">
        <v>85</v>
      </c>
      <c r="B95" s="48" t="s">
        <v>36</v>
      </c>
      <c r="C95" s="47">
        <f t="shared" ref="C95:Z95" si="39">C44/1000</f>
        <v>0.3324901711818683</v>
      </c>
      <c r="D95" s="46">
        <f t="shared" si="39"/>
        <v>0.3324901711818683</v>
      </c>
      <c r="E95" s="46">
        <f t="shared" si="39"/>
        <v>0.32017807737583182</v>
      </c>
      <c r="F95" s="46">
        <f t="shared" si="39"/>
        <v>0.32628564045282549</v>
      </c>
      <c r="G95" s="46">
        <f t="shared" si="39"/>
        <v>0.31513926475186466</v>
      </c>
      <c r="H95" s="46">
        <f t="shared" si="39"/>
        <v>0.29290551812223259</v>
      </c>
      <c r="I95" s="46">
        <f t="shared" si="39"/>
        <v>0.30855286715568503</v>
      </c>
      <c r="J95" s="46">
        <f t="shared" si="39"/>
        <v>0.31181469602056</v>
      </c>
      <c r="K95" s="46">
        <f t="shared" si="39"/>
        <v>0.320866946674569</v>
      </c>
      <c r="L95" s="46">
        <f t="shared" si="39"/>
        <v>0.31767496573056003</v>
      </c>
      <c r="M95" s="46">
        <f t="shared" si="39"/>
        <v>0.29891813727382621</v>
      </c>
      <c r="N95" s="46">
        <f t="shared" si="39"/>
        <v>0.27753657256887049</v>
      </c>
      <c r="O95" s="46">
        <f t="shared" si="39"/>
        <v>0.26854594633774748</v>
      </c>
      <c r="P95" s="46">
        <f t="shared" si="39"/>
        <v>0.27558660192847317</v>
      </c>
      <c r="Q95" s="46">
        <f t="shared" si="39"/>
        <v>0.292408567774603</v>
      </c>
      <c r="R95" s="46">
        <f t="shared" si="39"/>
        <v>0.31103083284711103</v>
      </c>
      <c r="S95" s="46">
        <f t="shared" si="39"/>
        <v>0.30279187504978405</v>
      </c>
      <c r="T95" s="46">
        <f t="shared" si="39"/>
        <v>0.29898340575129101</v>
      </c>
      <c r="U95" s="46">
        <f t="shared" si="39"/>
        <v>0.28143038509435803</v>
      </c>
      <c r="V95" s="46">
        <f t="shared" si="39"/>
        <v>0.287760774594437</v>
      </c>
      <c r="W95" s="46">
        <f t="shared" si="39"/>
        <v>0.28427102187514741</v>
      </c>
      <c r="X95" s="46">
        <f t="shared" si="39"/>
        <v>0.30927952075301179</v>
      </c>
      <c r="Y95" s="46">
        <f t="shared" si="39"/>
        <v>0.30266482323111221</v>
      </c>
      <c r="Z95" s="45">
        <f t="shared" si="39"/>
        <v>0.30266482323111221</v>
      </c>
      <c r="AA95" s="44">
        <f t="shared" si="1"/>
        <v>-8.9702946239700871</v>
      </c>
    </row>
    <row r="96" spans="1:27" hidden="1">
      <c r="A96" s="75" t="s">
        <v>86</v>
      </c>
      <c r="B96" s="48" t="s">
        <v>37</v>
      </c>
      <c r="C96" s="47">
        <f t="shared" ref="C96:Z96" si="40">C45/1000</f>
        <v>0.47017223151811111</v>
      </c>
      <c r="D96" s="46">
        <f t="shared" si="40"/>
        <v>0.47017223151811111</v>
      </c>
      <c r="E96" s="46">
        <f t="shared" si="40"/>
        <v>0.44394572515669695</v>
      </c>
      <c r="F96" s="46">
        <f t="shared" si="40"/>
        <v>0.41988142299131331</v>
      </c>
      <c r="G96" s="46">
        <f t="shared" si="40"/>
        <v>0.39175603133616177</v>
      </c>
      <c r="H96" s="46">
        <f t="shared" si="40"/>
        <v>0.37424550125272721</v>
      </c>
      <c r="I96" s="46">
        <f t="shared" si="40"/>
        <v>0.35375153280646454</v>
      </c>
      <c r="J96" s="46">
        <f t="shared" si="40"/>
        <v>0.33079120269414136</v>
      </c>
      <c r="K96" s="46">
        <f t="shared" si="40"/>
        <v>0.30804150589636359</v>
      </c>
      <c r="L96" s="46">
        <f t="shared" si="40"/>
        <v>0.28635058925828277</v>
      </c>
      <c r="M96" s="46">
        <f t="shared" si="40"/>
        <v>0.27317377793606051</v>
      </c>
      <c r="N96" s="46">
        <f t="shared" si="40"/>
        <v>0.25872147203190893</v>
      </c>
      <c r="O96" s="46">
        <f t="shared" si="40"/>
        <v>0.2452256981522222</v>
      </c>
      <c r="P96" s="46">
        <f t="shared" si="40"/>
        <v>0.23355557665922227</v>
      </c>
      <c r="Q96" s="46">
        <f t="shared" si="40"/>
        <v>0.22475227835500003</v>
      </c>
      <c r="R96" s="46">
        <f t="shared" si="40"/>
        <v>0.21170608113799999</v>
      </c>
      <c r="S96" s="46">
        <f t="shared" si="40"/>
        <v>0.21115307966900002</v>
      </c>
      <c r="T96" s="46">
        <f t="shared" si="40"/>
        <v>0.20559039795299999</v>
      </c>
      <c r="U96" s="46">
        <f t="shared" si="40"/>
        <v>0.20485561852199999</v>
      </c>
      <c r="V96" s="46">
        <f t="shared" si="40"/>
        <v>0.20197387822699997</v>
      </c>
      <c r="W96" s="46">
        <f t="shared" si="40"/>
        <v>0.20138755568200001</v>
      </c>
      <c r="X96" s="46">
        <f t="shared" si="40"/>
        <v>0.19924199386700001</v>
      </c>
      <c r="Y96" s="46">
        <f t="shared" si="40"/>
        <v>0.20188059076199999</v>
      </c>
      <c r="Z96" s="45">
        <f t="shared" si="40"/>
        <v>0.199905705652</v>
      </c>
      <c r="AA96" s="44">
        <f t="shared" si="1"/>
        <v>-57.482451695087057</v>
      </c>
    </row>
    <row r="97" spans="1:27" hidden="1">
      <c r="A97" s="75" t="s">
        <v>87</v>
      </c>
      <c r="B97" s="48" t="s">
        <v>38</v>
      </c>
      <c r="C97" s="47">
        <f t="shared" ref="C97:Z97" si="41">C46/1000</f>
        <v>0</v>
      </c>
      <c r="D97" s="46">
        <f t="shared" si="41"/>
        <v>0</v>
      </c>
      <c r="E97" s="46">
        <f t="shared" si="41"/>
        <v>0</v>
      </c>
      <c r="F97" s="46">
        <f t="shared" si="41"/>
        <v>0</v>
      </c>
      <c r="G97" s="46">
        <f t="shared" si="41"/>
        <v>0</v>
      </c>
      <c r="H97" s="46">
        <f t="shared" si="41"/>
        <v>0</v>
      </c>
      <c r="I97" s="46">
        <f t="shared" si="41"/>
        <v>0</v>
      </c>
      <c r="J97" s="46">
        <f t="shared" si="41"/>
        <v>0</v>
      </c>
      <c r="K97" s="46">
        <f t="shared" si="41"/>
        <v>0</v>
      </c>
      <c r="L97" s="46">
        <f t="shared" si="41"/>
        <v>0</v>
      </c>
      <c r="M97" s="46">
        <f t="shared" si="41"/>
        <v>0</v>
      </c>
      <c r="N97" s="46">
        <f t="shared" si="41"/>
        <v>0</v>
      </c>
      <c r="O97" s="46">
        <f t="shared" si="41"/>
        <v>0</v>
      </c>
      <c r="P97" s="46">
        <f t="shared" si="41"/>
        <v>0</v>
      </c>
      <c r="Q97" s="46">
        <f t="shared" si="41"/>
        <v>0</v>
      </c>
      <c r="R97" s="46">
        <f t="shared" si="41"/>
        <v>0</v>
      </c>
      <c r="S97" s="46">
        <f t="shared" si="41"/>
        <v>0</v>
      </c>
      <c r="T97" s="46">
        <f t="shared" si="41"/>
        <v>0</v>
      </c>
      <c r="U97" s="46">
        <f t="shared" si="41"/>
        <v>0</v>
      </c>
      <c r="V97" s="46">
        <f t="shared" si="41"/>
        <v>0</v>
      </c>
      <c r="W97" s="46">
        <f t="shared" si="41"/>
        <v>0</v>
      </c>
      <c r="X97" s="46">
        <f t="shared" si="41"/>
        <v>0</v>
      </c>
      <c r="Y97" s="46">
        <f t="shared" si="41"/>
        <v>0</v>
      </c>
      <c r="Z97" s="45">
        <f t="shared" si="41"/>
        <v>0</v>
      </c>
      <c r="AA97" s="44" t="str">
        <f t="shared" si="1"/>
        <v/>
      </c>
    </row>
    <row r="98" spans="1:27" hidden="1">
      <c r="A98" s="75" t="s">
        <v>88</v>
      </c>
      <c r="B98" s="48" t="s">
        <v>39</v>
      </c>
      <c r="C98" s="47">
        <f t="shared" ref="C98:Z98" si="42">C47/1000</f>
        <v>4.6871999999999999E-3</v>
      </c>
      <c r="D98" s="46">
        <f t="shared" si="42"/>
        <v>4.6871999999999999E-3</v>
      </c>
      <c r="E98" s="46">
        <f t="shared" si="42"/>
        <v>4.2779999999999997E-3</v>
      </c>
      <c r="F98" s="46">
        <f t="shared" si="42"/>
        <v>3.9060000000000002E-3</v>
      </c>
      <c r="G98" s="46">
        <f t="shared" si="42"/>
        <v>4.5569999999999994E-3</v>
      </c>
      <c r="H98" s="46">
        <f t="shared" si="42"/>
        <v>4.4639999999999992E-3</v>
      </c>
      <c r="I98" s="46">
        <f t="shared" si="42"/>
        <v>3.7200000000000002E-3</v>
      </c>
      <c r="J98" s="46">
        <f t="shared" si="42"/>
        <v>4.1849999999999995E-3</v>
      </c>
      <c r="K98" s="46">
        <f t="shared" si="42"/>
        <v>4.2779999999999997E-3</v>
      </c>
      <c r="L98" s="46">
        <f t="shared" si="42"/>
        <v>4.0919999999999993E-3</v>
      </c>
      <c r="M98" s="46">
        <f t="shared" si="42"/>
        <v>4.1849999999999995E-3</v>
      </c>
      <c r="N98" s="46">
        <f t="shared" si="42"/>
        <v>6.8354999999999996E-3</v>
      </c>
      <c r="O98" s="46">
        <f t="shared" si="42"/>
        <v>7.254E-3</v>
      </c>
      <c r="P98" s="46">
        <f t="shared" si="42"/>
        <v>7.254E-3</v>
      </c>
      <c r="Q98" s="46">
        <f t="shared" si="42"/>
        <v>7.3934999999999999E-3</v>
      </c>
      <c r="R98" s="46">
        <f t="shared" si="42"/>
        <v>7.5329999999999998E-3</v>
      </c>
      <c r="S98" s="46">
        <f t="shared" si="42"/>
        <v>7.254E-3</v>
      </c>
      <c r="T98" s="46">
        <f t="shared" si="42"/>
        <v>2.0545560000000001E-2</v>
      </c>
      <c r="U98" s="46">
        <f t="shared" si="42"/>
        <v>2.8763784000000001E-2</v>
      </c>
      <c r="V98" s="46">
        <f t="shared" si="42"/>
        <v>3.081834E-2</v>
      </c>
      <c r="W98" s="46">
        <f t="shared" si="42"/>
        <v>0.104540463</v>
      </c>
      <c r="X98" s="46">
        <f t="shared" si="42"/>
        <v>0.123066621</v>
      </c>
      <c r="Y98" s="46">
        <f t="shared" si="42"/>
        <v>0.17855687520000002</v>
      </c>
      <c r="Z98" s="45">
        <f t="shared" si="42"/>
        <v>0.1764396</v>
      </c>
      <c r="AA98" s="44">
        <f t="shared" si="1"/>
        <v>3664.2857142857147</v>
      </c>
    </row>
    <row r="99" spans="1:27" hidden="1">
      <c r="A99" s="75" t="s">
        <v>89</v>
      </c>
      <c r="B99" s="48" t="s">
        <v>40</v>
      </c>
      <c r="C99" s="47">
        <f t="shared" ref="C99:Z99" si="43">C48/1000</f>
        <v>0</v>
      </c>
      <c r="D99" s="46">
        <f t="shared" si="43"/>
        <v>0</v>
      </c>
      <c r="E99" s="46">
        <f t="shared" si="43"/>
        <v>0</v>
      </c>
      <c r="F99" s="46">
        <f t="shared" si="43"/>
        <v>0</v>
      </c>
      <c r="G99" s="46">
        <f t="shared" si="43"/>
        <v>0</v>
      </c>
      <c r="H99" s="46">
        <f t="shared" si="43"/>
        <v>0</v>
      </c>
      <c r="I99" s="46">
        <f t="shared" si="43"/>
        <v>0</v>
      </c>
      <c r="J99" s="46">
        <f t="shared" si="43"/>
        <v>0</v>
      </c>
      <c r="K99" s="46">
        <f t="shared" si="43"/>
        <v>0</v>
      </c>
      <c r="L99" s="46">
        <f t="shared" si="43"/>
        <v>0</v>
      </c>
      <c r="M99" s="46">
        <f t="shared" si="43"/>
        <v>0</v>
      </c>
      <c r="N99" s="46">
        <f t="shared" si="43"/>
        <v>0</v>
      </c>
      <c r="O99" s="46">
        <f t="shared" si="43"/>
        <v>0</v>
      </c>
      <c r="P99" s="46">
        <f t="shared" si="43"/>
        <v>0</v>
      </c>
      <c r="Q99" s="46">
        <f t="shared" si="43"/>
        <v>0</v>
      </c>
      <c r="R99" s="46">
        <f t="shared" si="43"/>
        <v>0</v>
      </c>
      <c r="S99" s="46">
        <f t="shared" si="43"/>
        <v>0</v>
      </c>
      <c r="T99" s="46">
        <f t="shared" si="43"/>
        <v>0</v>
      </c>
      <c r="U99" s="46">
        <f t="shared" si="43"/>
        <v>0</v>
      </c>
      <c r="V99" s="46">
        <f t="shared" si="43"/>
        <v>0</v>
      </c>
      <c r="W99" s="46">
        <f t="shared" si="43"/>
        <v>0</v>
      </c>
      <c r="X99" s="46">
        <f t="shared" si="43"/>
        <v>0</v>
      </c>
      <c r="Y99" s="46">
        <f t="shared" si="43"/>
        <v>0</v>
      </c>
      <c r="Z99" s="45">
        <f t="shared" si="43"/>
        <v>0</v>
      </c>
      <c r="AA99" s="44" t="str">
        <f t="shared" si="1"/>
        <v/>
      </c>
    </row>
    <row r="100" spans="1:27" ht="13.8" hidden="1" thickBot="1">
      <c r="A100" s="76" t="s">
        <v>90</v>
      </c>
      <c r="B100" s="43" t="s">
        <v>41</v>
      </c>
      <c r="C100" s="42">
        <f t="shared" ref="C100:Z100" si="44">C49/1000</f>
        <v>4.4040190388040106</v>
      </c>
      <c r="D100" s="41">
        <f t="shared" si="44"/>
        <v>4.4040190388040106</v>
      </c>
      <c r="E100" s="41">
        <f t="shared" si="44"/>
        <v>4.281685176615011</v>
      </c>
      <c r="F100" s="41">
        <f t="shared" si="44"/>
        <v>4.0370174522370101</v>
      </c>
      <c r="G100" s="41">
        <f t="shared" si="44"/>
        <v>4.5875198320875121</v>
      </c>
      <c r="H100" s="41">
        <f t="shared" si="44"/>
        <v>4.5875198320875121</v>
      </c>
      <c r="I100" s="41">
        <f t="shared" si="44"/>
        <v>4.5875198320875121</v>
      </c>
      <c r="J100" s="41">
        <f t="shared" si="44"/>
        <v>4.5875198320875121</v>
      </c>
      <c r="K100" s="41">
        <f t="shared" si="44"/>
        <v>4.8795029951865807</v>
      </c>
      <c r="L100" s="41">
        <f t="shared" si="44"/>
        <v>4.8795029951865807</v>
      </c>
      <c r="M100" s="41">
        <f t="shared" si="44"/>
        <v>4.8795029951865807</v>
      </c>
      <c r="N100" s="41">
        <f t="shared" si="44"/>
        <v>4.8795029951865807</v>
      </c>
      <c r="O100" s="41">
        <f t="shared" si="44"/>
        <v>4.8795029951865807</v>
      </c>
      <c r="P100" s="41">
        <f t="shared" si="44"/>
        <v>4.3871454026400114</v>
      </c>
      <c r="Q100" s="41">
        <f t="shared" si="44"/>
        <v>4.3871454026400114</v>
      </c>
      <c r="R100" s="41">
        <f t="shared" si="44"/>
        <v>4.3871454026400114</v>
      </c>
      <c r="S100" s="41">
        <f t="shared" si="44"/>
        <v>4.3871454026400114</v>
      </c>
      <c r="T100" s="41">
        <f t="shared" si="44"/>
        <v>4.3871454026400114</v>
      </c>
      <c r="U100" s="41">
        <f t="shared" si="44"/>
        <v>4.3871454026400114</v>
      </c>
      <c r="V100" s="41">
        <f t="shared" si="44"/>
        <v>4.3871454026400114</v>
      </c>
      <c r="W100" s="41">
        <f t="shared" si="44"/>
        <v>4.3871454026400114</v>
      </c>
      <c r="X100" s="41">
        <f t="shared" si="44"/>
        <v>4.3871454026400114</v>
      </c>
      <c r="Y100" s="41">
        <f t="shared" si="44"/>
        <v>4.3871454026400114</v>
      </c>
      <c r="Z100" s="40">
        <f t="shared" si="44"/>
        <v>4.3871454026400114</v>
      </c>
      <c r="AA100" s="39">
        <f t="shared" si="1"/>
        <v>-0.38314176245208831</v>
      </c>
    </row>
    <row r="101" spans="1:27" hidden="1">
      <c r="A101"/>
    </row>
    <row r="102" spans="1:27">
      <c r="A102"/>
    </row>
    <row r="103" spans="1:27" s="73" customFormat="1">
      <c r="C103" s="81" t="s">
        <v>227</v>
      </c>
      <c r="Y103" s="82"/>
    </row>
    <row r="104" spans="1:27" s="73" customFormat="1">
      <c r="C104" s="82"/>
      <c r="D104" s="83" t="s">
        <v>228</v>
      </c>
      <c r="Y104" s="82"/>
    </row>
  </sheetData>
  <phoneticPr fontId="15"/>
  <printOptions gridLines="1"/>
  <pageMargins left="0.75" right="0.75" top="1" bottom="1" header="0.5" footer="0.5"/>
  <pageSetup paperSize="9" scale="55" orientation="landscape" r:id="rId1"/>
  <headerFooter alignWithMargins="0">
    <oddHeader>&amp;A</oddHeader>
    <oddFooter>&amp;F</oddFooter>
  </headerFooter>
</worksheet>
</file>

<file path=xl/worksheets/sheet24.xml><?xml version="1.0" encoding="utf-8"?>
<worksheet xmlns="http://schemas.openxmlformats.org/spreadsheetml/2006/main" xmlns:r="http://schemas.openxmlformats.org/officeDocument/2006/relationships">
  <sheetPr codeName="Sheet1"/>
  <dimension ref="A1:AB104"/>
  <sheetViews>
    <sheetView showZeros="0" zoomScaleNormal="100" workbookViewId="0">
      <selection activeCell="C27" sqref="C27"/>
    </sheetView>
  </sheetViews>
  <sheetFormatPr defaultColWidth="9.33203125" defaultRowHeight="13.2"/>
  <cols>
    <col min="1" max="1" width="20.77734375" style="73" bestFit="1" customWidth="1"/>
    <col min="2" max="2" width="24.33203125" style="5" hidden="1" customWidth="1"/>
    <col min="3" max="3" width="18" style="6" customWidth="1"/>
    <col min="4" max="5" width="10.77734375" style="5" customWidth="1"/>
    <col min="6" max="6" width="10.77734375" style="5" hidden="1" customWidth="1"/>
    <col min="7" max="26" width="10.77734375" style="5" customWidth="1"/>
    <col min="27" max="27" width="25.6640625" style="6" customWidth="1"/>
    <col min="28" max="28" width="10.33203125" style="5" bestFit="1" customWidth="1"/>
    <col min="29" max="16384" width="9.33203125" style="5"/>
  </cols>
  <sheetData>
    <row r="1" spans="1:28" ht="15.6">
      <c r="A1" s="33" t="s">
        <v>250</v>
      </c>
      <c r="B1" s="33"/>
      <c r="C1" s="34"/>
      <c r="D1" s="33"/>
      <c r="E1" s="33"/>
      <c r="F1" s="33"/>
      <c r="G1" s="33"/>
      <c r="H1" s="33"/>
      <c r="I1" s="33"/>
      <c r="J1" s="33"/>
      <c r="K1" s="33"/>
      <c r="L1" s="33"/>
      <c r="M1" s="33"/>
      <c r="N1" s="33"/>
      <c r="O1" s="33"/>
      <c r="P1" s="33"/>
      <c r="Q1" s="33"/>
      <c r="R1" s="33"/>
      <c r="S1" s="33"/>
      <c r="T1" s="33"/>
      <c r="U1" s="33"/>
      <c r="V1" s="33"/>
      <c r="W1" s="33"/>
      <c r="X1" s="33"/>
      <c r="Y1" s="33"/>
      <c r="Z1" s="33"/>
      <c r="AA1" s="33"/>
    </row>
    <row r="2" spans="1:28" ht="3.75" customHeight="1">
      <c r="A2" s="35"/>
      <c r="B2" s="35"/>
      <c r="C2" s="36"/>
      <c r="D2" s="35"/>
      <c r="E2" s="35"/>
      <c r="F2" s="35"/>
      <c r="G2" s="35"/>
      <c r="H2" s="35"/>
      <c r="I2" s="35"/>
      <c r="J2" s="35"/>
      <c r="K2" s="35"/>
      <c r="L2" s="35"/>
      <c r="M2" s="35"/>
      <c r="N2" s="35"/>
      <c r="O2" s="35"/>
      <c r="P2" s="35"/>
      <c r="Q2" s="35"/>
      <c r="R2" s="35"/>
      <c r="S2" s="35"/>
      <c r="T2" s="35"/>
      <c r="U2" s="35"/>
      <c r="V2" s="35"/>
      <c r="W2" s="35"/>
      <c r="X2" s="35"/>
      <c r="Y2" s="35"/>
      <c r="Z2" s="35"/>
      <c r="AA2" s="35"/>
    </row>
    <row r="3" spans="1:28" ht="13.8" thickBot="1"/>
    <row r="4" spans="1:28" s="73" customFormat="1" ht="25.8" thickBot="1">
      <c r="A4" s="74"/>
      <c r="B4" s="74"/>
      <c r="C4" s="77" t="s">
        <v>224</v>
      </c>
      <c r="D4" s="78">
        <v>1990</v>
      </c>
      <c r="E4" s="78">
        <v>1991</v>
      </c>
      <c r="F4" s="78">
        <v>1992</v>
      </c>
      <c r="G4" s="78">
        <v>1993</v>
      </c>
      <c r="H4" s="78">
        <v>1994</v>
      </c>
      <c r="I4" s="78">
        <v>1995</v>
      </c>
      <c r="J4" s="78">
        <v>1996</v>
      </c>
      <c r="K4" s="78">
        <v>1997</v>
      </c>
      <c r="L4" s="78">
        <v>1998</v>
      </c>
      <c r="M4" s="78">
        <v>1999</v>
      </c>
      <c r="N4" s="78">
        <v>2000</v>
      </c>
      <c r="O4" s="78">
        <v>2001</v>
      </c>
      <c r="P4" s="78">
        <v>2002</v>
      </c>
      <c r="Q4" s="78">
        <v>2003</v>
      </c>
      <c r="R4" s="78">
        <v>2004</v>
      </c>
      <c r="S4" s="78">
        <v>2005</v>
      </c>
      <c r="T4" s="78">
        <v>2006</v>
      </c>
      <c r="U4" s="78">
        <v>2007</v>
      </c>
      <c r="V4" s="78">
        <v>2008</v>
      </c>
      <c r="W4" s="78">
        <v>2009</v>
      </c>
      <c r="X4" s="79">
        <v>2010</v>
      </c>
      <c r="Y4" s="79">
        <v>2011</v>
      </c>
      <c r="Z4" s="79">
        <v>2012</v>
      </c>
      <c r="AA4" s="80" t="s">
        <v>225</v>
      </c>
    </row>
    <row r="5" spans="1:28" s="10" customFormat="1" ht="51.75" hidden="1" customHeight="1" thickBot="1">
      <c r="A5" s="74"/>
      <c r="B5" s="7"/>
      <c r="C5" s="4" t="s">
        <v>0</v>
      </c>
      <c r="D5" s="8">
        <v>1990</v>
      </c>
      <c r="E5" s="8">
        <v>1991</v>
      </c>
      <c r="F5" s="8">
        <v>1992</v>
      </c>
      <c r="G5" s="8">
        <v>1993</v>
      </c>
      <c r="H5" s="8">
        <v>1994</v>
      </c>
      <c r="I5" s="8">
        <v>1995</v>
      </c>
      <c r="J5" s="8">
        <v>1996</v>
      </c>
      <c r="K5" s="8">
        <v>1997</v>
      </c>
      <c r="L5" s="8">
        <v>1998</v>
      </c>
      <c r="M5" s="8">
        <v>1999</v>
      </c>
      <c r="N5" s="8">
        <v>2000</v>
      </c>
      <c r="O5" s="8">
        <v>2001</v>
      </c>
      <c r="P5" s="8">
        <v>2002</v>
      </c>
      <c r="Q5" s="8">
        <v>2003</v>
      </c>
      <c r="R5" s="8">
        <v>2004</v>
      </c>
      <c r="S5" s="8">
        <v>2005</v>
      </c>
      <c r="T5" s="8">
        <v>2006</v>
      </c>
      <c r="U5" s="8">
        <v>2007</v>
      </c>
      <c r="V5" s="8">
        <v>2008</v>
      </c>
      <c r="W5" s="8">
        <v>2009</v>
      </c>
      <c r="X5" s="8">
        <v>2010</v>
      </c>
      <c r="Y5" s="8">
        <v>2011</v>
      </c>
      <c r="Z5" s="8">
        <v>2012</v>
      </c>
      <c r="AA5" s="9" t="s">
        <v>1</v>
      </c>
    </row>
    <row r="6" spans="1:28">
      <c r="A6" s="75" t="s">
        <v>91</v>
      </c>
      <c r="B6" s="11" t="s">
        <v>2</v>
      </c>
      <c r="C6" s="12">
        <v>86506.721905451355</v>
      </c>
      <c r="D6" s="13">
        <v>86506.721905451355</v>
      </c>
      <c r="E6" s="13">
        <v>87044.075943649019</v>
      </c>
      <c r="F6" s="13">
        <v>85027.900670094881</v>
      </c>
      <c r="G6" s="13">
        <v>83789.999634936961</v>
      </c>
      <c r="H6" s="13">
        <v>83142.314006790009</v>
      </c>
      <c r="I6" s="13">
        <v>84686.274237418605</v>
      </c>
      <c r="J6" s="13">
        <v>85966.034928165347</v>
      </c>
      <c r="K6" s="13">
        <v>87581.225068984058</v>
      </c>
      <c r="L6" s="13">
        <v>87744.498356826109</v>
      </c>
      <c r="M6" s="13">
        <v>89947.968224039199</v>
      </c>
      <c r="N6" s="13">
        <v>92253.945265617614</v>
      </c>
      <c r="O6" s="13">
        <v>95191.506015057836</v>
      </c>
      <c r="P6" s="13">
        <v>92398.735324606489</v>
      </c>
      <c r="Q6" s="13">
        <v>89345.099915246188</v>
      </c>
      <c r="R6" s="13">
        <v>89191.678532872887</v>
      </c>
      <c r="S6" s="13">
        <v>88106.792367477654</v>
      </c>
      <c r="T6" s="13">
        <v>89293.556351949388</v>
      </c>
      <c r="U6" s="13">
        <v>86629.98923032466</v>
      </c>
      <c r="V6" s="13">
        <v>86604.930751517328</v>
      </c>
      <c r="W6" s="13">
        <v>83785.271263428484</v>
      </c>
      <c r="X6" s="13">
        <v>81518.209489739849</v>
      </c>
      <c r="Y6" s="13">
        <v>84550.945323704684</v>
      </c>
      <c r="Z6" s="13">
        <v>87360.555384512729</v>
      </c>
      <c r="AA6" s="1">
        <v>0.98701402648753156</v>
      </c>
      <c r="AB6" s="14"/>
    </row>
    <row r="7" spans="1:28">
      <c r="A7" s="75" t="s">
        <v>92</v>
      </c>
      <c r="B7" s="11" t="s">
        <v>3</v>
      </c>
      <c r="C7" s="12">
        <v>8556.712978267793</v>
      </c>
      <c r="D7" s="13">
        <v>8556.712978267793</v>
      </c>
      <c r="E7" s="13">
        <v>8746.3596265789911</v>
      </c>
      <c r="F7" s="13">
        <v>8283.5996688013147</v>
      </c>
      <c r="G7" s="13">
        <v>8049.8533909751268</v>
      </c>
      <c r="H7" s="13">
        <v>8555.8523309851389</v>
      </c>
      <c r="I7" s="13">
        <v>8719.9822346923684</v>
      </c>
      <c r="J7" s="13">
        <v>8245.8257914543265</v>
      </c>
      <c r="K7" s="13">
        <v>8223.6139324546766</v>
      </c>
      <c r="L7" s="13">
        <v>8227.1818280068528</v>
      </c>
      <c r="M7" s="13">
        <v>8104.829565852554</v>
      </c>
      <c r="N7" s="13">
        <v>7912.1088990731314</v>
      </c>
      <c r="O7" s="13">
        <v>7865.4620027045748</v>
      </c>
      <c r="P7" s="13">
        <v>7763.424847879488</v>
      </c>
      <c r="Q7" s="13">
        <v>7557.1937956191159</v>
      </c>
      <c r="R7" s="13">
        <v>7453.7685015071283</v>
      </c>
      <c r="S7" s="13">
        <v>7415.9330274119629</v>
      </c>
      <c r="T7" s="13">
        <v>7451.5971182301582</v>
      </c>
      <c r="U7" s="13">
        <v>7516.966239999866</v>
      </c>
      <c r="V7" s="13">
        <v>7652.6084547818155</v>
      </c>
      <c r="W7" s="13">
        <v>7633.610287504408</v>
      </c>
      <c r="X7" s="13">
        <v>7468.1275405008837</v>
      </c>
      <c r="Y7" s="13">
        <v>7578.415480241204</v>
      </c>
      <c r="Z7" s="13">
        <v>7499.0271146336918</v>
      </c>
      <c r="AA7" s="2">
        <v>-12.360889822065968</v>
      </c>
      <c r="AB7" s="14"/>
    </row>
    <row r="8" spans="1:28">
      <c r="A8" s="75" t="s">
        <v>93</v>
      </c>
      <c r="B8" s="11" t="s">
        <v>4</v>
      </c>
      <c r="C8" s="12">
        <v>30644.617403281954</v>
      </c>
      <c r="D8" s="13">
        <v>30644.617403281954</v>
      </c>
      <c r="E8" s="13">
        <v>29791.143791496041</v>
      </c>
      <c r="F8" s="13">
        <v>27139.369245838621</v>
      </c>
      <c r="G8" s="13">
        <v>25792.920483192371</v>
      </c>
      <c r="H8" s="13">
        <v>23279.028436768869</v>
      </c>
      <c r="I8" s="13">
        <v>21344.502342575193</v>
      </c>
      <c r="J8" s="13">
        <v>21895.099710550068</v>
      </c>
      <c r="K8" s="13">
        <v>22222.400138250345</v>
      </c>
      <c r="L8" s="13">
        <v>22177.976945315782</v>
      </c>
      <c r="M8" s="13">
        <v>21197.39903136513</v>
      </c>
      <c r="N8" s="13">
        <v>20844.702803391952</v>
      </c>
      <c r="O8" s="13">
        <v>19817.560830099472</v>
      </c>
      <c r="P8" s="13">
        <v>19122.706374197274</v>
      </c>
      <c r="Q8" s="13">
        <v>19503.264264121772</v>
      </c>
      <c r="R8" s="13">
        <v>19971.375046790556</v>
      </c>
      <c r="S8" s="13">
        <v>20688.104828567921</v>
      </c>
      <c r="T8" s="13">
        <v>21480.645014678688</v>
      </c>
      <c r="U8" s="13">
        <v>21209.722297493372</v>
      </c>
      <c r="V8" s="13">
        <v>22270.187708673278</v>
      </c>
      <c r="W8" s="13">
        <v>22780.749724235335</v>
      </c>
      <c r="X8" s="13">
        <v>22586.570866916743</v>
      </c>
      <c r="Y8" s="13">
        <v>23442.580493389931</v>
      </c>
      <c r="Z8" s="13">
        <v>23371.522755542097</v>
      </c>
      <c r="AA8" s="2">
        <v>-23.733677441706057</v>
      </c>
      <c r="AB8" s="14"/>
    </row>
    <row r="9" spans="1:28">
      <c r="A9" s="75" t="s">
        <v>94</v>
      </c>
      <c r="B9" s="11" t="s">
        <v>5</v>
      </c>
      <c r="C9" s="12">
        <v>11439.453262334442</v>
      </c>
      <c r="D9" s="13">
        <v>11439.453262334442</v>
      </c>
      <c r="E9" s="13">
        <v>11307.023441618892</v>
      </c>
      <c r="F9" s="13">
        <v>11228.454457136289</v>
      </c>
      <c r="G9" s="13">
        <v>11344.39223128258</v>
      </c>
      <c r="H9" s="13">
        <v>11347.6714801081</v>
      </c>
      <c r="I9" s="13">
        <v>11534.068052985942</v>
      </c>
      <c r="J9" s="13">
        <v>11306.248213600231</v>
      </c>
      <c r="K9" s="13">
        <v>11265.491132687814</v>
      </c>
      <c r="L9" s="13">
        <v>11290.877489122677</v>
      </c>
      <c r="M9" s="13">
        <v>11335.276774731883</v>
      </c>
      <c r="N9" s="13">
        <v>10673.504371637408</v>
      </c>
      <c r="O9" s="13">
        <v>10555.409778135265</v>
      </c>
      <c r="P9" s="13">
        <v>10328.335870640258</v>
      </c>
      <c r="Q9" s="13">
        <v>9849.2158929522539</v>
      </c>
      <c r="R9" s="13">
        <v>9806.0231630167455</v>
      </c>
      <c r="S9" s="13">
        <v>9595.0695656603366</v>
      </c>
      <c r="T9" s="13">
        <v>9468.6254716514577</v>
      </c>
      <c r="U9" s="13">
        <v>9538.7439196125924</v>
      </c>
      <c r="V9" s="13">
        <v>9395.7776774288741</v>
      </c>
      <c r="W9" s="13">
        <v>9505.8620376329018</v>
      </c>
      <c r="X9" s="13">
        <v>9584.2688731540366</v>
      </c>
      <c r="Y9" s="13">
        <v>9438.7372316008568</v>
      </c>
      <c r="Z9" s="13">
        <v>9256.5275430756428</v>
      </c>
      <c r="AA9" s="2">
        <v>-19.082430507813719</v>
      </c>
      <c r="AB9" s="14"/>
    </row>
    <row r="10" spans="1:28">
      <c r="A10" s="75" t="s">
        <v>95</v>
      </c>
      <c r="B10" s="11" t="s">
        <v>6</v>
      </c>
      <c r="C10" s="15">
        <v>19799.336777252553</v>
      </c>
      <c r="D10" s="13">
        <v>17772.895232973762</v>
      </c>
      <c r="E10" s="13">
        <v>15463.873164616543</v>
      </c>
      <c r="F10" s="13">
        <v>13303.151084861796</v>
      </c>
      <c r="G10" s="13">
        <v>11200.238011533222</v>
      </c>
      <c r="H10" s="13">
        <v>9799.7202288699737</v>
      </c>
      <c r="I10" s="13">
        <v>8057.8306722661855</v>
      </c>
      <c r="J10" s="13">
        <v>7550.3964505536524</v>
      </c>
      <c r="K10" s="13">
        <v>7406.5081961090673</v>
      </c>
      <c r="L10" s="13">
        <v>6315.0648781834952</v>
      </c>
      <c r="M10" s="13">
        <v>6714.4897545989161</v>
      </c>
      <c r="N10" s="13">
        <v>6198.0223637165391</v>
      </c>
      <c r="O10" s="13">
        <v>5960.8439172857043</v>
      </c>
      <c r="P10" s="13">
        <v>6104.9637913674514</v>
      </c>
      <c r="Q10" s="13">
        <v>5919.1702158558028</v>
      </c>
      <c r="R10" s="13">
        <v>6475.2554503962911</v>
      </c>
      <c r="S10" s="13">
        <v>6151.3201263433921</v>
      </c>
      <c r="T10" s="13">
        <v>6034.7796257330374</v>
      </c>
      <c r="U10" s="13">
        <v>5948.536760427186</v>
      </c>
      <c r="V10" s="13">
        <v>6124.003007369879</v>
      </c>
      <c r="W10" s="13">
        <v>5925.2919521787735</v>
      </c>
      <c r="X10" s="13">
        <v>6125.6733705934812</v>
      </c>
      <c r="Y10" s="13">
        <v>6091.9043672284897</v>
      </c>
      <c r="Z10" s="13">
        <v>6325.0828099866194</v>
      </c>
      <c r="AA10" s="2">
        <v>-68.054067259194738</v>
      </c>
      <c r="AB10" s="14"/>
    </row>
    <row r="11" spans="1:28">
      <c r="A11" s="75" t="s">
        <v>96</v>
      </c>
      <c r="B11" s="11" t="s">
        <v>7</v>
      </c>
      <c r="C11" s="12">
        <v>46832.275185743914</v>
      </c>
      <c r="D11" s="13">
        <v>46832.275185743914</v>
      </c>
      <c r="E11" s="13">
        <v>46464.636337159674</v>
      </c>
      <c r="F11" s="13">
        <v>47722.016872819389</v>
      </c>
      <c r="G11" s="13">
        <v>49159.461317340007</v>
      </c>
      <c r="H11" s="13">
        <v>51100.064840340783</v>
      </c>
      <c r="I11" s="13">
        <v>52769.907681050798</v>
      </c>
      <c r="J11" s="13">
        <v>54336.629509126295</v>
      </c>
      <c r="K11" s="13">
        <v>54164.445926748915</v>
      </c>
      <c r="L11" s="13">
        <v>54708.670595295902</v>
      </c>
      <c r="M11" s="13">
        <v>55114.759495441191</v>
      </c>
      <c r="N11" s="13">
        <v>55745.783627131888</v>
      </c>
      <c r="O11" s="13">
        <v>54945.837802661292</v>
      </c>
      <c r="P11" s="13">
        <v>54293.144142509154</v>
      </c>
      <c r="Q11" s="13">
        <v>56603.785783334817</v>
      </c>
      <c r="R11" s="13">
        <v>58221.711039703143</v>
      </c>
      <c r="S11" s="13">
        <v>58210.768204430293</v>
      </c>
      <c r="T11" s="13">
        <v>57437.296012679471</v>
      </c>
      <c r="U11" s="13">
        <v>57600.413267661119</v>
      </c>
      <c r="V11" s="13">
        <v>58345.651132047919</v>
      </c>
      <c r="W11" s="13">
        <v>55633.036141093377</v>
      </c>
      <c r="X11" s="13">
        <v>55085.319471799135</v>
      </c>
      <c r="Y11" s="13">
        <v>53035.837451663079</v>
      </c>
      <c r="Z11" s="13">
        <v>55528.599559169175</v>
      </c>
      <c r="AA11" s="2">
        <v>18.569083690541021</v>
      </c>
      <c r="AB11" s="14"/>
    </row>
    <row r="12" spans="1:28">
      <c r="A12" s="75" t="s">
        <v>97</v>
      </c>
      <c r="B12" s="11" t="s">
        <v>8</v>
      </c>
      <c r="C12" s="12">
        <v>4385.4399458736289</v>
      </c>
      <c r="D12" s="13">
        <v>4385.4399458736289</v>
      </c>
      <c r="E12" s="13">
        <v>4230.653018337377</v>
      </c>
      <c r="F12" s="13">
        <v>3638.6538220384314</v>
      </c>
      <c r="G12" s="13">
        <v>3303.1898109427684</v>
      </c>
      <c r="H12" s="13">
        <v>3223.840424132005</v>
      </c>
      <c r="I12" s="13">
        <v>3059.8076721356988</v>
      </c>
      <c r="J12" s="13">
        <v>3043.3175714494059</v>
      </c>
      <c r="K12" s="13">
        <v>3284.0707079568319</v>
      </c>
      <c r="L12" s="13">
        <v>3011.0581456208206</v>
      </c>
      <c r="M12" s="13">
        <v>3212.5295220402518</v>
      </c>
      <c r="N12" s="13">
        <v>3138.9762395469079</v>
      </c>
      <c r="O12" s="13">
        <v>3331.6690040674098</v>
      </c>
      <c r="P12" s="13">
        <v>3303.5573367882685</v>
      </c>
      <c r="Q12" s="13">
        <v>3213.5444920456889</v>
      </c>
      <c r="R12" s="13">
        <v>3455.7391830689285</v>
      </c>
      <c r="S12" s="13">
        <v>3489.3100997047191</v>
      </c>
      <c r="T12" s="13">
        <v>3665.7577692525047</v>
      </c>
      <c r="U12" s="13">
        <v>3617.1274324231235</v>
      </c>
      <c r="V12" s="13">
        <v>3590.1843797145452</v>
      </c>
      <c r="W12" s="13">
        <v>3464.5958170791027</v>
      </c>
      <c r="X12" s="13">
        <v>3322.3994842048978</v>
      </c>
      <c r="Y12" s="13">
        <v>3448.7227607302907</v>
      </c>
      <c r="Z12" s="13">
        <v>3330.299129225461</v>
      </c>
      <c r="AA12" s="2">
        <v>-24.060090428121729</v>
      </c>
      <c r="AB12" s="14"/>
    </row>
    <row r="13" spans="1:28">
      <c r="A13" s="75" t="s">
        <v>98</v>
      </c>
      <c r="B13" s="11" t="s">
        <v>44</v>
      </c>
      <c r="C13" s="12">
        <v>732.46637930172881</v>
      </c>
      <c r="D13" s="13">
        <v>732.46637930172881</v>
      </c>
      <c r="E13" s="13">
        <v>733.93015312714624</v>
      </c>
      <c r="F13" s="13">
        <v>795.23005169619762</v>
      </c>
      <c r="G13" s="13">
        <v>818.98754318736474</v>
      </c>
      <c r="H13" s="13">
        <v>815.91120634639287</v>
      </c>
      <c r="I13" s="13">
        <v>842.15221095753657</v>
      </c>
      <c r="J13" s="13">
        <v>871.44355460036422</v>
      </c>
      <c r="K13" s="13">
        <v>856.6064841095199</v>
      </c>
      <c r="L13" s="13">
        <v>863.56680930309039</v>
      </c>
      <c r="M13" s="13">
        <v>874.96843736967105</v>
      </c>
      <c r="N13" s="13">
        <v>860.94452917490435</v>
      </c>
      <c r="O13" s="13">
        <v>940.46334216614332</v>
      </c>
      <c r="P13" s="13">
        <v>1001.0037199814747</v>
      </c>
      <c r="Q13" s="13">
        <v>966.48941477081405</v>
      </c>
      <c r="R13" s="13">
        <v>922.39742534738969</v>
      </c>
      <c r="S13" s="13">
        <v>844.43744890038363</v>
      </c>
      <c r="T13" s="13">
        <v>803.87035106124472</v>
      </c>
      <c r="U13" s="13">
        <v>830.85022821351276</v>
      </c>
      <c r="V13" s="13">
        <v>811.97855753828287</v>
      </c>
      <c r="W13" s="13">
        <v>793.03201932529998</v>
      </c>
      <c r="X13" s="13">
        <v>824.04025617989498</v>
      </c>
      <c r="Y13" s="13">
        <v>825.29189923829199</v>
      </c>
      <c r="Z13" s="13">
        <v>815.50037401676877</v>
      </c>
      <c r="AA13" s="2">
        <v>11.336219253393921</v>
      </c>
      <c r="AB13" s="14"/>
    </row>
    <row r="14" spans="1:28">
      <c r="A14" s="75" t="s">
        <v>99</v>
      </c>
      <c r="B14" s="11" t="s">
        <v>9</v>
      </c>
      <c r="C14" s="12">
        <v>16307.188425398503</v>
      </c>
      <c r="D14" s="13">
        <v>16307.188425398503</v>
      </c>
      <c r="E14" s="13">
        <v>14672.59474728597</v>
      </c>
      <c r="F14" s="13">
        <v>12785.739954847464</v>
      </c>
      <c r="G14" s="13">
        <v>11247.446254191924</v>
      </c>
      <c r="H14" s="13">
        <v>10407.896143230277</v>
      </c>
      <c r="I14" s="13">
        <v>10363.989331519131</v>
      </c>
      <c r="J14" s="13">
        <v>9956.5266670079982</v>
      </c>
      <c r="K14" s="13">
        <v>9727.7192283265358</v>
      </c>
      <c r="L14" s="13">
        <v>9262.9299386626208</v>
      </c>
      <c r="M14" s="13">
        <v>9346.3248830533121</v>
      </c>
      <c r="N14" s="13">
        <v>9119.7018677254655</v>
      </c>
      <c r="O14" s="13">
        <v>9269.1340336606554</v>
      </c>
      <c r="P14" s="13">
        <v>9038.1051041002393</v>
      </c>
      <c r="Q14" s="13">
        <v>8424.0231862154487</v>
      </c>
      <c r="R14" s="13">
        <v>8859.5245639894474</v>
      </c>
      <c r="S14" s="13">
        <v>8498.2534333765343</v>
      </c>
      <c r="T14" s="13">
        <v>8363.092766107382</v>
      </c>
      <c r="U14" s="13">
        <v>8521.0686645407113</v>
      </c>
      <c r="V14" s="13">
        <v>8706.6018506588953</v>
      </c>
      <c r="W14" s="13">
        <v>8255.486100628199</v>
      </c>
      <c r="X14" s="13">
        <v>8058.3859231807719</v>
      </c>
      <c r="Y14" s="13">
        <v>8162.4847852748098</v>
      </c>
      <c r="Z14" s="13">
        <v>8058.3728128378625</v>
      </c>
      <c r="AA14" s="2">
        <v>-50.583922852777498</v>
      </c>
      <c r="AB14" s="14"/>
    </row>
    <row r="15" spans="1:28">
      <c r="A15" s="75" t="s">
        <v>100</v>
      </c>
      <c r="B15" s="11" t="s">
        <v>10</v>
      </c>
      <c r="C15" s="12">
        <v>12567.093238035044</v>
      </c>
      <c r="D15" s="13">
        <v>12567.093238035044</v>
      </c>
      <c r="E15" s="13">
        <v>12405.667355754555</v>
      </c>
      <c r="F15" s="13">
        <v>12180.865375843328</v>
      </c>
      <c r="G15" s="13">
        <v>12085.597736137273</v>
      </c>
      <c r="H15" s="13">
        <v>11976.168445251187</v>
      </c>
      <c r="I15" s="13">
        <v>11611.672956663209</v>
      </c>
      <c r="J15" s="13">
        <v>11066.251846742767</v>
      </c>
      <c r="K15" s="13">
        <v>10958.256805700634</v>
      </c>
      <c r="L15" s="13">
        <v>11205.659663798213</v>
      </c>
      <c r="M15" s="13">
        <v>10766.274478125601</v>
      </c>
      <c r="N15" s="13">
        <v>10494.0377111702</v>
      </c>
      <c r="O15" s="13">
        <v>10401.043572136934</v>
      </c>
      <c r="P15" s="13">
        <v>10322.620362534215</v>
      </c>
      <c r="Q15" s="13">
        <v>9873.238002356884</v>
      </c>
      <c r="R15" s="13">
        <v>10002.958154048722</v>
      </c>
      <c r="S15" s="13">
        <v>9889.1480952718794</v>
      </c>
      <c r="T15" s="13">
        <v>9696.5677320867453</v>
      </c>
      <c r="U15" s="13">
        <v>9924.8094438128301</v>
      </c>
      <c r="V15" s="13">
        <v>9980.7065169229627</v>
      </c>
      <c r="W15" s="13">
        <v>9635.6415112967752</v>
      </c>
      <c r="X15" s="13">
        <v>9649.6750937872512</v>
      </c>
      <c r="Y15" s="13">
        <v>9709.2817869969131</v>
      </c>
      <c r="Z15" s="13">
        <v>9640.6017980194283</v>
      </c>
      <c r="AA15" s="2">
        <v>-23.286939824385311</v>
      </c>
      <c r="AB15" s="14"/>
    </row>
    <row r="16" spans="1:28">
      <c r="A16" s="75" t="s">
        <v>101</v>
      </c>
      <c r="B16" s="11" t="s">
        <v>11</v>
      </c>
      <c r="C16" s="12">
        <v>3177.0299014863394</v>
      </c>
      <c r="D16" s="13">
        <v>3177.0299014863394</v>
      </c>
      <c r="E16" s="13">
        <v>3018.4194962306774</v>
      </c>
      <c r="F16" s="13">
        <v>2595.2493828849952</v>
      </c>
      <c r="G16" s="13">
        <v>1965.2966540085313</v>
      </c>
      <c r="H16" s="13">
        <v>1713.8716279147905</v>
      </c>
      <c r="I16" s="13">
        <v>1495.381084674201</v>
      </c>
      <c r="J16" s="13">
        <v>1387.1773758022978</v>
      </c>
      <c r="K16" s="13">
        <v>1384.545510328644</v>
      </c>
      <c r="L16" s="13">
        <v>1434.3723648615974</v>
      </c>
      <c r="M16" s="13">
        <v>1202.5053409568486</v>
      </c>
      <c r="N16" s="13">
        <v>1215.0450242568854</v>
      </c>
      <c r="O16" s="13">
        <v>1199.8202424068265</v>
      </c>
      <c r="P16" s="13">
        <v>1123.0249559924471</v>
      </c>
      <c r="Q16" s="13">
        <v>1173.718420342449</v>
      </c>
      <c r="R16" s="13">
        <v>1205.9869879359246</v>
      </c>
      <c r="S16" s="13">
        <v>1179.4301498654258</v>
      </c>
      <c r="T16" s="13">
        <v>1174.1225009680056</v>
      </c>
      <c r="U16" s="13">
        <v>1216.3820008669074</v>
      </c>
      <c r="V16" s="13">
        <v>1336.2120682945738</v>
      </c>
      <c r="W16" s="13">
        <v>1236.2203597117464</v>
      </c>
      <c r="X16" s="13">
        <v>1261.8450243902953</v>
      </c>
      <c r="Y16" s="13">
        <v>1273.8522802711907</v>
      </c>
      <c r="Z16" s="13">
        <v>1326.1671186594156</v>
      </c>
      <c r="AA16" s="2">
        <v>-58.257644410618155</v>
      </c>
      <c r="AB16" s="14"/>
    </row>
    <row r="17" spans="1:28">
      <c r="A17" s="75" t="s">
        <v>59</v>
      </c>
      <c r="B17" s="11" t="s">
        <v>42</v>
      </c>
      <c r="C17" s="12">
        <v>442674.11719804083</v>
      </c>
      <c r="D17" s="13">
        <v>442674.11719804083</v>
      </c>
      <c r="E17" s="13">
        <v>432383.63022005302</v>
      </c>
      <c r="F17" s="13">
        <v>426854.12783881096</v>
      </c>
      <c r="G17" s="13">
        <v>418973.71917070262</v>
      </c>
      <c r="H17" s="13">
        <v>418474.11047385674</v>
      </c>
      <c r="I17" s="13">
        <v>421071.5421321977</v>
      </c>
      <c r="J17" s="13">
        <v>425563.1907150179</v>
      </c>
      <c r="K17" s="13">
        <v>425748.45656341873</v>
      </c>
      <c r="L17" s="13">
        <v>425786.14085103816</v>
      </c>
      <c r="M17" s="13">
        <v>424953.69451417774</v>
      </c>
      <c r="N17" s="13">
        <v>422731.48566306668</v>
      </c>
      <c r="O17" s="13">
        <v>412971.06997751899</v>
      </c>
      <c r="P17" s="13">
        <v>406683.03039605432</v>
      </c>
      <c r="Q17" s="13">
        <v>400863.05592534534</v>
      </c>
      <c r="R17" s="13">
        <v>400717.06553990982</v>
      </c>
      <c r="S17" s="13">
        <v>393832.22896150546</v>
      </c>
      <c r="T17" s="13">
        <v>388646.90836859908</v>
      </c>
      <c r="U17" s="13">
        <v>388370.74561448046</v>
      </c>
      <c r="V17" s="13">
        <v>387652.72965771792</v>
      </c>
      <c r="W17" s="13">
        <v>378930.28326235071</v>
      </c>
      <c r="X17" s="13">
        <v>378398.2421901662</v>
      </c>
      <c r="Y17" s="13">
        <v>377991.23304103705</v>
      </c>
      <c r="Z17" s="13">
        <v>373124.94982520142</v>
      </c>
      <c r="AA17" s="2">
        <v>-15.711143857485787</v>
      </c>
      <c r="AB17" s="14"/>
    </row>
    <row r="18" spans="1:28">
      <c r="A18" s="75" t="s">
        <v>321</v>
      </c>
      <c r="B18" s="11" t="s">
        <v>45</v>
      </c>
      <c r="C18" s="12">
        <v>617158.3834997213</v>
      </c>
      <c r="D18" s="13">
        <v>617158.3834997213</v>
      </c>
      <c r="E18" s="13">
        <v>582803.36110306554</v>
      </c>
      <c r="F18" s="13">
        <v>557714.39177381049</v>
      </c>
      <c r="G18" s="13">
        <v>538801.35965726955</v>
      </c>
      <c r="H18" s="13">
        <v>533341.60178951873</v>
      </c>
      <c r="I18" s="13">
        <v>533205.95640710287</v>
      </c>
      <c r="J18" s="13">
        <v>534805.59666899114</v>
      </c>
      <c r="K18" s="13">
        <v>534254.24849423207</v>
      </c>
      <c r="L18" s="13">
        <v>531607.84545256931</v>
      </c>
      <c r="M18" s="13">
        <v>528469.42020518507</v>
      </c>
      <c r="N18" s="13">
        <v>521025.7436246096</v>
      </c>
      <c r="O18" s="13">
        <v>512187.45629250078</v>
      </c>
      <c r="P18" s="13">
        <v>506600.1537415238</v>
      </c>
      <c r="Q18" s="13">
        <v>499424.93842063041</v>
      </c>
      <c r="R18" s="13">
        <v>500056.11102720158</v>
      </c>
      <c r="S18" s="13">
        <v>493418.99237862421</v>
      </c>
      <c r="T18" s="13">
        <v>489666.52938259521</v>
      </c>
      <c r="U18" s="13">
        <v>490246.42844037857</v>
      </c>
      <c r="V18" s="13">
        <v>489476.53708042571</v>
      </c>
      <c r="W18" s="13">
        <v>477765.1128933304</v>
      </c>
      <c r="X18" s="13">
        <v>474938.42193861475</v>
      </c>
      <c r="Y18" s="13">
        <v>475178.32888309006</v>
      </c>
      <c r="Z18" s="13">
        <v>469103.56090545008</v>
      </c>
      <c r="AA18" s="2">
        <v>-23.989761227044582</v>
      </c>
      <c r="AB18" s="14"/>
    </row>
    <row r="19" spans="1:28">
      <c r="A19" s="75" t="s">
        <v>102</v>
      </c>
      <c r="B19" s="11" t="s">
        <v>12</v>
      </c>
      <c r="C19" s="12">
        <v>6549.7793884273224</v>
      </c>
      <c r="D19" s="13">
        <v>6549.7793884273224</v>
      </c>
      <c r="E19" s="13">
        <v>6162.2783320344743</v>
      </c>
      <c r="F19" s="13">
        <v>5752.9782470129594</v>
      </c>
      <c r="G19" s="13">
        <v>5847.8290698370765</v>
      </c>
      <c r="H19" s="13">
        <v>5876.8028239984769</v>
      </c>
      <c r="I19" s="13">
        <v>5964.2897845670632</v>
      </c>
      <c r="J19" s="13">
        <v>5873.2411284275768</v>
      </c>
      <c r="K19" s="13">
        <v>5878.0620623425148</v>
      </c>
      <c r="L19" s="13">
        <v>5765.2987021477293</v>
      </c>
      <c r="M19" s="13">
        <v>5681.6080420362296</v>
      </c>
      <c r="N19" s="13">
        <v>5776.4815367520287</v>
      </c>
      <c r="O19" s="13">
        <v>5718.2266125778406</v>
      </c>
      <c r="P19" s="13">
        <v>5777.0136360314036</v>
      </c>
      <c r="Q19" s="13">
        <v>5790.0797921100502</v>
      </c>
      <c r="R19" s="13">
        <v>5736.48879311566</v>
      </c>
      <c r="S19" s="13">
        <v>5745.773156424666</v>
      </c>
      <c r="T19" s="13">
        <v>5747.3642620188275</v>
      </c>
      <c r="U19" s="13">
        <v>5757.3977640157091</v>
      </c>
      <c r="V19" s="13">
        <v>5847.0209269723437</v>
      </c>
      <c r="W19" s="13">
        <v>5705.0994673296436</v>
      </c>
      <c r="X19" s="13">
        <v>5902.8734016794315</v>
      </c>
      <c r="Y19" s="13">
        <v>5796.4700309346917</v>
      </c>
      <c r="Z19" s="13">
        <v>5707.8840004689901</v>
      </c>
      <c r="AA19" s="2">
        <v>-12.853797632418907</v>
      </c>
      <c r="AB19" s="14"/>
    </row>
    <row r="20" spans="1:28">
      <c r="A20" s="75" t="s">
        <v>103</v>
      </c>
      <c r="B20" s="11" t="s">
        <v>13</v>
      </c>
      <c r="C20" s="12">
        <v>101187.45026751708</v>
      </c>
      <c r="D20" s="13">
        <v>101187.45026751708</v>
      </c>
      <c r="E20" s="13">
        <v>98753.701965910848</v>
      </c>
      <c r="F20" s="13">
        <v>99131.452554244112</v>
      </c>
      <c r="G20" s="13">
        <v>94856.457632239981</v>
      </c>
      <c r="H20" s="13">
        <v>95569.307477732189</v>
      </c>
      <c r="I20" s="13">
        <v>96593.936583723727</v>
      </c>
      <c r="J20" s="13">
        <v>97510.061434188319</v>
      </c>
      <c r="K20" s="13">
        <v>98777.76248378247</v>
      </c>
      <c r="L20" s="13">
        <v>98640.555756698828</v>
      </c>
      <c r="M20" s="13">
        <v>98161.777703481464</v>
      </c>
      <c r="N20" s="13">
        <v>100951.54807697484</v>
      </c>
      <c r="O20" s="13">
        <v>98453.885475522475</v>
      </c>
      <c r="P20" s="13">
        <v>98445.567119125888</v>
      </c>
      <c r="Q20" s="13">
        <v>94863.018474853161</v>
      </c>
      <c r="R20" s="13">
        <v>95263.453577517619</v>
      </c>
      <c r="S20" s="13">
        <v>94510.254123598977</v>
      </c>
      <c r="T20" s="13">
        <v>93056.35999584051</v>
      </c>
      <c r="U20" s="13">
        <v>93667.138569687057</v>
      </c>
      <c r="V20" s="13">
        <v>96392.4976162026</v>
      </c>
      <c r="W20" s="13">
        <v>92960.972155024501</v>
      </c>
      <c r="X20" s="13">
        <v>92131.82399316215</v>
      </c>
      <c r="Y20" s="13">
        <v>93330.840868726838</v>
      </c>
      <c r="Z20" s="13">
        <v>89705.479185313787</v>
      </c>
      <c r="AA20" s="2">
        <v>-11.347228388350061</v>
      </c>
      <c r="AB20" s="14"/>
    </row>
    <row r="21" spans="1:28">
      <c r="A21" s="75" t="s">
        <v>104</v>
      </c>
      <c r="B21" s="11" t="s">
        <v>14</v>
      </c>
      <c r="C21" s="12">
        <v>87821.212826495626</v>
      </c>
      <c r="D21" s="13">
        <v>87821.212826495626</v>
      </c>
      <c r="E21" s="13">
        <v>79666.980482407205</v>
      </c>
      <c r="F21" s="13">
        <v>76916.64820164573</v>
      </c>
      <c r="G21" s="13">
        <v>76343.424619392506</v>
      </c>
      <c r="H21" s="13">
        <v>73627.752931657145</v>
      </c>
      <c r="I21" s="13">
        <v>75763.590155768499</v>
      </c>
      <c r="J21" s="13">
        <v>75978.021626030924</v>
      </c>
      <c r="K21" s="13">
        <v>75105.951336004917</v>
      </c>
      <c r="L21" s="13">
        <v>75112.502758393908</v>
      </c>
      <c r="M21" s="13">
        <v>76050.012432351083</v>
      </c>
      <c r="N21" s="13">
        <v>75903.034558263491</v>
      </c>
      <c r="O21" s="13">
        <v>75190.244623002756</v>
      </c>
      <c r="P21" s="13">
        <v>72665.476553757064</v>
      </c>
      <c r="Q21" s="13">
        <v>71176.125150864129</v>
      </c>
      <c r="R21" s="13">
        <v>72331.211051645398</v>
      </c>
      <c r="S21" s="13">
        <v>71351.712652693197</v>
      </c>
      <c r="T21" s="13">
        <v>69836.395799520367</v>
      </c>
      <c r="U21" s="13">
        <v>68697.582989105824</v>
      </c>
      <c r="V21" s="13">
        <v>71577.555202969597</v>
      </c>
      <c r="W21" s="13">
        <v>69588.432173685243</v>
      </c>
      <c r="X21" s="13">
        <v>68367.709612633742</v>
      </c>
      <c r="Y21" s="13">
        <v>70362.805233907231</v>
      </c>
      <c r="Z21" s="13">
        <v>69490.357409203687</v>
      </c>
      <c r="AA21" s="2">
        <v>-20.872924464738809</v>
      </c>
      <c r="AB21" s="14"/>
    </row>
    <row r="22" spans="1:28">
      <c r="A22" s="75" t="s">
        <v>105</v>
      </c>
      <c r="B22" s="11" t="s">
        <v>15</v>
      </c>
      <c r="C22" s="12">
        <v>11407.603152631971</v>
      </c>
      <c r="D22" s="13">
        <v>11407.603152631971</v>
      </c>
      <c r="E22" s="13">
        <v>11255.043137459366</v>
      </c>
      <c r="F22" s="13">
        <v>11032.039944441409</v>
      </c>
      <c r="G22" s="13">
        <v>10214.239662437623</v>
      </c>
      <c r="H22" s="13">
        <v>10040.200219854756</v>
      </c>
      <c r="I22" s="13">
        <v>10369.587796656171</v>
      </c>
      <c r="J22" s="13">
        <v>10502.010517584869</v>
      </c>
      <c r="K22" s="13">
        <v>10369.375296809147</v>
      </c>
      <c r="L22" s="13">
        <v>10401.755145359233</v>
      </c>
      <c r="M22" s="13">
        <v>10251.620606296721</v>
      </c>
      <c r="N22" s="13">
        <v>10019.446737502372</v>
      </c>
      <c r="O22" s="13">
        <v>9928.1582003108178</v>
      </c>
      <c r="P22" s="13">
        <v>9915.7866321840484</v>
      </c>
      <c r="Q22" s="13">
        <v>9846.5441623635525</v>
      </c>
      <c r="R22" s="13">
        <v>9935.7064057521966</v>
      </c>
      <c r="S22" s="13">
        <v>9656.0598016363219</v>
      </c>
      <c r="T22" s="13">
        <v>9485.7356399114342</v>
      </c>
      <c r="U22" s="13">
        <v>9704.9104591801333</v>
      </c>
      <c r="V22" s="13">
        <v>9350.4569966009003</v>
      </c>
      <c r="W22" s="13">
        <v>9069.7513829493164</v>
      </c>
      <c r="X22" s="13">
        <v>9433.3989106277932</v>
      </c>
      <c r="Y22" s="13">
        <v>9137.1175891656858</v>
      </c>
      <c r="Z22" s="13">
        <v>9075.8549019343081</v>
      </c>
      <c r="AA22" s="2">
        <v>-20.440299504630644</v>
      </c>
      <c r="AB22" s="14"/>
    </row>
    <row r="23" spans="1:28">
      <c r="A23" s="75" t="s">
        <v>106</v>
      </c>
      <c r="B23" s="11" t="s">
        <v>16</v>
      </c>
      <c r="C23" s="15">
        <v>18588.21673839739</v>
      </c>
      <c r="D23" s="13">
        <v>15159.433781944314</v>
      </c>
      <c r="E23" s="13">
        <v>12502.348091162638</v>
      </c>
      <c r="F23" s="13">
        <v>10710.877119594521</v>
      </c>
      <c r="G23" s="13">
        <v>9543.355200964812</v>
      </c>
      <c r="H23" s="13">
        <v>9457.2131128579204</v>
      </c>
      <c r="I23" s="13">
        <v>9105.5897492444692</v>
      </c>
      <c r="J23" s="13">
        <v>9295.2353387873009</v>
      </c>
      <c r="K23" s="13">
        <v>9087.9977858927869</v>
      </c>
      <c r="L23" s="13">
        <v>9568.8608472627911</v>
      </c>
      <c r="M23" s="13">
        <v>9835.6539693845079</v>
      </c>
      <c r="N23" s="13">
        <v>9452.2918474603157</v>
      </c>
      <c r="O23" s="13">
        <v>9646.6965492486852</v>
      </c>
      <c r="P23" s="13">
        <v>9799.7438568966209</v>
      </c>
      <c r="Q23" s="13">
        <v>9531.2006661418545</v>
      </c>
      <c r="R23" s="13">
        <v>9680.7208852305957</v>
      </c>
      <c r="S23" s="13">
        <v>9132.2912050247196</v>
      </c>
      <c r="T23" s="13">
        <v>9167.4043859497251</v>
      </c>
      <c r="U23" s="13">
        <v>9206.1193702534038</v>
      </c>
      <c r="V23" s="13">
        <v>9068.7163831669623</v>
      </c>
      <c r="W23" s="13">
        <v>8538.5877957197936</v>
      </c>
      <c r="X23" s="13">
        <v>8497.9640930076257</v>
      </c>
      <c r="Y23" s="13">
        <v>8729.7982908280446</v>
      </c>
      <c r="Z23" s="13">
        <v>8705.4907174685795</v>
      </c>
      <c r="AA23" s="2">
        <v>-53.166617110258983</v>
      </c>
      <c r="AB23" s="14"/>
    </row>
    <row r="24" spans="1:28">
      <c r="A24" s="75" t="s">
        <v>107</v>
      </c>
      <c r="B24" s="11" t="s">
        <v>17</v>
      </c>
      <c r="C24" s="12">
        <v>736.53578234025656</v>
      </c>
      <c r="D24" s="13">
        <v>736.53578234025656</v>
      </c>
      <c r="E24" s="13">
        <v>711.16841778433013</v>
      </c>
      <c r="F24" s="13">
        <v>680.90018726783012</v>
      </c>
      <c r="G24" s="13">
        <v>687.93222833089521</v>
      </c>
      <c r="H24" s="13">
        <v>695.52051972509719</v>
      </c>
      <c r="I24" s="13">
        <v>666.97056746861369</v>
      </c>
      <c r="J24" s="13">
        <v>684.16624576944741</v>
      </c>
      <c r="K24" s="13">
        <v>677.67995174133682</v>
      </c>
      <c r="L24" s="13">
        <v>689.79155378819451</v>
      </c>
      <c r="M24" s="13">
        <v>698.75858153581351</v>
      </c>
      <c r="N24" s="13">
        <v>680.00453724345698</v>
      </c>
      <c r="O24" s="13">
        <v>678.26860141863847</v>
      </c>
      <c r="P24" s="13">
        <v>656.24483543786846</v>
      </c>
      <c r="Q24" s="13">
        <v>643.52214153594161</v>
      </c>
      <c r="R24" s="13">
        <v>631.7898632306692</v>
      </c>
      <c r="S24" s="13">
        <v>635.03740723384772</v>
      </c>
      <c r="T24" s="13">
        <v>666.06918572451821</v>
      </c>
      <c r="U24" s="13">
        <v>687.53173929001662</v>
      </c>
      <c r="V24" s="13">
        <v>704.49803115352279</v>
      </c>
      <c r="W24" s="13">
        <v>679.82584000633608</v>
      </c>
      <c r="X24" s="13">
        <v>671.00163106292507</v>
      </c>
      <c r="Y24" s="13">
        <v>668.502089202104</v>
      </c>
      <c r="Z24" s="13">
        <v>677.99509284255919</v>
      </c>
      <c r="AA24" s="2">
        <v>-7.9481120810846679</v>
      </c>
      <c r="AB24" s="14"/>
    </row>
    <row r="25" spans="1:28">
      <c r="A25" s="75" t="s">
        <v>108</v>
      </c>
      <c r="B25" s="11" t="s">
        <v>18</v>
      </c>
      <c r="C25" s="12">
        <v>19634.056434493392</v>
      </c>
      <c r="D25" s="13">
        <v>19634.056434493392</v>
      </c>
      <c r="E25" s="13">
        <v>19757.374016651796</v>
      </c>
      <c r="F25" s="13">
        <v>19862.265052315248</v>
      </c>
      <c r="G25" s="13">
        <v>19964.129301722813</v>
      </c>
      <c r="H25" s="13">
        <v>20097.351102072487</v>
      </c>
      <c r="I25" s="13">
        <v>20314.394397566728</v>
      </c>
      <c r="J25" s="13">
        <v>20740.079892311816</v>
      </c>
      <c r="K25" s="13">
        <v>20858.255248530611</v>
      </c>
      <c r="L25" s="13">
        <v>21513.176568450592</v>
      </c>
      <c r="M25" s="13">
        <v>21018.435144185882</v>
      </c>
      <c r="N25" s="13">
        <v>19970.382110729282</v>
      </c>
      <c r="O25" s="13">
        <v>19594.763233907575</v>
      </c>
      <c r="P25" s="13">
        <v>19378.814452555598</v>
      </c>
      <c r="Q25" s="13">
        <v>19511.033126798466</v>
      </c>
      <c r="R25" s="13">
        <v>19315.012535036145</v>
      </c>
      <c r="S25" s="13">
        <v>18857.306750755899</v>
      </c>
      <c r="T25" s="13">
        <v>18721.856501797396</v>
      </c>
      <c r="U25" s="13">
        <v>18283.221535775159</v>
      </c>
      <c r="V25" s="13">
        <v>18150.57589295031</v>
      </c>
      <c r="W25" s="13">
        <v>17937.378131071109</v>
      </c>
      <c r="X25" s="13">
        <v>18004.516751945641</v>
      </c>
      <c r="Y25" s="13">
        <v>17380.550634492283</v>
      </c>
      <c r="Z25" s="13">
        <v>17967.392295408699</v>
      </c>
      <c r="AA25" s="2">
        <v>-8.4886388334744378</v>
      </c>
      <c r="AB25" s="14"/>
    </row>
    <row r="26" spans="1:28">
      <c r="A26" s="75" t="s">
        <v>109</v>
      </c>
      <c r="B26" s="11" t="s">
        <v>19</v>
      </c>
      <c r="C26" s="12">
        <v>40829.705387555689</v>
      </c>
      <c r="D26" s="13">
        <v>40829.705387555689</v>
      </c>
      <c r="E26" s="13">
        <v>41610.977253845689</v>
      </c>
      <c r="F26" s="13">
        <v>41088.992643513375</v>
      </c>
      <c r="G26" s="13">
        <v>41382.820626844419</v>
      </c>
      <c r="H26" s="13">
        <v>40877.084521630706</v>
      </c>
      <c r="I26" s="13">
        <v>40601.805871026998</v>
      </c>
      <c r="J26" s="13">
        <v>40390.980323025338</v>
      </c>
      <c r="K26" s="13">
        <v>41438.468839626337</v>
      </c>
      <c r="L26" s="13">
        <v>40691.679200549006</v>
      </c>
      <c r="M26" s="13">
        <v>41081.683490967327</v>
      </c>
      <c r="N26" s="13">
        <v>40217.583917884636</v>
      </c>
      <c r="O26" s="13">
        <v>39284.439133398118</v>
      </c>
      <c r="P26" s="13">
        <v>38585.295411075196</v>
      </c>
      <c r="Q26" s="13">
        <v>38422.225792111902</v>
      </c>
      <c r="R26" s="13">
        <v>38115.100499756438</v>
      </c>
      <c r="S26" s="13">
        <v>37441.981774537511</v>
      </c>
      <c r="T26" s="13">
        <v>36844.740062550474</v>
      </c>
      <c r="U26" s="13">
        <v>37507.835079762815</v>
      </c>
      <c r="V26" s="13">
        <v>36091.338526928921</v>
      </c>
      <c r="W26" s="13">
        <v>34851.703286209144</v>
      </c>
      <c r="X26" s="13">
        <v>33782.979210852784</v>
      </c>
      <c r="Y26" s="13">
        <v>33571.993749436027</v>
      </c>
      <c r="Z26" s="13">
        <v>34289.442258621952</v>
      </c>
      <c r="AA26" s="2">
        <v>-16.01839412470293</v>
      </c>
      <c r="AB26" s="14"/>
    </row>
    <row r="27" spans="1:28">
      <c r="A27" s="75" t="s">
        <v>68</v>
      </c>
      <c r="B27" s="11" t="s">
        <v>20</v>
      </c>
      <c r="C27" s="12">
        <v>29134.721911351975</v>
      </c>
      <c r="D27" s="13">
        <v>29134.721911351975</v>
      </c>
      <c r="E27" s="13">
        <v>29116.646057065387</v>
      </c>
      <c r="F27" s="13">
        <v>29124.097612827882</v>
      </c>
      <c r="G27" s="13">
        <v>29103.602251003198</v>
      </c>
      <c r="H27" s="13">
        <v>28749.236908628372</v>
      </c>
      <c r="I27" s="13">
        <v>28166.223997376765</v>
      </c>
      <c r="J27" s="13">
        <v>27546.367940669577</v>
      </c>
      <c r="K27" s="13">
        <v>26941.176301468138</v>
      </c>
      <c r="L27" s="13">
        <v>26523.181566933083</v>
      </c>
      <c r="M27" s="13">
        <v>26152.934075677567</v>
      </c>
      <c r="N27" s="13">
        <v>25952.003128193362</v>
      </c>
      <c r="O27" s="13">
        <v>25778.982342222687</v>
      </c>
      <c r="P27" s="13">
        <v>25620.431297976967</v>
      </c>
      <c r="Q27" s="13">
        <v>25471.304143752048</v>
      </c>
      <c r="R27" s="13">
        <v>25360.74797008622</v>
      </c>
      <c r="S27" s="13">
        <v>25263.211318203717</v>
      </c>
      <c r="T27" s="13">
        <v>25296.791739674682</v>
      </c>
      <c r="U27" s="13">
        <v>25067.163302365578</v>
      </c>
      <c r="V27" s="13">
        <v>24786.675710501961</v>
      </c>
      <c r="W27" s="13">
        <v>24404.594638244202</v>
      </c>
      <c r="X27" s="13">
        <v>24209.741467326323</v>
      </c>
      <c r="Y27" s="13">
        <v>24025.991818578743</v>
      </c>
      <c r="Z27" s="13">
        <v>23904.755483984361</v>
      </c>
      <c r="AA27" s="2">
        <v>-17.950974247431628</v>
      </c>
      <c r="AB27" s="14"/>
    </row>
    <row r="28" spans="1:28">
      <c r="A28" s="75" t="s">
        <v>69</v>
      </c>
      <c r="B28" s="11" t="s">
        <v>21</v>
      </c>
      <c r="C28" s="12">
        <v>5932.5381332036795</v>
      </c>
      <c r="D28" s="13">
        <v>5932.5381332036795</v>
      </c>
      <c r="E28" s="13">
        <v>5563.2074682718976</v>
      </c>
      <c r="F28" s="13">
        <v>4372.1201028843516</v>
      </c>
      <c r="G28" s="13">
        <v>2908.8809485344618</v>
      </c>
      <c r="H28" s="13">
        <v>2509.5505125420118</v>
      </c>
      <c r="I28" s="13">
        <v>2311.5216739795105</v>
      </c>
      <c r="J28" s="13">
        <v>2242.7318905241186</v>
      </c>
      <c r="K28" s="13">
        <v>2231.7001530005377</v>
      </c>
      <c r="L28" s="13">
        <v>2116.2530994486037</v>
      </c>
      <c r="M28" s="13">
        <v>1931.109613889731</v>
      </c>
      <c r="N28" s="13">
        <v>1957.1053954296729</v>
      </c>
      <c r="O28" s="13">
        <v>2101.4256659842049</v>
      </c>
      <c r="P28" s="13">
        <v>2065.5589858629837</v>
      </c>
      <c r="Q28" s="13">
        <v>2136.8758152649243</v>
      </c>
      <c r="R28" s="13">
        <v>2083.5910242526611</v>
      </c>
      <c r="S28" s="13">
        <v>2175.8809680694603</v>
      </c>
      <c r="T28" s="13">
        <v>2170.0559027337035</v>
      </c>
      <c r="U28" s="13">
        <v>2261.4743558986715</v>
      </c>
      <c r="V28" s="13">
        <v>2225.3246403388598</v>
      </c>
      <c r="W28" s="13">
        <v>2257.1128238221377</v>
      </c>
      <c r="X28" s="13">
        <v>2327.3741266771613</v>
      </c>
      <c r="Y28" s="13">
        <v>2321.2058054208387</v>
      </c>
      <c r="Z28" s="13">
        <v>2420.2989926821947</v>
      </c>
      <c r="AA28" s="2">
        <v>-59.202976224694083</v>
      </c>
      <c r="AB28" s="14"/>
    </row>
    <row r="29" spans="1:28">
      <c r="A29" s="75" t="s">
        <v>70</v>
      </c>
      <c r="B29" s="11" t="s">
        <v>22</v>
      </c>
      <c r="C29" s="12">
        <v>23.07370798210626</v>
      </c>
      <c r="D29" s="13">
        <v>23.07370798210626</v>
      </c>
      <c r="E29" s="13">
        <v>23.246126105169072</v>
      </c>
      <c r="F29" s="13">
        <v>22.715866188879016</v>
      </c>
      <c r="G29" s="13">
        <v>21.732734604998086</v>
      </c>
      <c r="H29" s="13">
        <v>21.778012166918174</v>
      </c>
      <c r="I29" s="13">
        <v>21.69499591290645</v>
      </c>
      <c r="J29" s="13">
        <v>21.977497616762804</v>
      </c>
      <c r="K29" s="13">
        <v>21.565257259273835</v>
      </c>
      <c r="L29" s="13">
        <v>21.410894870211632</v>
      </c>
      <c r="M29" s="13">
        <v>20.726962166769983</v>
      </c>
      <c r="N29" s="13">
        <v>20.162948074506865</v>
      </c>
      <c r="O29" s="13">
        <v>21.396483244098867</v>
      </c>
      <c r="P29" s="13">
        <v>21.564493482836255</v>
      </c>
      <c r="Q29" s="13">
        <v>21.671962108076652</v>
      </c>
      <c r="R29" s="13">
        <v>21.803941936441866</v>
      </c>
      <c r="S29" s="13">
        <v>22.2117162204888</v>
      </c>
      <c r="T29" s="13">
        <v>23.045495572978862</v>
      </c>
      <c r="U29" s="13">
        <v>23.403414078895786</v>
      </c>
      <c r="V29" s="13">
        <v>23.481468421680418</v>
      </c>
      <c r="W29" s="13">
        <v>23.275203815423136</v>
      </c>
      <c r="X29" s="13">
        <v>22.811114527561728</v>
      </c>
      <c r="Y29" s="13">
        <v>23.263022757405896</v>
      </c>
      <c r="Z29" s="13">
        <v>23.415834494531179</v>
      </c>
      <c r="AA29" s="2">
        <v>1.4827547990563072</v>
      </c>
      <c r="AB29" s="14"/>
    </row>
    <row r="30" spans="1:28">
      <c r="A30" s="75" t="s">
        <v>71</v>
      </c>
      <c r="B30" s="11" t="s">
        <v>23</v>
      </c>
      <c r="C30" s="12">
        <v>10289.826402803295</v>
      </c>
      <c r="D30" s="13">
        <v>10289.826402803295</v>
      </c>
      <c r="E30" s="13">
        <v>9463.7328908495274</v>
      </c>
      <c r="F30" s="13">
        <v>6652.1953639349176</v>
      </c>
      <c r="G30" s="13">
        <v>5532.1804384536717</v>
      </c>
      <c r="H30" s="13">
        <v>4868.1501457522454</v>
      </c>
      <c r="I30" s="13">
        <v>4683.4087558117426</v>
      </c>
      <c r="J30" s="13">
        <v>5049.7906871246014</v>
      </c>
      <c r="K30" s="13">
        <v>5225.8554483918233</v>
      </c>
      <c r="L30" s="13">
        <v>4853.7115852825509</v>
      </c>
      <c r="M30" s="13">
        <v>4710.418270482015</v>
      </c>
      <c r="N30" s="13">
        <v>4462.204034735315</v>
      </c>
      <c r="O30" s="13">
        <v>4604.9169767327376</v>
      </c>
      <c r="P30" s="13">
        <v>4869.5348111772309</v>
      </c>
      <c r="Q30" s="13">
        <v>4995.0112465862549</v>
      </c>
      <c r="R30" s="13">
        <v>5001.9274352703233</v>
      </c>
      <c r="S30" s="13">
        <v>5070.7401378393979</v>
      </c>
      <c r="T30" s="13">
        <v>5095.3020212086803</v>
      </c>
      <c r="U30" s="13">
        <v>5449.2734160897226</v>
      </c>
      <c r="V30" s="13">
        <v>5093.7299707026341</v>
      </c>
      <c r="W30" s="13">
        <v>5042.5913442166784</v>
      </c>
      <c r="X30" s="13">
        <v>5014.2523301564497</v>
      </c>
      <c r="Y30" s="13">
        <v>4986.8472052581974</v>
      </c>
      <c r="Z30" s="13">
        <v>5059.9840403664502</v>
      </c>
      <c r="AA30" s="2">
        <v>-50.825370202669887</v>
      </c>
      <c r="AB30" s="14"/>
    </row>
    <row r="31" spans="1:28">
      <c r="A31" s="75" t="s">
        <v>72</v>
      </c>
      <c r="B31" s="11" t="s">
        <v>24</v>
      </c>
      <c r="C31" s="12">
        <v>743.20261699297271</v>
      </c>
      <c r="D31" s="13">
        <v>743.20261699297271</v>
      </c>
      <c r="E31" s="13">
        <v>751.50359111819319</v>
      </c>
      <c r="F31" s="13">
        <v>746.10090945676927</v>
      </c>
      <c r="G31" s="13">
        <v>732.99403074169197</v>
      </c>
      <c r="H31" s="13">
        <v>716.24098895862846</v>
      </c>
      <c r="I31" s="13">
        <v>734.7064020399381</v>
      </c>
      <c r="J31" s="13">
        <v>744.11636691397439</v>
      </c>
      <c r="K31" s="13">
        <v>731.742476122467</v>
      </c>
      <c r="L31" s="13">
        <v>726.01015244707889</v>
      </c>
      <c r="M31" s="13">
        <v>735.76689240568396</v>
      </c>
      <c r="N31" s="13">
        <v>721.33888776645676</v>
      </c>
      <c r="O31" s="13">
        <v>694.39720804702904</v>
      </c>
      <c r="P31" s="13">
        <v>687.42181779303303</v>
      </c>
      <c r="Q31" s="13">
        <v>647.66382615937164</v>
      </c>
      <c r="R31" s="13">
        <v>677.83704039124939</v>
      </c>
      <c r="S31" s="13">
        <v>657.13964993868137</v>
      </c>
      <c r="T31" s="13">
        <v>648.31050400655977</v>
      </c>
      <c r="U31" s="13">
        <v>655.70459557881429</v>
      </c>
      <c r="V31" s="13">
        <v>662.82509838540864</v>
      </c>
      <c r="W31" s="13">
        <v>671.70575149332558</v>
      </c>
      <c r="X31" s="13">
        <v>679.08024362511799</v>
      </c>
      <c r="Y31" s="13">
        <v>680.96875436786445</v>
      </c>
      <c r="Z31" s="13">
        <v>669.73055748401725</v>
      </c>
      <c r="AA31" s="2">
        <v>-9.8858720124299744</v>
      </c>
      <c r="AB31" s="14"/>
    </row>
    <row r="32" spans="1:28">
      <c r="A32" s="75" t="s">
        <v>73</v>
      </c>
      <c r="B32" s="11" t="s">
        <v>43</v>
      </c>
      <c r="C32" s="12">
        <v>71.827493324313195</v>
      </c>
      <c r="D32" s="13">
        <v>71.827493324313195</v>
      </c>
      <c r="E32" s="13">
        <v>79.290867068171352</v>
      </c>
      <c r="F32" s="13">
        <v>90.052215193070097</v>
      </c>
      <c r="G32" s="13">
        <v>100.33016831846767</v>
      </c>
      <c r="H32" s="13">
        <v>109.51686042368068</v>
      </c>
      <c r="I32" s="13">
        <v>133.75434075527298</v>
      </c>
      <c r="J32" s="13">
        <v>126.90380125162501</v>
      </c>
      <c r="K32" s="13">
        <v>138.3812122429284</v>
      </c>
      <c r="L32" s="13">
        <v>108.70119445672022</v>
      </c>
      <c r="M32" s="13">
        <v>109.65926711120565</v>
      </c>
      <c r="N32" s="13">
        <v>112.93169840641968</v>
      </c>
      <c r="O32" s="13">
        <v>107.40571492868024</v>
      </c>
      <c r="P32" s="13">
        <v>106.41264222965803</v>
      </c>
      <c r="Q32" s="13">
        <v>99.336374074031752</v>
      </c>
      <c r="R32" s="13">
        <v>104.10112998515962</v>
      </c>
      <c r="S32" s="13">
        <v>102.63932413020619</v>
      </c>
      <c r="T32" s="13">
        <v>103.20689914561407</v>
      </c>
      <c r="U32" s="13">
        <v>104.05612843453876</v>
      </c>
      <c r="V32" s="13">
        <v>95.420316308811792</v>
      </c>
      <c r="W32" s="13">
        <v>90.679647660618343</v>
      </c>
      <c r="X32" s="13">
        <v>86.920924307582027</v>
      </c>
      <c r="Y32" s="13">
        <v>79.702216005963294</v>
      </c>
      <c r="Z32" s="13">
        <v>79.43753987820169</v>
      </c>
      <c r="AA32" s="2">
        <v>10.594893684411133</v>
      </c>
      <c r="AB32" s="14"/>
    </row>
    <row r="33" spans="1:28">
      <c r="A33" s="75" t="s">
        <v>74</v>
      </c>
      <c r="B33" s="11" t="s">
        <v>25</v>
      </c>
      <c r="C33" s="12"/>
      <c r="D33" s="13"/>
      <c r="E33" s="13"/>
      <c r="F33" s="13"/>
      <c r="G33" s="13"/>
      <c r="H33" s="13"/>
      <c r="I33" s="13"/>
      <c r="J33" s="13"/>
      <c r="K33" s="13"/>
      <c r="L33" s="13"/>
      <c r="M33" s="13"/>
      <c r="N33" s="13"/>
      <c r="O33" s="13"/>
      <c r="P33" s="13"/>
      <c r="Q33" s="13"/>
      <c r="R33" s="13"/>
      <c r="S33" s="13"/>
      <c r="T33" s="13"/>
      <c r="U33" s="13"/>
      <c r="V33" s="13"/>
      <c r="W33" s="13"/>
      <c r="X33" s="13"/>
      <c r="Y33" s="13"/>
      <c r="Z33" s="13"/>
      <c r="AA33" s="2" t="s">
        <v>46</v>
      </c>
      <c r="AB33" s="14"/>
    </row>
    <row r="34" spans="1:28">
      <c r="A34" s="75" t="s">
        <v>75</v>
      </c>
      <c r="B34" s="11" t="s">
        <v>26</v>
      </c>
      <c r="C34" s="12">
        <v>22551.774349434152</v>
      </c>
      <c r="D34" s="13">
        <v>22551.774349434152</v>
      </c>
      <c r="E34" s="13">
        <v>22955.909911480932</v>
      </c>
      <c r="F34" s="13">
        <v>22941.661819433873</v>
      </c>
      <c r="G34" s="13">
        <v>22571.106536582494</v>
      </c>
      <c r="H34" s="13">
        <v>21691.582095772916</v>
      </c>
      <c r="I34" s="13">
        <v>22167.373999900217</v>
      </c>
      <c r="J34" s="13">
        <v>21799.073838689175</v>
      </c>
      <c r="K34" s="13">
        <v>21343.116215232916</v>
      </c>
      <c r="L34" s="13">
        <v>20380.626115726209</v>
      </c>
      <c r="M34" s="13">
        <v>19932.390680849061</v>
      </c>
      <c r="N34" s="13">
        <v>18844.340900084033</v>
      </c>
      <c r="O34" s="13">
        <v>18441.342517861496</v>
      </c>
      <c r="P34" s="13">
        <v>17454.140352564344</v>
      </c>
      <c r="Q34" s="13">
        <v>17071.168699915692</v>
      </c>
      <c r="R34" s="13">
        <v>17056.221072567379</v>
      </c>
      <c r="S34" s="13">
        <v>16907.326276152045</v>
      </c>
      <c r="T34" s="13">
        <v>16911.542442099071</v>
      </c>
      <c r="U34" s="13">
        <v>16724.078591139332</v>
      </c>
      <c r="V34" s="13">
        <v>16759.055713495232</v>
      </c>
      <c r="W34" s="13">
        <v>16695.787985781804</v>
      </c>
      <c r="X34" s="13">
        <v>16688.769232486371</v>
      </c>
      <c r="Y34" s="13">
        <v>16133.611879471755</v>
      </c>
      <c r="Z34" s="13">
        <v>15903.485054265499</v>
      </c>
      <c r="AA34" s="2">
        <v>-29.480116252295986</v>
      </c>
      <c r="AB34" s="14"/>
    </row>
    <row r="35" spans="1:28">
      <c r="A35" s="75" t="s">
        <v>76</v>
      </c>
      <c r="B35" s="11" t="s">
        <v>27</v>
      </c>
      <c r="C35" s="12">
        <v>30470.974139452348</v>
      </c>
      <c r="D35" s="13">
        <v>30470.974139452348</v>
      </c>
      <c r="E35" s="13">
        <v>30787.963087102587</v>
      </c>
      <c r="F35" s="13">
        <v>30355.931985554245</v>
      </c>
      <c r="G35" s="13">
        <v>30594.61757888502</v>
      </c>
      <c r="H35" s="13">
        <v>31555.598074567279</v>
      </c>
      <c r="I35" s="13">
        <v>32027.16153415848</v>
      </c>
      <c r="J35" s="13">
        <v>32451.199496742891</v>
      </c>
      <c r="K35" s="13">
        <v>33231.618399015446</v>
      </c>
      <c r="L35" s="13">
        <v>32439.994808193653</v>
      </c>
      <c r="M35" s="13">
        <v>32775.323348892758</v>
      </c>
      <c r="N35" s="13">
        <v>33847.464249812154</v>
      </c>
      <c r="O35" s="13">
        <v>34288.371006017689</v>
      </c>
      <c r="P35" s="13">
        <v>34595.297224422182</v>
      </c>
      <c r="Q35" s="13">
        <v>35314.75974020447</v>
      </c>
      <c r="R35" s="13">
        <v>35415.124763380649</v>
      </c>
      <c r="S35" s="13">
        <v>35777.539274710245</v>
      </c>
      <c r="T35" s="13">
        <v>35720.969540075035</v>
      </c>
      <c r="U35" s="13">
        <v>34333.31106735496</v>
      </c>
      <c r="V35" s="13">
        <v>33155.6664540235</v>
      </c>
      <c r="W35" s="13">
        <v>33367.771727066647</v>
      </c>
      <c r="X35" s="13">
        <v>33559.82895210632</v>
      </c>
      <c r="Y35" s="13">
        <v>34213.493937000043</v>
      </c>
      <c r="Z35" s="13">
        <v>35020.131949501229</v>
      </c>
      <c r="AA35" s="2">
        <v>14.929479409582935</v>
      </c>
      <c r="AB35" s="14"/>
    </row>
    <row r="36" spans="1:28">
      <c r="A36" s="75" t="s">
        <v>77</v>
      </c>
      <c r="B36" s="11" t="s">
        <v>28</v>
      </c>
      <c r="C36" s="12">
        <v>5057.2078907721998</v>
      </c>
      <c r="D36" s="13">
        <v>5057.2078907721998</v>
      </c>
      <c r="E36" s="13">
        <v>5065.2209308410002</v>
      </c>
      <c r="F36" s="13">
        <v>5080.9593824489002</v>
      </c>
      <c r="G36" s="13">
        <v>5000.9258664811996</v>
      </c>
      <c r="H36" s="13">
        <v>5028.8047545887994</v>
      </c>
      <c r="I36" s="13">
        <v>5055.119681053101</v>
      </c>
      <c r="J36" s="13">
        <v>5102.2494509081998</v>
      </c>
      <c r="K36" s="13">
        <v>5062.9412509459007</v>
      </c>
      <c r="L36" s="13">
        <v>5073.0473006841994</v>
      </c>
      <c r="M36" s="13">
        <v>5119.2249173249002</v>
      </c>
      <c r="N36" s="13">
        <v>5000.8905856466999</v>
      </c>
      <c r="O36" s="13">
        <v>4906.3752556128011</v>
      </c>
      <c r="P36" s="13">
        <v>4895.2164052542003</v>
      </c>
      <c r="Q36" s="13">
        <v>4969.1908588885008</v>
      </c>
      <c r="R36" s="13">
        <v>4893.0866535718005</v>
      </c>
      <c r="S36" s="13">
        <v>4887.1813825126992</v>
      </c>
      <c r="T36" s="13">
        <v>4799.1629431669007</v>
      </c>
      <c r="U36" s="13">
        <v>4810.6865220252002</v>
      </c>
      <c r="V36" s="13">
        <v>4763.8863641283997</v>
      </c>
      <c r="W36" s="13">
        <v>4576.3052042478002</v>
      </c>
      <c r="X36" s="13">
        <v>4488.8241880927999</v>
      </c>
      <c r="Y36" s="13">
        <v>4519.4000720016002</v>
      </c>
      <c r="Z36" s="13">
        <v>4501.5537596752001</v>
      </c>
      <c r="AA36" s="2">
        <v>-10.987369771982125</v>
      </c>
      <c r="AB36" s="14"/>
    </row>
    <row r="37" spans="1:28">
      <c r="A37" s="75" t="s">
        <v>78</v>
      </c>
      <c r="B37" s="11" t="s">
        <v>29</v>
      </c>
      <c r="C37" s="12">
        <v>55740.098680109237</v>
      </c>
      <c r="D37" s="13">
        <v>54327.993751827242</v>
      </c>
      <c r="E37" s="13">
        <v>46594.760485869461</v>
      </c>
      <c r="F37" s="13">
        <v>42952.68061248531</v>
      </c>
      <c r="G37" s="13">
        <v>40746.096292497663</v>
      </c>
      <c r="H37" s="13">
        <v>41127.569535688926</v>
      </c>
      <c r="I37" s="13">
        <v>41085.937320132456</v>
      </c>
      <c r="J37" s="13">
        <v>39904.084840648859</v>
      </c>
      <c r="K37" s="13">
        <v>40675.494789291748</v>
      </c>
      <c r="L37" s="13">
        <v>40886.75274014243</v>
      </c>
      <c r="M37" s="13">
        <v>39342.195388774999</v>
      </c>
      <c r="N37" s="13">
        <v>37355.288821230002</v>
      </c>
      <c r="O37" s="13">
        <v>36994.73071050721</v>
      </c>
      <c r="P37" s="13">
        <v>37002.949107474968</v>
      </c>
      <c r="Q37" s="13">
        <v>36343.447923592037</v>
      </c>
      <c r="R37" s="13">
        <v>36023.420098565301</v>
      </c>
      <c r="S37" s="13">
        <v>36604.685927052538</v>
      </c>
      <c r="T37" s="13">
        <v>38265.866619462773</v>
      </c>
      <c r="U37" s="13">
        <v>39048.877187312864</v>
      </c>
      <c r="V37" s="13">
        <v>38859.600164117423</v>
      </c>
      <c r="W37" s="13">
        <v>37741.80435268188</v>
      </c>
      <c r="X37" s="13">
        <v>37078.796820414755</v>
      </c>
      <c r="Y37" s="13">
        <v>37328.840806184482</v>
      </c>
      <c r="Z37" s="13">
        <v>36653.863625455764</v>
      </c>
      <c r="AA37" s="2">
        <v>-34.241480561756454</v>
      </c>
      <c r="AB37" s="14"/>
    </row>
    <row r="38" spans="1:28">
      <c r="A38" s="75" t="s">
        <v>79</v>
      </c>
      <c r="B38" s="11" t="s">
        <v>30</v>
      </c>
      <c r="C38" s="12">
        <v>8118.5854663405389</v>
      </c>
      <c r="D38" s="13">
        <v>8118.5854663405389</v>
      </c>
      <c r="E38" s="13">
        <v>8200.7505065196783</v>
      </c>
      <c r="F38" s="13">
        <v>8125.3197875825845</v>
      </c>
      <c r="G38" s="13">
        <v>8001.504186495903</v>
      </c>
      <c r="H38" s="13">
        <v>8125.3467759249361</v>
      </c>
      <c r="I38" s="13">
        <v>8174.5249043135846</v>
      </c>
      <c r="J38" s="13">
        <v>8397.913467514858</v>
      </c>
      <c r="K38" s="13">
        <v>8302.558217843376</v>
      </c>
      <c r="L38" s="13">
        <v>8277.1751833042508</v>
      </c>
      <c r="M38" s="13">
        <v>8420.516460484745</v>
      </c>
      <c r="N38" s="13">
        <v>8662.8307084097905</v>
      </c>
      <c r="O38" s="13">
        <v>8363.6051317799356</v>
      </c>
      <c r="P38" s="13">
        <v>8259.8233500619135</v>
      </c>
      <c r="Q38" s="13">
        <v>7558.2341315793628</v>
      </c>
      <c r="R38" s="13">
        <v>7789.1696184805951</v>
      </c>
      <c r="S38" s="13">
        <v>7584.0214681889047</v>
      </c>
      <c r="T38" s="13">
        <v>7409.6088433113582</v>
      </c>
      <c r="U38" s="13">
        <v>7605.9085867676222</v>
      </c>
      <c r="V38" s="13">
        <v>7500.6361859187291</v>
      </c>
      <c r="W38" s="13">
        <v>7359.2157371471294</v>
      </c>
      <c r="X38" s="13">
        <v>7337.0242475123468</v>
      </c>
      <c r="Y38" s="13">
        <v>7240.6266401469848</v>
      </c>
      <c r="Z38" s="13">
        <v>7223.8085674410604</v>
      </c>
      <c r="AA38" s="2">
        <v>-11.0213398948524</v>
      </c>
      <c r="AB38" s="14"/>
    </row>
    <row r="39" spans="1:28">
      <c r="A39" s="75" t="s">
        <v>80</v>
      </c>
      <c r="B39" s="11" t="s">
        <v>31</v>
      </c>
      <c r="C39" s="15">
        <v>40734.135827864688</v>
      </c>
      <c r="D39" s="13">
        <v>36708.344051719556</v>
      </c>
      <c r="E39" s="13">
        <v>29601.601159726248</v>
      </c>
      <c r="F39" s="13">
        <v>25251.759859184443</v>
      </c>
      <c r="G39" s="13">
        <v>25563.856452042073</v>
      </c>
      <c r="H39" s="13">
        <v>24130.825225856825</v>
      </c>
      <c r="I39" s="13">
        <v>24135.562114659657</v>
      </c>
      <c r="J39" s="13">
        <v>23153.240742184556</v>
      </c>
      <c r="K39" s="13">
        <v>22027.128555745265</v>
      </c>
      <c r="L39" s="13">
        <v>21241.101853985911</v>
      </c>
      <c r="M39" s="13">
        <v>20380.373158774335</v>
      </c>
      <c r="N39" s="13">
        <v>18455.096733994724</v>
      </c>
      <c r="O39" s="13">
        <v>19096.833930853754</v>
      </c>
      <c r="P39" s="13">
        <v>19552.236798084323</v>
      </c>
      <c r="Q39" s="13">
        <v>20073.18919336094</v>
      </c>
      <c r="R39" s="13">
        <v>20070.575153442991</v>
      </c>
      <c r="S39" s="13">
        <v>20949.5730684152</v>
      </c>
      <c r="T39" s="13">
        <v>20862.193638579673</v>
      </c>
      <c r="U39" s="13">
        <v>20236.918316170722</v>
      </c>
      <c r="V39" s="13">
        <v>20753.534581895565</v>
      </c>
      <c r="W39" s="13">
        <v>20353.837685626455</v>
      </c>
      <c r="X39" s="13">
        <v>18760.941811819841</v>
      </c>
      <c r="Y39" s="13">
        <v>18941.462567727445</v>
      </c>
      <c r="Z39" s="13">
        <v>18185.928005170859</v>
      </c>
      <c r="AA39" s="2">
        <v>-55.354575135651828</v>
      </c>
      <c r="AB39" s="14"/>
    </row>
    <row r="40" spans="1:28">
      <c r="A40" s="75" t="s">
        <v>81</v>
      </c>
      <c r="B40" s="11" t="s">
        <v>32</v>
      </c>
      <c r="C40" s="12">
        <v>322679.48385801923</v>
      </c>
      <c r="D40" s="13">
        <v>322679.48385801923</v>
      </c>
      <c r="E40" s="13">
        <v>306780.74871978594</v>
      </c>
      <c r="F40" s="13">
        <v>282188.77133042907</v>
      </c>
      <c r="G40" s="13">
        <v>262640.80874709564</v>
      </c>
      <c r="H40" s="13">
        <v>238251.69994698709</v>
      </c>
      <c r="I40" s="13">
        <v>213924.86210721004</v>
      </c>
      <c r="J40" s="13">
        <v>195703.00633112178</v>
      </c>
      <c r="K40" s="13">
        <v>182222.60284645658</v>
      </c>
      <c r="L40" s="13">
        <v>162235.97269821068</v>
      </c>
      <c r="M40" s="13">
        <v>151149.76185480886</v>
      </c>
      <c r="N40" s="13">
        <v>153618.30556431151</v>
      </c>
      <c r="O40" s="13">
        <v>155705.90110548213</v>
      </c>
      <c r="P40" s="13">
        <v>155041.53605867652</v>
      </c>
      <c r="Q40" s="13">
        <v>150980.93337162267</v>
      </c>
      <c r="R40" s="13">
        <v>147673.89347469757</v>
      </c>
      <c r="S40" s="13">
        <v>141483.35766240067</v>
      </c>
      <c r="T40" s="13">
        <v>138760.36875040137</v>
      </c>
      <c r="U40" s="13">
        <v>142614.98419880329</v>
      </c>
      <c r="V40" s="13">
        <v>148156.95329758269</v>
      </c>
      <c r="W40" s="13">
        <v>147365.98620633077</v>
      </c>
      <c r="X40" s="13">
        <v>141340.75812587311</v>
      </c>
      <c r="Y40" s="13">
        <v>144004.89064555624</v>
      </c>
      <c r="Z40" s="13">
        <v>144222.0485749935</v>
      </c>
      <c r="AA40" s="2">
        <v>-55.304859530997639</v>
      </c>
      <c r="AB40" s="14"/>
    </row>
    <row r="41" spans="1:28">
      <c r="A41" s="75" t="s">
        <v>82</v>
      </c>
      <c r="B41" s="11" t="s">
        <v>33</v>
      </c>
      <c r="C41" s="12">
        <v>7226.9348890738365</v>
      </c>
      <c r="D41" s="13">
        <v>7226.9348890738365</v>
      </c>
      <c r="E41" s="13">
        <v>6175.2355912718576</v>
      </c>
      <c r="F41" s="13">
        <v>5152.1306984369521</v>
      </c>
      <c r="G41" s="13">
        <v>4420.263659198602</v>
      </c>
      <c r="H41" s="13">
        <v>4254.3310747572405</v>
      </c>
      <c r="I41" s="13">
        <v>4423.9413857413956</v>
      </c>
      <c r="J41" s="13">
        <v>4263.5878246896264</v>
      </c>
      <c r="K41" s="13">
        <v>4098.2612398354577</v>
      </c>
      <c r="L41" s="13">
        <v>3776.7984271618921</v>
      </c>
      <c r="M41" s="13">
        <v>3513.6925969169574</v>
      </c>
      <c r="N41" s="13">
        <v>3546.1087695196557</v>
      </c>
      <c r="O41" s="13">
        <v>3589.5400237166832</v>
      </c>
      <c r="P41" s="13">
        <v>3530.2153789215095</v>
      </c>
      <c r="Q41" s="13">
        <v>3408.0842362111662</v>
      </c>
      <c r="R41" s="13">
        <v>3217.3264374126375</v>
      </c>
      <c r="S41" s="13">
        <v>3212.6468647281331</v>
      </c>
      <c r="T41" s="13">
        <v>3155.0606654256135</v>
      </c>
      <c r="U41" s="13">
        <v>3270.4936534909293</v>
      </c>
      <c r="V41" s="13">
        <v>3170.5771879562622</v>
      </c>
      <c r="W41" s="13">
        <v>3091.4969785241792</v>
      </c>
      <c r="X41" s="13">
        <v>3137.4770115629485</v>
      </c>
      <c r="Y41" s="13">
        <v>3016.0073769785731</v>
      </c>
      <c r="Z41" s="13">
        <v>3113.3740641568043</v>
      </c>
      <c r="AA41" s="2">
        <v>-56.919854517247536</v>
      </c>
      <c r="AB41" s="14"/>
    </row>
    <row r="42" spans="1:28">
      <c r="A42" s="75" t="s">
        <v>83</v>
      </c>
      <c r="B42" s="11" t="s">
        <v>34</v>
      </c>
      <c r="C42" s="15">
        <v>2210.9533481449412</v>
      </c>
      <c r="D42" s="13">
        <v>2134.1266826309611</v>
      </c>
      <c r="E42" s="13">
        <v>2001.9151695909813</v>
      </c>
      <c r="F42" s="13">
        <v>2178.698815896018</v>
      </c>
      <c r="G42" s="13">
        <v>2039.2604317702035</v>
      </c>
      <c r="H42" s="13">
        <v>2052.9959020244937</v>
      </c>
      <c r="I42" s="13">
        <v>2041.8705058237911</v>
      </c>
      <c r="J42" s="13">
        <v>1994.1103410243725</v>
      </c>
      <c r="K42" s="13">
        <v>1997.3268972043304</v>
      </c>
      <c r="L42" s="13">
        <v>2045.3693696361877</v>
      </c>
      <c r="M42" s="13">
        <v>2028.0657516960382</v>
      </c>
      <c r="N42" s="13">
        <v>2133.4842140900605</v>
      </c>
      <c r="O42" s="13">
        <v>2105.5938225537275</v>
      </c>
      <c r="P42" s="13">
        <v>2175.089048250808</v>
      </c>
      <c r="Q42" s="13">
        <v>2081.7361757276612</v>
      </c>
      <c r="R42" s="13">
        <v>1988.4506746421971</v>
      </c>
      <c r="S42" s="13">
        <v>2003.3637236947973</v>
      </c>
      <c r="T42" s="13">
        <v>2019.9512038202909</v>
      </c>
      <c r="U42" s="13">
        <v>2075.9087295171048</v>
      </c>
      <c r="V42" s="13">
        <v>1963.0082898851506</v>
      </c>
      <c r="W42" s="13">
        <v>1994.7340347778106</v>
      </c>
      <c r="X42" s="13">
        <v>1956.9990152815806</v>
      </c>
      <c r="Y42" s="13">
        <v>1902.7547361296834</v>
      </c>
      <c r="Z42" s="13">
        <v>1871.2550192309541</v>
      </c>
      <c r="AA42" s="2">
        <v>-15.364337252932291</v>
      </c>
      <c r="AB42" s="14"/>
    </row>
    <row r="43" spans="1:28">
      <c r="A43" s="75" t="s">
        <v>84</v>
      </c>
      <c r="B43" s="11" t="s">
        <v>35</v>
      </c>
      <c r="C43" s="12">
        <v>37658.516100532703</v>
      </c>
      <c r="D43" s="13">
        <v>37658.516100532703</v>
      </c>
      <c r="E43" s="13">
        <v>37642.362602944508</v>
      </c>
      <c r="F43" s="13">
        <v>36668.724439294936</v>
      </c>
      <c r="G43" s="13">
        <v>35128.217225462999</v>
      </c>
      <c r="H43" s="13">
        <v>37127.518751285323</v>
      </c>
      <c r="I43" s="13">
        <v>36311.185672879423</v>
      </c>
      <c r="J43" s="13">
        <v>40296.436534292123</v>
      </c>
      <c r="K43" s="13">
        <v>39239.447342003034</v>
      </c>
      <c r="L43" s="13">
        <v>40935.724826252175</v>
      </c>
      <c r="M43" s="13">
        <v>41817.344056799477</v>
      </c>
      <c r="N43" s="13">
        <v>43465.628319991265</v>
      </c>
      <c r="O43" s="13">
        <v>42754.620624933144</v>
      </c>
      <c r="P43" s="13">
        <v>41650.885647353927</v>
      </c>
      <c r="Q43" s="13">
        <v>43945.221632687826</v>
      </c>
      <c r="R43" s="13">
        <v>42353.358944954001</v>
      </c>
      <c r="S43" s="13">
        <v>40040.773749054002</v>
      </c>
      <c r="T43" s="13">
        <v>40824.243467964996</v>
      </c>
      <c r="U43" s="13">
        <v>41738.412725998001</v>
      </c>
      <c r="V43" s="13">
        <v>38013.211773715004</v>
      </c>
      <c r="W43" s="13">
        <v>38067.928679382996</v>
      </c>
      <c r="X43" s="13">
        <v>39305.247567152001</v>
      </c>
      <c r="Y43" s="13">
        <v>37915.432118132005</v>
      </c>
      <c r="Z43" s="13">
        <v>37714.792815548004</v>
      </c>
      <c r="AA43" s="2">
        <v>0.14943954473687349</v>
      </c>
      <c r="AB43" s="14"/>
    </row>
    <row r="44" spans="1:28">
      <c r="A44" s="75" t="s">
        <v>85</v>
      </c>
      <c r="B44" s="11" t="s">
        <v>36</v>
      </c>
      <c r="C44" s="12">
        <v>9046.2229699533727</v>
      </c>
      <c r="D44" s="13">
        <v>9046.2229699533727</v>
      </c>
      <c r="E44" s="13">
        <v>8767.3865988595462</v>
      </c>
      <c r="F44" s="13">
        <v>8689.1960262757111</v>
      </c>
      <c r="G44" s="13">
        <v>8892.5707484812483</v>
      </c>
      <c r="H44" s="13">
        <v>8933.9783137264003</v>
      </c>
      <c r="I44" s="13">
        <v>8723.2438668190152</v>
      </c>
      <c r="J44" s="13">
        <v>8676.5636591737839</v>
      </c>
      <c r="K44" s="13">
        <v>8789.1426087023447</v>
      </c>
      <c r="L44" s="13">
        <v>8634.7445125483664</v>
      </c>
      <c r="M44" s="13">
        <v>8421.6654662268375</v>
      </c>
      <c r="N44" s="13">
        <v>8317.4085988022416</v>
      </c>
      <c r="O44" s="13">
        <v>8267.7673520976059</v>
      </c>
      <c r="P44" s="13">
        <v>8192.5651562618914</v>
      </c>
      <c r="Q44" s="13">
        <v>8065.6542388762582</v>
      </c>
      <c r="R44" s="13">
        <v>8106.0951450451594</v>
      </c>
      <c r="S44" s="13">
        <v>7976.4700844542458</v>
      </c>
      <c r="T44" s="13">
        <v>7930.0415923859091</v>
      </c>
      <c r="U44" s="13">
        <v>7889.932911273665</v>
      </c>
      <c r="V44" s="13">
        <v>7936.7630209938707</v>
      </c>
      <c r="W44" s="13">
        <v>7725.4019906296853</v>
      </c>
      <c r="X44" s="13">
        <v>7802.7743983328828</v>
      </c>
      <c r="Y44" s="13">
        <v>7786.5084461643964</v>
      </c>
      <c r="Z44" s="13">
        <v>7641.4250521024451</v>
      </c>
      <c r="AA44" s="2">
        <v>-15.52911002212638</v>
      </c>
      <c r="AB44" s="14"/>
    </row>
    <row r="45" spans="1:28">
      <c r="A45" s="75" t="s">
        <v>86</v>
      </c>
      <c r="B45" s="11" t="s">
        <v>37</v>
      </c>
      <c r="C45" s="12">
        <v>6092.1046135328252</v>
      </c>
      <c r="D45" s="13">
        <v>6092.1046135328252</v>
      </c>
      <c r="E45" s="13">
        <v>6069.4585236796474</v>
      </c>
      <c r="F45" s="13">
        <v>5978.8312069043577</v>
      </c>
      <c r="G45" s="13">
        <v>5877.3695845938264</v>
      </c>
      <c r="H45" s="13">
        <v>5842.5906911083812</v>
      </c>
      <c r="I45" s="13">
        <v>5819.2823901266274</v>
      </c>
      <c r="J45" s="13">
        <v>5779.9991987686517</v>
      </c>
      <c r="K45" s="13">
        <v>5605.6990499157346</v>
      </c>
      <c r="L45" s="13">
        <v>5577.8429634753729</v>
      </c>
      <c r="M45" s="13">
        <v>5511.1816713565759</v>
      </c>
      <c r="N45" s="13">
        <v>5495.6815744082514</v>
      </c>
      <c r="O45" s="13">
        <v>5560.9677494165799</v>
      </c>
      <c r="P45" s="13">
        <v>5535.77054105552</v>
      </c>
      <c r="Q45" s="13">
        <v>5460.8411265110517</v>
      </c>
      <c r="R45" s="13">
        <v>5447.3717109548579</v>
      </c>
      <c r="S45" s="13">
        <v>5474.1488178142899</v>
      </c>
      <c r="T45" s="13">
        <v>5492.6451450218237</v>
      </c>
      <c r="U45" s="13">
        <v>5555.6523912000666</v>
      </c>
      <c r="V45" s="13">
        <v>5645.1805099694329</v>
      </c>
      <c r="W45" s="13">
        <v>5586.9859462520953</v>
      </c>
      <c r="X45" s="13">
        <v>5636.5185215810452</v>
      </c>
      <c r="Y45" s="13">
        <v>5571.6038109631518</v>
      </c>
      <c r="Z45" s="13">
        <v>5538.5735566118437</v>
      </c>
      <c r="AA45" s="2">
        <v>-9.0860399161791108</v>
      </c>
      <c r="AB45" s="14"/>
    </row>
    <row r="46" spans="1:28">
      <c r="A46" s="75" t="s">
        <v>87</v>
      </c>
      <c r="B46" s="11" t="s">
        <v>38</v>
      </c>
      <c r="C46" s="12">
        <v>30387.738359970186</v>
      </c>
      <c r="D46" s="13">
        <v>30387.738359970186</v>
      </c>
      <c r="E46" s="13">
        <v>30967.45851978764</v>
      </c>
      <c r="F46" s="13">
        <v>30943.834754096795</v>
      </c>
      <c r="G46" s="13">
        <v>31104.436320053501</v>
      </c>
      <c r="H46" s="13">
        <v>29768.058410795722</v>
      </c>
      <c r="I46" s="13">
        <v>29234.202698187415</v>
      </c>
      <c r="J46" s="13">
        <v>29650.71439526758</v>
      </c>
      <c r="K46" s="13">
        <v>28173.61902399901</v>
      </c>
      <c r="L46" s="13">
        <v>28861.675583806471</v>
      </c>
      <c r="M46" s="13">
        <v>29116.574789482249</v>
      </c>
      <c r="N46" s="13">
        <v>27847.564151101764</v>
      </c>
      <c r="O46" s="13">
        <v>26421.415639504336</v>
      </c>
      <c r="P46" s="13">
        <v>24944.824275207833</v>
      </c>
      <c r="Q46" s="13">
        <v>25791.893976781714</v>
      </c>
      <c r="R46" s="13">
        <v>25443.056490596602</v>
      </c>
      <c r="S46" s="13">
        <v>26280.121158193204</v>
      </c>
      <c r="T46" s="13">
        <v>26951.512077179887</v>
      </c>
      <c r="U46" s="13">
        <v>26758.432708894707</v>
      </c>
      <c r="V46" s="13">
        <v>25472.985534834093</v>
      </c>
      <c r="W46" s="13">
        <v>26104.135653147179</v>
      </c>
      <c r="X46" s="13">
        <v>27126.839900257135</v>
      </c>
      <c r="Y46" s="13">
        <v>28833.07165785637</v>
      </c>
      <c r="Z46" s="13">
        <v>32280.783553033041</v>
      </c>
      <c r="AA46" s="2">
        <v>6.229635027911673</v>
      </c>
      <c r="AB46" s="14"/>
    </row>
    <row r="47" spans="1:28">
      <c r="A47" s="75" t="s">
        <v>88</v>
      </c>
      <c r="B47" s="11" t="s">
        <v>39</v>
      </c>
      <c r="C47" s="12">
        <v>103602.52693509808</v>
      </c>
      <c r="D47" s="13">
        <v>103602.52693509808</v>
      </c>
      <c r="E47" s="13">
        <v>98749.949399869554</v>
      </c>
      <c r="F47" s="13">
        <v>90422.810407133409</v>
      </c>
      <c r="G47" s="13">
        <v>83262.009996114051</v>
      </c>
      <c r="H47" s="13">
        <v>74490.396950798327</v>
      </c>
      <c r="I47" s="13">
        <v>66469.099820881471</v>
      </c>
      <c r="J47" s="13">
        <v>56324.833321166043</v>
      </c>
      <c r="K47" s="13">
        <v>50456.46199159151</v>
      </c>
      <c r="L47" s="13">
        <v>45936.359475594414</v>
      </c>
      <c r="M47" s="13">
        <v>41478.9097998902</v>
      </c>
      <c r="N47" s="13">
        <v>37372.457554036497</v>
      </c>
      <c r="O47" s="13">
        <v>37858.603036166613</v>
      </c>
      <c r="P47" s="13">
        <v>38106.224520995784</v>
      </c>
      <c r="Q47" s="13">
        <v>34910.648615455764</v>
      </c>
      <c r="R47" s="13">
        <v>34472.406488224544</v>
      </c>
      <c r="S47" s="13">
        <v>33824.592872996138</v>
      </c>
      <c r="T47" s="13">
        <v>33689.162259825491</v>
      </c>
      <c r="U47" s="13">
        <v>33094.060321519624</v>
      </c>
      <c r="V47" s="13">
        <v>35283.894707704982</v>
      </c>
      <c r="W47" s="13">
        <v>33610.324478913375</v>
      </c>
      <c r="X47" s="13">
        <v>34563.262457197161</v>
      </c>
      <c r="Y47" s="13">
        <v>36298.600654484493</v>
      </c>
      <c r="Z47" s="13">
        <v>36033.191350090703</v>
      </c>
      <c r="AA47" s="2">
        <v>-65.219775601937073</v>
      </c>
      <c r="AB47" s="14"/>
    </row>
    <row r="48" spans="1:28">
      <c r="A48" s="75" t="s">
        <v>89</v>
      </c>
      <c r="B48" s="11" t="s">
        <v>40</v>
      </c>
      <c r="C48" s="12">
        <v>65509.244790087243</v>
      </c>
      <c r="D48" s="13">
        <v>65509.244790087243</v>
      </c>
      <c r="E48" s="13">
        <v>65336.850447383658</v>
      </c>
      <c r="F48" s="13">
        <v>65122.794675440397</v>
      </c>
      <c r="G48" s="13">
        <v>64449.936739535464</v>
      </c>
      <c r="H48" s="13">
        <v>64793.518230523427</v>
      </c>
      <c r="I48" s="13">
        <v>64378.402238826551</v>
      </c>
      <c r="J48" s="13">
        <v>64935.92097065266</v>
      </c>
      <c r="K48" s="13">
        <v>65367.328455593066</v>
      </c>
      <c r="L48" s="13">
        <v>64906.84877936096</v>
      </c>
      <c r="M48" s="13">
        <v>64093.994849756469</v>
      </c>
      <c r="N48" s="13">
        <v>61718.60833290781</v>
      </c>
      <c r="O48" s="13">
        <v>58364.382782460765</v>
      </c>
      <c r="P48" s="13">
        <v>58142.148856481414</v>
      </c>
      <c r="Q48" s="13">
        <v>57532.574411472619</v>
      </c>
      <c r="R48" s="13">
        <v>57626.589908065442</v>
      </c>
      <c r="S48" s="13">
        <v>57015.843577045001</v>
      </c>
      <c r="T48" s="13">
        <v>55428.266683866896</v>
      </c>
      <c r="U48" s="13">
        <v>53991.253092823237</v>
      </c>
      <c r="V48" s="13">
        <v>53183.654805249229</v>
      </c>
      <c r="W48" s="13">
        <v>52324.390872670825</v>
      </c>
      <c r="X48" s="13">
        <v>53054.245899183574</v>
      </c>
      <c r="Y48" s="13">
        <v>52721.694344953357</v>
      </c>
      <c r="Z48" s="13">
        <v>52125.817046507065</v>
      </c>
      <c r="AA48" s="2">
        <v>-20.429830608588141</v>
      </c>
      <c r="AB48" s="14"/>
    </row>
    <row r="49" spans="1:28" ht="13.8" thickBot="1">
      <c r="A49" s="76" t="s">
        <v>90</v>
      </c>
      <c r="B49" s="16" t="s">
        <v>41</v>
      </c>
      <c r="C49" s="17">
        <v>473921.15807717683</v>
      </c>
      <c r="D49" s="18">
        <v>473921.15807717683</v>
      </c>
      <c r="E49" s="18">
        <v>504939.36186718568</v>
      </c>
      <c r="F49" s="18">
        <v>495603.91653801152</v>
      </c>
      <c r="G49" s="18">
        <v>525192.56743907474</v>
      </c>
      <c r="H49" s="18">
        <v>500107.6943933912</v>
      </c>
      <c r="I49" s="18">
        <v>524134.20002046775</v>
      </c>
      <c r="J49" s="18">
        <v>540079.6864525266</v>
      </c>
      <c r="K49" s="18">
        <v>531067.95610084943</v>
      </c>
      <c r="L49" s="18">
        <v>500103.82593714632</v>
      </c>
      <c r="M49" s="18">
        <v>503735.007018845</v>
      </c>
      <c r="N49" s="18">
        <v>474815.79989267996</v>
      </c>
      <c r="O49" s="18">
        <v>498971.47758863354</v>
      </c>
      <c r="P49" s="18">
        <v>489559.55234979815</v>
      </c>
      <c r="Q49" s="18">
        <v>491429.3198189782</v>
      </c>
      <c r="R49" s="18">
        <v>513336.32115061866</v>
      </c>
      <c r="S49" s="18">
        <v>512213.87440878095</v>
      </c>
      <c r="T49" s="18">
        <v>511136.62402826361</v>
      </c>
      <c r="U49" s="18">
        <v>548158.93430014723</v>
      </c>
      <c r="V49" s="18">
        <v>543447.04540596169</v>
      </c>
      <c r="W49" s="18">
        <v>538928.10819074058</v>
      </c>
      <c r="X49" s="18">
        <v>534150.18751042511</v>
      </c>
      <c r="Y49" s="18">
        <v>528255.90683324693</v>
      </c>
      <c r="Z49" s="18">
        <v>526251.50933393335</v>
      </c>
      <c r="AA49" s="3">
        <v>11.041995143047533</v>
      </c>
      <c r="AB49" s="14"/>
    </row>
    <row r="51" spans="1:28" hidden="1"/>
    <row r="52" spans="1:28" ht="15.6" hidden="1">
      <c r="A52" s="33" t="s">
        <v>226</v>
      </c>
      <c r="B52" s="33"/>
      <c r="C52" s="34"/>
      <c r="D52" s="33"/>
      <c r="E52" s="33"/>
      <c r="F52" s="33"/>
      <c r="G52" s="33"/>
      <c r="H52" s="33"/>
      <c r="I52" s="33"/>
      <c r="J52" s="33"/>
      <c r="K52" s="33"/>
      <c r="L52" s="33"/>
      <c r="M52" s="33"/>
      <c r="N52" s="33"/>
      <c r="O52" s="33"/>
      <c r="P52" s="33"/>
      <c r="Q52" s="33"/>
      <c r="R52" s="33"/>
      <c r="S52" s="33"/>
      <c r="T52" s="33"/>
      <c r="U52" s="33"/>
      <c r="V52" s="33"/>
      <c r="W52" s="33"/>
      <c r="X52" s="33"/>
      <c r="Y52" s="33"/>
      <c r="Z52" s="33"/>
      <c r="AA52" s="33"/>
    </row>
    <row r="53" spans="1:28" ht="3.75" hidden="1" customHeight="1">
      <c r="A53" s="35"/>
      <c r="B53" s="35"/>
      <c r="C53" s="36"/>
      <c r="D53" s="35"/>
      <c r="E53" s="35"/>
      <c r="F53" s="35"/>
      <c r="G53" s="35"/>
      <c r="H53" s="35"/>
      <c r="I53" s="35"/>
      <c r="J53" s="35"/>
      <c r="K53" s="35"/>
      <c r="L53" s="35"/>
      <c r="M53" s="35"/>
      <c r="N53" s="35"/>
      <c r="O53" s="35"/>
      <c r="P53" s="35"/>
      <c r="Q53" s="35"/>
      <c r="R53" s="35"/>
      <c r="S53" s="35"/>
      <c r="T53" s="35"/>
      <c r="U53" s="35"/>
      <c r="V53" s="35"/>
      <c r="W53" s="35"/>
      <c r="X53" s="35"/>
      <c r="Y53" s="35"/>
      <c r="Z53" s="35"/>
      <c r="AA53" s="35"/>
    </row>
    <row r="54" spans="1:28" ht="13.5" hidden="1" customHeight="1" thickBot="1">
      <c r="B54" s="31"/>
      <c r="C54" s="32"/>
      <c r="D54" s="31"/>
      <c r="E54" s="31"/>
      <c r="F54" s="31"/>
      <c r="G54" s="31"/>
      <c r="H54" s="31"/>
      <c r="I54" s="31"/>
      <c r="J54" s="31"/>
      <c r="K54" s="31"/>
      <c r="L54" s="31"/>
      <c r="M54" s="31"/>
      <c r="N54" s="31"/>
      <c r="O54" s="31"/>
      <c r="P54" s="31"/>
      <c r="Q54" s="31"/>
      <c r="R54" s="31"/>
      <c r="S54" s="31"/>
      <c r="T54" s="31"/>
      <c r="U54" s="31"/>
      <c r="V54" s="31"/>
      <c r="W54" s="31"/>
      <c r="X54" s="31"/>
      <c r="Y54" s="31"/>
      <c r="Z54" s="31"/>
      <c r="AA54" s="31"/>
    </row>
    <row r="55" spans="1:28" s="73" customFormat="1" ht="25.8" hidden="1" thickBot="1">
      <c r="A55" s="74"/>
      <c r="B55" s="74"/>
      <c r="C55" s="77" t="s">
        <v>224</v>
      </c>
      <c r="D55" s="78">
        <v>1990</v>
      </c>
      <c r="E55" s="78">
        <v>1991</v>
      </c>
      <c r="F55" s="78">
        <v>1992</v>
      </c>
      <c r="G55" s="78">
        <v>1993</v>
      </c>
      <c r="H55" s="78">
        <v>1994</v>
      </c>
      <c r="I55" s="78">
        <v>1995</v>
      </c>
      <c r="J55" s="78">
        <v>1996</v>
      </c>
      <c r="K55" s="78">
        <v>1997</v>
      </c>
      <c r="L55" s="78">
        <v>1998</v>
      </c>
      <c r="M55" s="78">
        <v>1999</v>
      </c>
      <c r="N55" s="78">
        <v>2000</v>
      </c>
      <c r="O55" s="78">
        <v>2001</v>
      </c>
      <c r="P55" s="78">
        <v>2002</v>
      </c>
      <c r="Q55" s="78">
        <v>2003</v>
      </c>
      <c r="R55" s="78">
        <v>2004</v>
      </c>
      <c r="S55" s="78">
        <v>2005</v>
      </c>
      <c r="T55" s="78">
        <v>2006</v>
      </c>
      <c r="U55" s="78">
        <v>2007</v>
      </c>
      <c r="V55" s="78">
        <v>2008</v>
      </c>
      <c r="W55" s="78">
        <v>2009</v>
      </c>
      <c r="X55" s="79">
        <v>2010</v>
      </c>
      <c r="Y55" s="79">
        <v>2011</v>
      </c>
      <c r="Z55" s="79">
        <v>2012</v>
      </c>
      <c r="AA55" s="80" t="s">
        <v>225</v>
      </c>
    </row>
    <row r="56" spans="1:28" ht="53.25" hidden="1" customHeight="1" thickBot="1">
      <c r="A56" s="74"/>
      <c r="B56" s="7"/>
      <c r="C56" s="4" t="s">
        <v>0</v>
      </c>
      <c r="D56" s="8">
        <v>1990</v>
      </c>
      <c r="E56" s="8">
        <v>1991</v>
      </c>
      <c r="F56" s="8">
        <v>1992</v>
      </c>
      <c r="G56" s="8">
        <v>1993</v>
      </c>
      <c r="H56" s="8">
        <v>1994</v>
      </c>
      <c r="I56" s="8">
        <v>1995</v>
      </c>
      <c r="J56" s="8">
        <v>1996</v>
      </c>
      <c r="K56" s="8">
        <v>1997</v>
      </c>
      <c r="L56" s="8">
        <v>1998</v>
      </c>
      <c r="M56" s="8">
        <v>1999</v>
      </c>
      <c r="N56" s="8">
        <v>2000</v>
      </c>
      <c r="O56" s="8">
        <v>2001</v>
      </c>
      <c r="P56" s="8">
        <v>2002</v>
      </c>
      <c r="Q56" s="8">
        <v>2003</v>
      </c>
      <c r="R56" s="8">
        <v>2004</v>
      </c>
      <c r="S56" s="8">
        <v>2005</v>
      </c>
      <c r="T56" s="8">
        <v>2006</v>
      </c>
      <c r="U56" s="8">
        <v>2007</v>
      </c>
      <c r="V56" s="8">
        <v>2008</v>
      </c>
      <c r="W56" s="8">
        <v>2009</v>
      </c>
      <c r="X56" s="8">
        <v>2010</v>
      </c>
      <c r="Y56" s="8">
        <v>2011</v>
      </c>
      <c r="Z56" s="8">
        <v>2012</v>
      </c>
      <c r="AA56" s="9" t="s">
        <v>1</v>
      </c>
    </row>
    <row r="57" spans="1:28" hidden="1">
      <c r="A57" s="75" t="s">
        <v>91</v>
      </c>
      <c r="B57" s="11" t="s">
        <v>2</v>
      </c>
      <c r="C57" s="19">
        <f>C6/1000</f>
        <v>86.506721905451357</v>
      </c>
      <c r="D57" s="20">
        <f t="shared" ref="D57:X57" si="0">D6/1000</f>
        <v>86.506721905451357</v>
      </c>
      <c r="E57" s="20">
        <f t="shared" si="0"/>
        <v>87.04407594364902</v>
      </c>
      <c r="F57" s="20">
        <f t="shared" si="0"/>
        <v>85.02790067009488</v>
      </c>
      <c r="G57" s="20">
        <f t="shared" si="0"/>
        <v>83.789999634936962</v>
      </c>
      <c r="H57" s="20">
        <f t="shared" si="0"/>
        <v>83.142314006790016</v>
      </c>
      <c r="I57" s="20">
        <f t="shared" si="0"/>
        <v>84.686274237418601</v>
      </c>
      <c r="J57" s="20">
        <f t="shared" si="0"/>
        <v>85.966034928165342</v>
      </c>
      <c r="K57" s="20">
        <f t="shared" si="0"/>
        <v>87.581225068984054</v>
      </c>
      <c r="L57" s="20">
        <f t="shared" si="0"/>
        <v>87.744498356826114</v>
      </c>
      <c r="M57" s="20">
        <f t="shared" si="0"/>
        <v>89.947968224039201</v>
      </c>
      <c r="N57" s="20">
        <f t="shared" si="0"/>
        <v>92.253945265617617</v>
      </c>
      <c r="O57" s="20">
        <f t="shared" si="0"/>
        <v>95.19150601505784</v>
      </c>
      <c r="P57" s="20">
        <f t="shared" si="0"/>
        <v>92.398735324606491</v>
      </c>
      <c r="Q57" s="20">
        <f t="shared" si="0"/>
        <v>89.345099915246195</v>
      </c>
      <c r="R57" s="20">
        <f t="shared" si="0"/>
        <v>89.191678532872885</v>
      </c>
      <c r="S57" s="20">
        <f t="shared" si="0"/>
        <v>88.106792367477652</v>
      </c>
      <c r="T57" s="20">
        <f t="shared" si="0"/>
        <v>89.293556351949391</v>
      </c>
      <c r="U57" s="20">
        <f t="shared" si="0"/>
        <v>86.629989230324654</v>
      </c>
      <c r="V57" s="20">
        <f t="shared" si="0"/>
        <v>86.60493075151733</v>
      </c>
      <c r="W57" s="20">
        <f t="shared" si="0"/>
        <v>83.785271263428484</v>
      </c>
      <c r="X57" s="20">
        <f t="shared" si="0"/>
        <v>81.518209489739846</v>
      </c>
      <c r="Y57" s="20">
        <f t="shared" ref="Y57:Z76" si="1">Y6/1000</f>
        <v>84.550945323704681</v>
      </c>
      <c r="Z57" s="21">
        <f t="shared" si="1"/>
        <v>87.360555384512722</v>
      </c>
      <c r="AA57" s="22">
        <f>AA6</f>
        <v>0.98701402648753156</v>
      </c>
    </row>
    <row r="58" spans="1:28" hidden="1">
      <c r="A58" s="75" t="s">
        <v>92</v>
      </c>
      <c r="B58" s="11" t="s">
        <v>3</v>
      </c>
      <c r="C58" s="23">
        <f t="shared" ref="C58:X58" si="2">C7/1000</f>
        <v>8.5567129782677931</v>
      </c>
      <c r="D58" s="24">
        <f t="shared" si="2"/>
        <v>8.5567129782677931</v>
      </c>
      <c r="E58" s="24">
        <f t="shared" si="2"/>
        <v>8.7463596265789914</v>
      </c>
      <c r="F58" s="24">
        <f t="shared" si="2"/>
        <v>8.2835996688013154</v>
      </c>
      <c r="G58" s="24">
        <f t="shared" si="2"/>
        <v>8.0498533909751266</v>
      </c>
      <c r="H58" s="24">
        <f t="shared" si="2"/>
        <v>8.5558523309851395</v>
      </c>
      <c r="I58" s="24">
        <f t="shared" si="2"/>
        <v>8.7199822346923686</v>
      </c>
      <c r="J58" s="24">
        <f t="shared" si="2"/>
        <v>8.245825791454326</v>
      </c>
      <c r="K58" s="24">
        <f t="shared" si="2"/>
        <v>8.2236139324546773</v>
      </c>
      <c r="L58" s="24">
        <f t="shared" si="2"/>
        <v>8.2271818280068523</v>
      </c>
      <c r="M58" s="24">
        <f t="shared" si="2"/>
        <v>8.1048295658525547</v>
      </c>
      <c r="N58" s="24">
        <f t="shared" si="2"/>
        <v>7.9121088990731314</v>
      </c>
      <c r="O58" s="24">
        <f t="shared" si="2"/>
        <v>7.8654620027045752</v>
      </c>
      <c r="P58" s="24">
        <f t="shared" si="2"/>
        <v>7.7634248478794881</v>
      </c>
      <c r="Q58" s="24">
        <f t="shared" si="2"/>
        <v>7.5571937956191162</v>
      </c>
      <c r="R58" s="24">
        <f t="shared" si="2"/>
        <v>7.4537685015071284</v>
      </c>
      <c r="S58" s="24">
        <f t="shared" si="2"/>
        <v>7.4159330274119633</v>
      </c>
      <c r="T58" s="24">
        <f t="shared" si="2"/>
        <v>7.4515971182301586</v>
      </c>
      <c r="U58" s="24">
        <f t="shared" si="2"/>
        <v>7.5169662399998662</v>
      </c>
      <c r="V58" s="24">
        <f t="shared" si="2"/>
        <v>7.6526084547818156</v>
      </c>
      <c r="W58" s="24">
        <f t="shared" si="2"/>
        <v>7.6336102875044078</v>
      </c>
      <c r="X58" s="24">
        <f t="shared" si="2"/>
        <v>7.468127540500884</v>
      </c>
      <c r="Y58" s="24">
        <f t="shared" si="1"/>
        <v>7.5784154802412038</v>
      </c>
      <c r="Z58" s="25">
        <f t="shared" si="1"/>
        <v>7.4990271146336918</v>
      </c>
      <c r="AA58" s="26">
        <f t="shared" ref="AA58:AA100" si="3">AA7</f>
        <v>-12.360889822065968</v>
      </c>
    </row>
    <row r="59" spans="1:28" hidden="1">
      <c r="A59" s="75" t="s">
        <v>93</v>
      </c>
      <c r="B59" s="11" t="s">
        <v>4</v>
      </c>
      <c r="C59" s="23">
        <f t="shared" ref="C59:X59" si="4">C8/1000</f>
        <v>30.644617403281956</v>
      </c>
      <c r="D59" s="24">
        <f t="shared" si="4"/>
        <v>30.644617403281956</v>
      </c>
      <c r="E59" s="24">
        <f t="shared" si="4"/>
        <v>29.79114379149604</v>
      </c>
      <c r="F59" s="24">
        <f t="shared" si="4"/>
        <v>27.139369245838623</v>
      </c>
      <c r="G59" s="24">
        <f t="shared" si="4"/>
        <v>25.792920483192372</v>
      </c>
      <c r="H59" s="24">
        <f t="shared" si="4"/>
        <v>23.279028436768868</v>
      </c>
      <c r="I59" s="24">
        <f t="shared" si="4"/>
        <v>21.344502342575193</v>
      </c>
      <c r="J59" s="24">
        <f t="shared" si="4"/>
        <v>21.895099710550067</v>
      </c>
      <c r="K59" s="24">
        <f t="shared" si="4"/>
        <v>22.222400138250343</v>
      </c>
      <c r="L59" s="24">
        <f t="shared" si="4"/>
        <v>22.177976945315784</v>
      </c>
      <c r="M59" s="24">
        <f t="shared" si="4"/>
        <v>21.19739903136513</v>
      </c>
      <c r="N59" s="24">
        <f t="shared" si="4"/>
        <v>20.844702803391954</v>
      </c>
      <c r="O59" s="24">
        <f t="shared" si="4"/>
        <v>19.81756083009947</v>
      </c>
      <c r="P59" s="24">
        <f t="shared" si="4"/>
        <v>19.122706374197275</v>
      </c>
      <c r="Q59" s="24">
        <f t="shared" si="4"/>
        <v>19.503264264121771</v>
      </c>
      <c r="R59" s="24">
        <f t="shared" si="4"/>
        <v>19.971375046790556</v>
      </c>
      <c r="S59" s="24">
        <f t="shared" si="4"/>
        <v>20.688104828567919</v>
      </c>
      <c r="T59" s="24">
        <f t="shared" si="4"/>
        <v>21.480645014678689</v>
      </c>
      <c r="U59" s="24">
        <f t="shared" si="4"/>
        <v>21.209722297493371</v>
      </c>
      <c r="V59" s="24">
        <f t="shared" si="4"/>
        <v>22.27018770867328</v>
      </c>
      <c r="W59" s="24">
        <f t="shared" si="4"/>
        <v>22.780749724235335</v>
      </c>
      <c r="X59" s="24">
        <f t="shared" si="4"/>
        <v>22.586570866916745</v>
      </c>
      <c r="Y59" s="24">
        <f t="shared" si="1"/>
        <v>23.442580493389929</v>
      </c>
      <c r="Z59" s="25">
        <f t="shared" si="1"/>
        <v>23.371522755542095</v>
      </c>
      <c r="AA59" s="26">
        <f t="shared" si="3"/>
        <v>-23.733677441706057</v>
      </c>
    </row>
    <row r="60" spans="1:28" hidden="1">
      <c r="A60" s="75" t="s">
        <v>94</v>
      </c>
      <c r="B60" s="11" t="s">
        <v>5</v>
      </c>
      <c r="C60" s="23">
        <f t="shared" ref="C60:X60" si="5">C9/1000</f>
        <v>11.439453262334442</v>
      </c>
      <c r="D60" s="24">
        <f t="shared" si="5"/>
        <v>11.439453262334442</v>
      </c>
      <c r="E60" s="24">
        <f t="shared" si="5"/>
        <v>11.307023441618892</v>
      </c>
      <c r="F60" s="24">
        <f t="shared" si="5"/>
        <v>11.228454457136289</v>
      </c>
      <c r="G60" s="24">
        <f t="shared" si="5"/>
        <v>11.34439223128258</v>
      </c>
      <c r="H60" s="24">
        <f t="shared" si="5"/>
        <v>11.347671480108099</v>
      </c>
      <c r="I60" s="24">
        <f t="shared" si="5"/>
        <v>11.534068052985942</v>
      </c>
      <c r="J60" s="24">
        <f t="shared" si="5"/>
        <v>11.306248213600231</v>
      </c>
      <c r="K60" s="24">
        <f t="shared" si="5"/>
        <v>11.265491132687814</v>
      </c>
      <c r="L60" s="24">
        <f t="shared" si="5"/>
        <v>11.290877489122677</v>
      </c>
      <c r="M60" s="24">
        <f t="shared" si="5"/>
        <v>11.335276774731883</v>
      </c>
      <c r="N60" s="24">
        <f t="shared" si="5"/>
        <v>10.673504371637408</v>
      </c>
      <c r="O60" s="24">
        <f t="shared" si="5"/>
        <v>10.555409778135266</v>
      </c>
      <c r="P60" s="24">
        <f t="shared" si="5"/>
        <v>10.328335870640258</v>
      </c>
      <c r="Q60" s="24">
        <f t="shared" si="5"/>
        <v>9.8492158929522535</v>
      </c>
      <c r="R60" s="24">
        <f t="shared" si="5"/>
        <v>9.8060231630167447</v>
      </c>
      <c r="S60" s="24">
        <f t="shared" si="5"/>
        <v>9.5950695656603369</v>
      </c>
      <c r="T60" s="24">
        <f t="shared" si="5"/>
        <v>9.4686254716514568</v>
      </c>
      <c r="U60" s="24">
        <f t="shared" si="5"/>
        <v>9.5387439196125925</v>
      </c>
      <c r="V60" s="24">
        <f t="shared" si="5"/>
        <v>9.3957776774288746</v>
      </c>
      <c r="W60" s="24">
        <f t="shared" si="5"/>
        <v>9.5058620376329017</v>
      </c>
      <c r="X60" s="24">
        <f t="shared" si="5"/>
        <v>9.584268873154036</v>
      </c>
      <c r="Y60" s="24">
        <f t="shared" si="1"/>
        <v>9.4387372316008573</v>
      </c>
      <c r="Z60" s="25">
        <f t="shared" si="1"/>
        <v>9.2565275430756433</v>
      </c>
      <c r="AA60" s="26">
        <f t="shared" si="3"/>
        <v>-19.082430507813719</v>
      </c>
    </row>
    <row r="61" spans="1:28" hidden="1">
      <c r="A61" s="75" t="s">
        <v>95</v>
      </c>
      <c r="B61" s="11" t="s">
        <v>6</v>
      </c>
      <c r="C61" s="23">
        <f t="shared" ref="C61:X61" si="6">C10/1000</f>
        <v>19.799336777252552</v>
      </c>
      <c r="D61" s="24">
        <f t="shared" si="6"/>
        <v>17.772895232973763</v>
      </c>
      <c r="E61" s="24">
        <f t="shared" si="6"/>
        <v>15.463873164616544</v>
      </c>
      <c r="F61" s="24">
        <f t="shared" si="6"/>
        <v>13.303151084861796</v>
      </c>
      <c r="G61" s="24">
        <f t="shared" si="6"/>
        <v>11.200238011533221</v>
      </c>
      <c r="H61" s="24">
        <f t="shared" si="6"/>
        <v>9.7997202288699743</v>
      </c>
      <c r="I61" s="24">
        <f t="shared" si="6"/>
        <v>8.057830672266185</v>
      </c>
      <c r="J61" s="24">
        <f t="shared" si="6"/>
        <v>7.5503964505536523</v>
      </c>
      <c r="K61" s="24">
        <f t="shared" si="6"/>
        <v>7.4065081961090673</v>
      </c>
      <c r="L61" s="24">
        <f t="shared" si="6"/>
        <v>6.3150648781834953</v>
      </c>
      <c r="M61" s="24">
        <f t="shared" si="6"/>
        <v>6.7144897545989162</v>
      </c>
      <c r="N61" s="24">
        <f t="shared" si="6"/>
        <v>6.1980223637165395</v>
      </c>
      <c r="O61" s="24">
        <f t="shared" si="6"/>
        <v>5.960843917285704</v>
      </c>
      <c r="P61" s="24">
        <f t="shared" si="6"/>
        <v>6.1049637913674513</v>
      </c>
      <c r="Q61" s="24">
        <f t="shared" si="6"/>
        <v>5.9191702158558028</v>
      </c>
      <c r="R61" s="24">
        <f t="shared" si="6"/>
        <v>6.4752554503962907</v>
      </c>
      <c r="S61" s="24">
        <f t="shared" si="6"/>
        <v>6.1513201263433919</v>
      </c>
      <c r="T61" s="24">
        <f t="shared" si="6"/>
        <v>6.0347796257330373</v>
      </c>
      <c r="U61" s="24">
        <f t="shared" si="6"/>
        <v>5.9485367604271859</v>
      </c>
      <c r="V61" s="24">
        <f t="shared" si="6"/>
        <v>6.124003007369879</v>
      </c>
      <c r="W61" s="24">
        <f t="shared" si="6"/>
        <v>5.9252919521787737</v>
      </c>
      <c r="X61" s="24">
        <f t="shared" si="6"/>
        <v>6.1256733705934812</v>
      </c>
      <c r="Y61" s="24">
        <f t="shared" si="1"/>
        <v>6.0919043672284898</v>
      </c>
      <c r="Z61" s="25">
        <f t="shared" si="1"/>
        <v>6.3250828099866192</v>
      </c>
      <c r="AA61" s="26">
        <f t="shared" si="3"/>
        <v>-68.054067259194738</v>
      </c>
    </row>
    <row r="62" spans="1:28" hidden="1">
      <c r="A62" s="75" t="s">
        <v>96</v>
      </c>
      <c r="B62" s="11" t="s">
        <v>7</v>
      </c>
      <c r="C62" s="23">
        <f t="shared" ref="C62:X62" si="7">C11/1000</f>
        <v>46.832275185743917</v>
      </c>
      <c r="D62" s="24">
        <f t="shared" si="7"/>
        <v>46.832275185743917</v>
      </c>
      <c r="E62" s="24">
        <f t="shared" si="7"/>
        <v>46.464636337159675</v>
      </c>
      <c r="F62" s="24">
        <f t="shared" si="7"/>
        <v>47.722016872819388</v>
      </c>
      <c r="G62" s="24">
        <f t="shared" si="7"/>
        <v>49.159461317340003</v>
      </c>
      <c r="H62" s="24">
        <f t="shared" si="7"/>
        <v>51.100064840340785</v>
      </c>
      <c r="I62" s="24">
        <f t="shared" si="7"/>
        <v>52.769907681050796</v>
      </c>
      <c r="J62" s="24">
        <f t="shared" si="7"/>
        <v>54.336629509126297</v>
      </c>
      <c r="K62" s="24">
        <f t="shared" si="7"/>
        <v>54.164445926748911</v>
      </c>
      <c r="L62" s="24">
        <f t="shared" si="7"/>
        <v>54.708670595295899</v>
      </c>
      <c r="M62" s="24">
        <f t="shared" si="7"/>
        <v>55.114759495441191</v>
      </c>
      <c r="N62" s="24">
        <f t="shared" si="7"/>
        <v>55.745783627131885</v>
      </c>
      <c r="O62" s="24">
        <f t="shared" si="7"/>
        <v>54.945837802661295</v>
      </c>
      <c r="P62" s="24">
        <f t="shared" si="7"/>
        <v>54.293144142509156</v>
      </c>
      <c r="Q62" s="24">
        <f t="shared" si="7"/>
        <v>56.603785783334814</v>
      </c>
      <c r="R62" s="24">
        <f t="shared" si="7"/>
        <v>58.221711039703145</v>
      </c>
      <c r="S62" s="24">
        <f t="shared" si="7"/>
        <v>58.210768204430295</v>
      </c>
      <c r="T62" s="24">
        <f t="shared" si="7"/>
        <v>57.437296012679468</v>
      </c>
      <c r="U62" s="24">
        <f t="shared" si="7"/>
        <v>57.600413267661118</v>
      </c>
      <c r="V62" s="24">
        <f t="shared" si="7"/>
        <v>58.345651132047919</v>
      </c>
      <c r="W62" s="24">
        <f t="shared" si="7"/>
        <v>55.633036141093378</v>
      </c>
      <c r="X62" s="24">
        <f t="shared" si="7"/>
        <v>55.085319471799139</v>
      </c>
      <c r="Y62" s="24">
        <f t="shared" si="1"/>
        <v>53.035837451663078</v>
      </c>
      <c r="Z62" s="25">
        <f t="shared" si="1"/>
        <v>55.528599559169173</v>
      </c>
      <c r="AA62" s="26">
        <f t="shared" si="3"/>
        <v>18.569083690541021</v>
      </c>
    </row>
    <row r="63" spans="1:28" hidden="1">
      <c r="A63" s="75" t="s">
        <v>97</v>
      </c>
      <c r="B63" s="11" t="s">
        <v>8</v>
      </c>
      <c r="C63" s="23">
        <f t="shared" ref="C63:X63" si="8">C12/1000</f>
        <v>4.3854399458736291</v>
      </c>
      <c r="D63" s="24">
        <f t="shared" si="8"/>
        <v>4.3854399458736291</v>
      </c>
      <c r="E63" s="24">
        <f t="shared" si="8"/>
        <v>4.2306530183373772</v>
      </c>
      <c r="F63" s="24">
        <f t="shared" si="8"/>
        <v>3.6386538220384312</v>
      </c>
      <c r="G63" s="24">
        <f t="shared" si="8"/>
        <v>3.3031898109427682</v>
      </c>
      <c r="H63" s="24">
        <f t="shared" si="8"/>
        <v>3.2238404241320051</v>
      </c>
      <c r="I63" s="24">
        <f t="shared" si="8"/>
        <v>3.0598076721356988</v>
      </c>
      <c r="J63" s="24">
        <f t="shared" si="8"/>
        <v>3.0433175714494061</v>
      </c>
      <c r="K63" s="24">
        <f t="shared" si="8"/>
        <v>3.2840707079568321</v>
      </c>
      <c r="L63" s="24">
        <f t="shared" si="8"/>
        <v>3.0110581456208205</v>
      </c>
      <c r="M63" s="24">
        <f t="shared" si="8"/>
        <v>3.2125295220402519</v>
      </c>
      <c r="N63" s="24">
        <f t="shared" si="8"/>
        <v>3.1389762395469081</v>
      </c>
      <c r="O63" s="24">
        <f t="shared" si="8"/>
        <v>3.3316690040674097</v>
      </c>
      <c r="P63" s="24">
        <f t="shared" si="8"/>
        <v>3.3035573367882685</v>
      </c>
      <c r="Q63" s="24">
        <f t="shared" si="8"/>
        <v>3.2135444920456888</v>
      </c>
      <c r="R63" s="24">
        <f t="shared" si="8"/>
        <v>3.4557391830689284</v>
      </c>
      <c r="S63" s="24">
        <f t="shared" si="8"/>
        <v>3.4893100997047188</v>
      </c>
      <c r="T63" s="24">
        <f t="shared" si="8"/>
        <v>3.6657577692525045</v>
      </c>
      <c r="U63" s="24">
        <f t="shared" si="8"/>
        <v>3.6171274324231235</v>
      </c>
      <c r="V63" s="24">
        <f t="shared" si="8"/>
        <v>3.5901843797145454</v>
      </c>
      <c r="W63" s="24">
        <f t="shared" si="8"/>
        <v>3.4645958170791027</v>
      </c>
      <c r="X63" s="24">
        <f t="shared" si="8"/>
        <v>3.3223994842048978</v>
      </c>
      <c r="Y63" s="24">
        <f t="shared" si="1"/>
        <v>3.4487227607302908</v>
      </c>
      <c r="Z63" s="25">
        <f t="shared" si="1"/>
        <v>3.3302991292254611</v>
      </c>
      <c r="AA63" s="26">
        <f t="shared" si="3"/>
        <v>-24.060090428121729</v>
      </c>
    </row>
    <row r="64" spans="1:28" hidden="1">
      <c r="A64" s="75" t="s">
        <v>98</v>
      </c>
      <c r="B64" s="11" t="s">
        <v>44</v>
      </c>
      <c r="C64" s="23">
        <f t="shared" ref="C64:X64" si="9">C13/1000</f>
        <v>0.73246637930172875</v>
      </c>
      <c r="D64" s="24">
        <f t="shared" si="9"/>
        <v>0.73246637930172875</v>
      </c>
      <c r="E64" s="24">
        <f t="shared" si="9"/>
        <v>0.73393015312714627</v>
      </c>
      <c r="F64" s="24">
        <f t="shared" si="9"/>
        <v>0.79523005169619765</v>
      </c>
      <c r="G64" s="24">
        <f t="shared" si="9"/>
        <v>0.81898754318736477</v>
      </c>
      <c r="H64" s="24">
        <f t="shared" si="9"/>
        <v>0.81591120634639291</v>
      </c>
      <c r="I64" s="24">
        <f t="shared" si="9"/>
        <v>0.84215221095753656</v>
      </c>
      <c r="J64" s="24">
        <f t="shared" si="9"/>
        <v>0.87144355460036427</v>
      </c>
      <c r="K64" s="24">
        <f t="shared" si="9"/>
        <v>0.85660648410951989</v>
      </c>
      <c r="L64" s="24">
        <f t="shared" si="9"/>
        <v>0.86356680930309038</v>
      </c>
      <c r="M64" s="24">
        <f t="shared" si="9"/>
        <v>0.874968437369671</v>
      </c>
      <c r="N64" s="24">
        <f t="shared" si="9"/>
        <v>0.86094452917490438</v>
      </c>
      <c r="O64" s="24">
        <f t="shared" si="9"/>
        <v>0.94046334216614336</v>
      </c>
      <c r="P64" s="24">
        <f t="shared" si="9"/>
        <v>1.0010037199814747</v>
      </c>
      <c r="Q64" s="24">
        <f t="shared" si="9"/>
        <v>0.96648941477081407</v>
      </c>
      <c r="R64" s="24">
        <f t="shared" si="9"/>
        <v>0.92239742534738967</v>
      </c>
      <c r="S64" s="24">
        <f t="shared" si="9"/>
        <v>0.84443744890038364</v>
      </c>
      <c r="T64" s="24">
        <f t="shared" si="9"/>
        <v>0.80387035106124471</v>
      </c>
      <c r="U64" s="24">
        <f t="shared" si="9"/>
        <v>0.83085022821351273</v>
      </c>
      <c r="V64" s="24">
        <f t="shared" si="9"/>
        <v>0.81197855753828285</v>
      </c>
      <c r="W64" s="24">
        <f t="shared" si="9"/>
        <v>0.79303201932529999</v>
      </c>
      <c r="X64" s="24">
        <f t="shared" si="9"/>
        <v>0.82404025617989496</v>
      </c>
      <c r="Y64" s="24">
        <f t="shared" si="1"/>
        <v>0.82529189923829194</v>
      </c>
      <c r="Z64" s="25">
        <f t="shared" si="1"/>
        <v>0.81550037401676878</v>
      </c>
      <c r="AA64" s="26">
        <f t="shared" si="3"/>
        <v>11.336219253393921</v>
      </c>
    </row>
    <row r="65" spans="1:27" hidden="1">
      <c r="A65" s="75" t="s">
        <v>99</v>
      </c>
      <c r="B65" s="11" t="s">
        <v>9</v>
      </c>
      <c r="C65" s="23">
        <f t="shared" ref="C65:X65" si="10">C14/1000</f>
        <v>16.307188425398504</v>
      </c>
      <c r="D65" s="24">
        <f t="shared" si="10"/>
        <v>16.307188425398504</v>
      </c>
      <c r="E65" s="24">
        <f t="shared" si="10"/>
        <v>14.67259474728597</v>
      </c>
      <c r="F65" s="24">
        <f t="shared" si="10"/>
        <v>12.785739954847465</v>
      </c>
      <c r="G65" s="24">
        <f t="shared" si="10"/>
        <v>11.247446254191924</v>
      </c>
      <c r="H65" s="24">
        <f t="shared" si="10"/>
        <v>10.407896143230277</v>
      </c>
      <c r="I65" s="24">
        <f t="shared" si="10"/>
        <v>10.36398933151913</v>
      </c>
      <c r="J65" s="24">
        <f t="shared" si="10"/>
        <v>9.9565266670079975</v>
      </c>
      <c r="K65" s="24">
        <f t="shared" si="10"/>
        <v>9.727719228326535</v>
      </c>
      <c r="L65" s="24">
        <f t="shared" si="10"/>
        <v>9.2629299386626212</v>
      </c>
      <c r="M65" s="24">
        <f t="shared" si="10"/>
        <v>9.3463248830533114</v>
      </c>
      <c r="N65" s="24">
        <f t="shared" si="10"/>
        <v>9.1197018677254658</v>
      </c>
      <c r="O65" s="24">
        <f t="shared" si="10"/>
        <v>9.2691340336606558</v>
      </c>
      <c r="P65" s="24">
        <f t="shared" si="10"/>
        <v>9.0381051041002394</v>
      </c>
      <c r="Q65" s="24">
        <f t="shared" si="10"/>
        <v>8.4240231862154484</v>
      </c>
      <c r="R65" s="24">
        <f t="shared" si="10"/>
        <v>8.8595245639894475</v>
      </c>
      <c r="S65" s="24">
        <f t="shared" si="10"/>
        <v>8.4982534333765347</v>
      </c>
      <c r="T65" s="24">
        <f t="shared" si="10"/>
        <v>8.3630927661073819</v>
      </c>
      <c r="U65" s="24">
        <f t="shared" si="10"/>
        <v>8.5210686645407119</v>
      </c>
      <c r="V65" s="24">
        <f t="shared" si="10"/>
        <v>8.7066018506588954</v>
      </c>
      <c r="W65" s="24">
        <f t="shared" si="10"/>
        <v>8.2554861006281985</v>
      </c>
      <c r="X65" s="24">
        <f t="shared" si="10"/>
        <v>8.0583859231807722</v>
      </c>
      <c r="Y65" s="24">
        <f t="shared" si="1"/>
        <v>8.1624847852748097</v>
      </c>
      <c r="Z65" s="25">
        <f t="shared" si="1"/>
        <v>8.0583728128378631</v>
      </c>
      <c r="AA65" s="26">
        <f t="shared" si="3"/>
        <v>-50.583922852777498</v>
      </c>
    </row>
    <row r="66" spans="1:27" hidden="1">
      <c r="A66" s="75" t="s">
        <v>100</v>
      </c>
      <c r="B66" s="11" t="s">
        <v>10</v>
      </c>
      <c r="C66" s="23">
        <f t="shared" ref="C66:X66" si="11">C15/1000</f>
        <v>12.567093238035044</v>
      </c>
      <c r="D66" s="24">
        <f t="shared" si="11"/>
        <v>12.567093238035044</v>
      </c>
      <c r="E66" s="24">
        <f t="shared" si="11"/>
        <v>12.405667355754554</v>
      </c>
      <c r="F66" s="24">
        <f t="shared" si="11"/>
        <v>12.180865375843329</v>
      </c>
      <c r="G66" s="24">
        <f t="shared" si="11"/>
        <v>12.085597736137274</v>
      </c>
      <c r="H66" s="24">
        <f t="shared" si="11"/>
        <v>11.976168445251187</v>
      </c>
      <c r="I66" s="24">
        <f t="shared" si="11"/>
        <v>11.61167295666321</v>
      </c>
      <c r="J66" s="24">
        <f t="shared" si="11"/>
        <v>11.066251846742768</v>
      </c>
      <c r="K66" s="24">
        <f t="shared" si="11"/>
        <v>10.958256805700634</v>
      </c>
      <c r="L66" s="24">
        <f t="shared" si="11"/>
        <v>11.205659663798214</v>
      </c>
      <c r="M66" s="24">
        <f t="shared" si="11"/>
        <v>10.766274478125601</v>
      </c>
      <c r="N66" s="24">
        <f t="shared" si="11"/>
        <v>10.494037711170201</v>
      </c>
      <c r="O66" s="24">
        <f t="shared" si="11"/>
        <v>10.401043572136935</v>
      </c>
      <c r="P66" s="24">
        <f t="shared" si="11"/>
        <v>10.322620362534215</v>
      </c>
      <c r="Q66" s="24">
        <f t="shared" si="11"/>
        <v>9.8732380023568833</v>
      </c>
      <c r="R66" s="24">
        <f t="shared" si="11"/>
        <v>10.002958154048722</v>
      </c>
      <c r="S66" s="24">
        <f t="shared" si="11"/>
        <v>9.8891480952718798</v>
      </c>
      <c r="T66" s="24">
        <f t="shared" si="11"/>
        <v>9.6965677320867449</v>
      </c>
      <c r="U66" s="24">
        <f t="shared" si="11"/>
        <v>9.9248094438128298</v>
      </c>
      <c r="V66" s="24">
        <f t="shared" si="11"/>
        <v>9.9807065169229627</v>
      </c>
      <c r="W66" s="24">
        <f t="shared" si="11"/>
        <v>9.6356415112967753</v>
      </c>
      <c r="X66" s="24">
        <f t="shared" si="11"/>
        <v>9.649675093787252</v>
      </c>
      <c r="Y66" s="24">
        <f t="shared" si="1"/>
        <v>9.7092817869969128</v>
      </c>
      <c r="Z66" s="25">
        <f t="shared" si="1"/>
        <v>9.6406017980194285</v>
      </c>
      <c r="AA66" s="26">
        <f t="shared" si="3"/>
        <v>-23.286939824385311</v>
      </c>
    </row>
    <row r="67" spans="1:27" hidden="1">
      <c r="A67" s="75" t="s">
        <v>101</v>
      </c>
      <c r="B67" s="11" t="s">
        <v>11</v>
      </c>
      <c r="C67" s="23">
        <f t="shared" ref="C67:X67" si="12">C16/1000</f>
        <v>3.1770299014863395</v>
      </c>
      <c r="D67" s="24">
        <f t="shared" si="12"/>
        <v>3.1770299014863395</v>
      </c>
      <c r="E67" s="24">
        <f t="shared" si="12"/>
        <v>3.0184194962306772</v>
      </c>
      <c r="F67" s="24">
        <f t="shared" si="12"/>
        <v>2.5952493828849952</v>
      </c>
      <c r="G67" s="24">
        <f t="shared" si="12"/>
        <v>1.9652966540085313</v>
      </c>
      <c r="H67" s="24">
        <f t="shared" si="12"/>
        <v>1.7138716279147905</v>
      </c>
      <c r="I67" s="24">
        <f t="shared" si="12"/>
        <v>1.4953810846742011</v>
      </c>
      <c r="J67" s="24">
        <f t="shared" si="12"/>
        <v>1.3871773758022978</v>
      </c>
      <c r="K67" s="24">
        <f t="shared" si="12"/>
        <v>1.3845455103286439</v>
      </c>
      <c r="L67" s="24">
        <f t="shared" si="12"/>
        <v>1.4343723648615974</v>
      </c>
      <c r="M67" s="24">
        <f t="shared" si="12"/>
        <v>1.2025053409568487</v>
      </c>
      <c r="N67" s="24">
        <f t="shared" si="12"/>
        <v>1.2150450242568853</v>
      </c>
      <c r="O67" s="24">
        <f t="shared" si="12"/>
        <v>1.1998202424068265</v>
      </c>
      <c r="P67" s="24">
        <f t="shared" si="12"/>
        <v>1.123024955992447</v>
      </c>
      <c r="Q67" s="24">
        <f t="shared" si="12"/>
        <v>1.1737184203424491</v>
      </c>
      <c r="R67" s="24">
        <f t="shared" si="12"/>
        <v>1.2059869879359246</v>
      </c>
      <c r="S67" s="24">
        <f t="shared" si="12"/>
        <v>1.1794301498654258</v>
      </c>
      <c r="T67" s="24">
        <f t="shared" si="12"/>
        <v>1.1741225009680056</v>
      </c>
      <c r="U67" s="24">
        <f t="shared" si="12"/>
        <v>1.2163820008669075</v>
      </c>
      <c r="V67" s="24">
        <f t="shared" si="12"/>
        <v>1.3362120682945737</v>
      </c>
      <c r="W67" s="24">
        <f t="shared" si="12"/>
        <v>1.2362203597117463</v>
      </c>
      <c r="X67" s="24">
        <f t="shared" si="12"/>
        <v>1.2618450243902952</v>
      </c>
      <c r="Y67" s="24">
        <f t="shared" si="1"/>
        <v>1.2738522802711907</v>
      </c>
      <c r="Z67" s="25">
        <f t="shared" si="1"/>
        <v>1.3261671186594155</v>
      </c>
      <c r="AA67" s="26">
        <f t="shared" si="3"/>
        <v>-58.257644410618155</v>
      </c>
    </row>
    <row r="68" spans="1:27" hidden="1">
      <c r="A68" s="75" t="s">
        <v>59</v>
      </c>
      <c r="B68" s="11" t="s">
        <v>42</v>
      </c>
      <c r="C68" s="23">
        <f t="shared" ref="C68:X68" si="13">C17/1000</f>
        <v>442.67411719804085</v>
      </c>
      <c r="D68" s="24">
        <f t="shared" si="13"/>
        <v>442.67411719804085</v>
      </c>
      <c r="E68" s="24">
        <f t="shared" si="13"/>
        <v>432.38363022005302</v>
      </c>
      <c r="F68" s="24">
        <f t="shared" si="13"/>
        <v>426.85412783881094</v>
      </c>
      <c r="G68" s="24">
        <f t="shared" si="13"/>
        <v>418.97371917070262</v>
      </c>
      <c r="H68" s="24">
        <f t="shared" si="13"/>
        <v>418.47411047385674</v>
      </c>
      <c r="I68" s="24">
        <f t="shared" si="13"/>
        <v>421.07154213219769</v>
      </c>
      <c r="J68" s="24">
        <f t="shared" si="13"/>
        <v>425.56319071501792</v>
      </c>
      <c r="K68" s="24">
        <f t="shared" si="13"/>
        <v>425.74845656341876</v>
      </c>
      <c r="L68" s="24">
        <f t="shared" si="13"/>
        <v>425.78614085103817</v>
      </c>
      <c r="M68" s="24">
        <f t="shared" si="13"/>
        <v>424.95369451417776</v>
      </c>
      <c r="N68" s="24">
        <f t="shared" si="13"/>
        <v>422.73148566306668</v>
      </c>
      <c r="O68" s="24">
        <f t="shared" si="13"/>
        <v>412.97106997751899</v>
      </c>
      <c r="P68" s="24">
        <f t="shared" si="13"/>
        <v>406.68303039605433</v>
      </c>
      <c r="Q68" s="24">
        <f t="shared" si="13"/>
        <v>400.86305592534535</v>
      </c>
      <c r="R68" s="24">
        <f t="shared" si="13"/>
        <v>400.71706553990981</v>
      </c>
      <c r="S68" s="24">
        <f t="shared" si="13"/>
        <v>393.83222896150545</v>
      </c>
      <c r="T68" s="24">
        <f t="shared" si="13"/>
        <v>388.6469083685991</v>
      </c>
      <c r="U68" s="24">
        <f t="shared" si="13"/>
        <v>388.37074561448048</v>
      </c>
      <c r="V68" s="24">
        <f t="shared" si="13"/>
        <v>387.65272965771794</v>
      </c>
      <c r="W68" s="24">
        <f t="shared" si="13"/>
        <v>378.93028326235071</v>
      </c>
      <c r="X68" s="24">
        <f t="shared" si="13"/>
        <v>378.39824219016623</v>
      </c>
      <c r="Y68" s="24">
        <f t="shared" si="1"/>
        <v>377.99123304103705</v>
      </c>
      <c r="Z68" s="25">
        <f t="shared" si="1"/>
        <v>373.12494982520144</v>
      </c>
      <c r="AA68" s="26">
        <f t="shared" si="3"/>
        <v>-15.711143857485787</v>
      </c>
    </row>
    <row r="69" spans="1:27" hidden="1">
      <c r="A69" s="75" t="s">
        <v>321</v>
      </c>
      <c r="B69" s="11" t="s">
        <v>45</v>
      </c>
      <c r="C69" s="23">
        <f t="shared" ref="C69:X69" si="14">C18/1000</f>
        <v>617.15838349972125</v>
      </c>
      <c r="D69" s="24">
        <f t="shared" si="14"/>
        <v>617.15838349972125</v>
      </c>
      <c r="E69" s="24">
        <f t="shared" si="14"/>
        <v>582.80336110306553</v>
      </c>
      <c r="F69" s="24">
        <f t="shared" si="14"/>
        <v>557.71439177381046</v>
      </c>
      <c r="G69" s="24">
        <f t="shared" si="14"/>
        <v>538.80135965726959</v>
      </c>
      <c r="H69" s="24">
        <f t="shared" si="14"/>
        <v>533.34160178951868</v>
      </c>
      <c r="I69" s="24">
        <f t="shared" si="14"/>
        <v>533.20595640710292</v>
      </c>
      <c r="J69" s="24">
        <f t="shared" si="14"/>
        <v>534.80559666899114</v>
      </c>
      <c r="K69" s="24">
        <f t="shared" si="14"/>
        <v>534.25424849423212</v>
      </c>
      <c r="L69" s="24">
        <f t="shared" si="14"/>
        <v>531.60784545256934</v>
      </c>
      <c r="M69" s="24">
        <f t="shared" si="14"/>
        <v>528.46942020518509</v>
      </c>
      <c r="N69" s="24">
        <f t="shared" si="14"/>
        <v>521.02574362460962</v>
      </c>
      <c r="O69" s="24">
        <f t="shared" si="14"/>
        <v>512.18745629250077</v>
      </c>
      <c r="P69" s="24">
        <f t="shared" si="14"/>
        <v>506.6001537415238</v>
      </c>
      <c r="Q69" s="24">
        <f t="shared" si="14"/>
        <v>499.42493842063038</v>
      </c>
      <c r="R69" s="24">
        <f t="shared" si="14"/>
        <v>500.05611102720155</v>
      </c>
      <c r="S69" s="24">
        <f t="shared" si="14"/>
        <v>493.41899237862424</v>
      </c>
      <c r="T69" s="24">
        <f t="shared" si="14"/>
        <v>489.66652938259523</v>
      </c>
      <c r="U69" s="24">
        <f t="shared" si="14"/>
        <v>490.24642844037857</v>
      </c>
      <c r="V69" s="24">
        <f t="shared" si="14"/>
        <v>489.47653708042571</v>
      </c>
      <c r="W69" s="24">
        <f t="shared" si="14"/>
        <v>477.76511289333041</v>
      </c>
      <c r="X69" s="24">
        <f t="shared" si="14"/>
        <v>474.93842193861474</v>
      </c>
      <c r="Y69" s="24">
        <f t="shared" si="1"/>
        <v>475.17832888309005</v>
      </c>
      <c r="Z69" s="25">
        <f t="shared" si="1"/>
        <v>469.10356090545008</v>
      </c>
      <c r="AA69" s="26">
        <f t="shared" si="3"/>
        <v>-23.989761227044582</v>
      </c>
    </row>
    <row r="70" spans="1:27" hidden="1">
      <c r="A70" s="75" t="s">
        <v>102</v>
      </c>
      <c r="B70" s="11" t="s">
        <v>12</v>
      </c>
      <c r="C70" s="23">
        <f t="shared" ref="C70:X70" si="15">C19/1000</f>
        <v>6.5497793884273223</v>
      </c>
      <c r="D70" s="24">
        <f t="shared" si="15"/>
        <v>6.5497793884273223</v>
      </c>
      <c r="E70" s="24">
        <f t="shared" si="15"/>
        <v>6.1622783320344743</v>
      </c>
      <c r="F70" s="24">
        <f t="shared" si="15"/>
        <v>5.7529782470129591</v>
      </c>
      <c r="G70" s="24">
        <f t="shared" si="15"/>
        <v>5.8478290698370765</v>
      </c>
      <c r="H70" s="24">
        <f t="shared" si="15"/>
        <v>5.8768028239984771</v>
      </c>
      <c r="I70" s="24">
        <f t="shared" si="15"/>
        <v>5.9642897845670628</v>
      </c>
      <c r="J70" s="24">
        <f t="shared" si="15"/>
        <v>5.8732411284275772</v>
      </c>
      <c r="K70" s="24">
        <f t="shared" si="15"/>
        <v>5.878062062342515</v>
      </c>
      <c r="L70" s="24">
        <f t="shared" si="15"/>
        <v>5.7652987021477289</v>
      </c>
      <c r="M70" s="24">
        <f t="shared" si="15"/>
        <v>5.6816080420362294</v>
      </c>
      <c r="N70" s="24">
        <f t="shared" si="15"/>
        <v>5.776481536752029</v>
      </c>
      <c r="O70" s="24">
        <f t="shared" si="15"/>
        <v>5.7182266125778405</v>
      </c>
      <c r="P70" s="24">
        <f t="shared" si="15"/>
        <v>5.7770136360314037</v>
      </c>
      <c r="Q70" s="24">
        <f t="shared" si="15"/>
        <v>5.79007979211005</v>
      </c>
      <c r="R70" s="24">
        <f t="shared" si="15"/>
        <v>5.7364887931156598</v>
      </c>
      <c r="S70" s="24">
        <f t="shared" si="15"/>
        <v>5.7457731564246659</v>
      </c>
      <c r="T70" s="24">
        <f t="shared" si="15"/>
        <v>5.7473642620188272</v>
      </c>
      <c r="U70" s="24">
        <f t="shared" si="15"/>
        <v>5.7573977640157095</v>
      </c>
      <c r="V70" s="24">
        <f t="shared" si="15"/>
        <v>5.8470209269723439</v>
      </c>
      <c r="W70" s="24">
        <f t="shared" si="15"/>
        <v>5.705099467329644</v>
      </c>
      <c r="X70" s="24">
        <f t="shared" si="15"/>
        <v>5.9028734016794315</v>
      </c>
      <c r="Y70" s="24">
        <f t="shared" si="1"/>
        <v>5.7964700309346915</v>
      </c>
      <c r="Z70" s="25">
        <f t="shared" si="1"/>
        <v>5.7078840004689901</v>
      </c>
      <c r="AA70" s="26">
        <f t="shared" si="3"/>
        <v>-12.853797632418907</v>
      </c>
    </row>
    <row r="71" spans="1:27" hidden="1">
      <c r="A71" s="75" t="s">
        <v>103</v>
      </c>
      <c r="B71" s="11" t="s">
        <v>13</v>
      </c>
      <c r="C71" s="23">
        <f t="shared" ref="C71:X71" si="16">C20/1000</f>
        <v>101.18745026751708</v>
      </c>
      <c r="D71" s="24">
        <f t="shared" si="16"/>
        <v>101.18745026751708</v>
      </c>
      <c r="E71" s="24">
        <f t="shared" si="16"/>
        <v>98.753701965910849</v>
      </c>
      <c r="F71" s="24">
        <f t="shared" si="16"/>
        <v>99.131452554244106</v>
      </c>
      <c r="G71" s="24">
        <f t="shared" si="16"/>
        <v>94.85645763223998</v>
      </c>
      <c r="H71" s="24">
        <f t="shared" si="16"/>
        <v>95.569307477732195</v>
      </c>
      <c r="I71" s="24">
        <f t="shared" si="16"/>
        <v>96.593936583723732</v>
      </c>
      <c r="J71" s="24">
        <f t="shared" si="16"/>
        <v>97.510061434188316</v>
      </c>
      <c r="K71" s="24">
        <f t="shared" si="16"/>
        <v>98.777762483782467</v>
      </c>
      <c r="L71" s="24">
        <f t="shared" si="16"/>
        <v>98.640555756698831</v>
      </c>
      <c r="M71" s="24">
        <f t="shared" si="16"/>
        <v>98.161777703481462</v>
      </c>
      <c r="N71" s="24">
        <f t="shared" si="16"/>
        <v>100.95154807697485</v>
      </c>
      <c r="O71" s="24">
        <f t="shared" si="16"/>
        <v>98.453885475522469</v>
      </c>
      <c r="P71" s="24">
        <f t="shared" si="16"/>
        <v>98.445567119125883</v>
      </c>
      <c r="Q71" s="24">
        <f t="shared" si="16"/>
        <v>94.863018474853163</v>
      </c>
      <c r="R71" s="24">
        <f t="shared" si="16"/>
        <v>95.263453577517623</v>
      </c>
      <c r="S71" s="24">
        <f t="shared" si="16"/>
        <v>94.510254123598983</v>
      </c>
      <c r="T71" s="24">
        <f t="shared" si="16"/>
        <v>93.056359995840509</v>
      </c>
      <c r="U71" s="24">
        <f t="shared" si="16"/>
        <v>93.667138569687054</v>
      </c>
      <c r="V71" s="24">
        <f t="shared" si="16"/>
        <v>96.392497616202604</v>
      </c>
      <c r="W71" s="24">
        <f t="shared" si="16"/>
        <v>92.960972155024507</v>
      </c>
      <c r="X71" s="24">
        <f t="shared" si="16"/>
        <v>92.131823993162143</v>
      </c>
      <c r="Y71" s="24">
        <f t="shared" si="1"/>
        <v>93.330840868726838</v>
      </c>
      <c r="Z71" s="25">
        <f t="shared" si="1"/>
        <v>89.705479185313791</v>
      </c>
      <c r="AA71" s="26">
        <f t="shared" si="3"/>
        <v>-11.347228388350061</v>
      </c>
    </row>
    <row r="72" spans="1:27" hidden="1">
      <c r="A72" s="75" t="s">
        <v>104</v>
      </c>
      <c r="B72" s="11" t="s">
        <v>14</v>
      </c>
      <c r="C72" s="23">
        <f t="shared" ref="C72:X72" si="17">C21/1000</f>
        <v>87.821212826495625</v>
      </c>
      <c r="D72" s="24">
        <f t="shared" si="17"/>
        <v>87.821212826495625</v>
      </c>
      <c r="E72" s="24">
        <f t="shared" si="17"/>
        <v>79.666980482407212</v>
      </c>
      <c r="F72" s="24">
        <f t="shared" si="17"/>
        <v>76.916648201645728</v>
      </c>
      <c r="G72" s="24">
        <f t="shared" si="17"/>
        <v>76.343424619392508</v>
      </c>
      <c r="H72" s="24">
        <f t="shared" si="17"/>
        <v>73.627752931657142</v>
      </c>
      <c r="I72" s="24">
        <f t="shared" si="17"/>
        <v>75.763590155768497</v>
      </c>
      <c r="J72" s="24">
        <f t="shared" si="17"/>
        <v>75.978021626030923</v>
      </c>
      <c r="K72" s="24">
        <f t="shared" si="17"/>
        <v>75.105951336004921</v>
      </c>
      <c r="L72" s="24">
        <f t="shared" si="17"/>
        <v>75.112502758393902</v>
      </c>
      <c r="M72" s="24">
        <f t="shared" si="17"/>
        <v>76.050012432351082</v>
      </c>
      <c r="N72" s="24">
        <f t="shared" si="17"/>
        <v>75.903034558263485</v>
      </c>
      <c r="O72" s="24">
        <f t="shared" si="17"/>
        <v>75.190244623002755</v>
      </c>
      <c r="P72" s="24">
        <f t="shared" si="17"/>
        <v>72.66547655375706</v>
      </c>
      <c r="Q72" s="24">
        <f t="shared" si="17"/>
        <v>71.176125150864124</v>
      </c>
      <c r="R72" s="24">
        <f t="shared" si="17"/>
        <v>72.331211051645397</v>
      </c>
      <c r="S72" s="24">
        <f t="shared" si="17"/>
        <v>71.351712652693195</v>
      </c>
      <c r="T72" s="24">
        <f t="shared" si="17"/>
        <v>69.836395799520361</v>
      </c>
      <c r="U72" s="24">
        <f t="shared" si="17"/>
        <v>68.697582989105825</v>
      </c>
      <c r="V72" s="24">
        <f t="shared" si="17"/>
        <v>71.577555202969592</v>
      </c>
      <c r="W72" s="24">
        <f t="shared" si="17"/>
        <v>69.588432173685248</v>
      </c>
      <c r="X72" s="24">
        <f t="shared" si="17"/>
        <v>68.367709612633746</v>
      </c>
      <c r="Y72" s="24">
        <f t="shared" si="1"/>
        <v>70.362805233907224</v>
      </c>
      <c r="Z72" s="25">
        <f t="shared" si="1"/>
        <v>69.490357409203682</v>
      </c>
      <c r="AA72" s="26">
        <f t="shared" si="3"/>
        <v>-20.872924464738809</v>
      </c>
    </row>
    <row r="73" spans="1:27" hidden="1">
      <c r="A73" s="75" t="s">
        <v>105</v>
      </c>
      <c r="B73" s="11" t="s">
        <v>15</v>
      </c>
      <c r="C73" s="23">
        <f t="shared" ref="C73:X73" si="18">C22/1000</f>
        <v>11.407603152631971</v>
      </c>
      <c r="D73" s="24">
        <f t="shared" si="18"/>
        <v>11.407603152631971</v>
      </c>
      <c r="E73" s="24">
        <f t="shared" si="18"/>
        <v>11.255043137459367</v>
      </c>
      <c r="F73" s="24">
        <f t="shared" si="18"/>
        <v>11.03203994444141</v>
      </c>
      <c r="G73" s="24">
        <f t="shared" si="18"/>
        <v>10.214239662437624</v>
      </c>
      <c r="H73" s="24">
        <f t="shared" si="18"/>
        <v>10.040200219854755</v>
      </c>
      <c r="I73" s="24">
        <f t="shared" si="18"/>
        <v>10.369587796656171</v>
      </c>
      <c r="J73" s="24">
        <f t="shared" si="18"/>
        <v>10.502010517584869</v>
      </c>
      <c r="K73" s="24">
        <f t="shared" si="18"/>
        <v>10.369375296809146</v>
      </c>
      <c r="L73" s="24">
        <f t="shared" si="18"/>
        <v>10.401755145359234</v>
      </c>
      <c r="M73" s="24">
        <f t="shared" si="18"/>
        <v>10.251620606296722</v>
      </c>
      <c r="N73" s="24">
        <f t="shared" si="18"/>
        <v>10.019446737502372</v>
      </c>
      <c r="O73" s="24">
        <f t="shared" si="18"/>
        <v>9.9281582003108184</v>
      </c>
      <c r="P73" s="24">
        <f t="shared" si="18"/>
        <v>9.915786632184048</v>
      </c>
      <c r="Q73" s="24">
        <f t="shared" si="18"/>
        <v>9.8465441623635517</v>
      </c>
      <c r="R73" s="24">
        <f t="shared" si="18"/>
        <v>9.935706405752196</v>
      </c>
      <c r="S73" s="24">
        <f t="shared" si="18"/>
        <v>9.6560598016363226</v>
      </c>
      <c r="T73" s="24">
        <f t="shared" si="18"/>
        <v>9.4857356399114341</v>
      </c>
      <c r="U73" s="24">
        <f t="shared" si="18"/>
        <v>9.7049104591801338</v>
      </c>
      <c r="V73" s="24">
        <f t="shared" si="18"/>
        <v>9.3504569966009008</v>
      </c>
      <c r="W73" s="24">
        <f t="shared" si="18"/>
        <v>9.0697513829493168</v>
      </c>
      <c r="X73" s="24">
        <f t="shared" si="18"/>
        <v>9.433398910627794</v>
      </c>
      <c r="Y73" s="24">
        <f t="shared" si="1"/>
        <v>9.1371175891656851</v>
      </c>
      <c r="Z73" s="25">
        <f t="shared" si="1"/>
        <v>9.0758549019343082</v>
      </c>
      <c r="AA73" s="26">
        <f t="shared" si="3"/>
        <v>-20.440299504630644</v>
      </c>
    </row>
    <row r="74" spans="1:27" hidden="1">
      <c r="A74" s="75" t="s">
        <v>106</v>
      </c>
      <c r="B74" s="11" t="s">
        <v>16</v>
      </c>
      <c r="C74" s="23">
        <f t="shared" ref="C74:X74" si="19">C23/1000</f>
        <v>18.588216738397389</v>
      </c>
      <c r="D74" s="24">
        <f t="shared" si="19"/>
        <v>15.159433781944314</v>
      </c>
      <c r="E74" s="24">
        <f t="shared" si="19"/>
        <v>12.502348091162638</v>
      </c>
      <c r="F74" s="24">
        <f t="shared" si="19"/>
        <v>10.710877119594521</v>
      </c>
      <c r="G74" s="24">
        <f t="shared" si="19"/>
        <v>9.5433552009648128</v>
      </c>
      <c r="H74" s="24">
        <f t="shared" si="19"/>
        <v>9.4572131128579198</v>
      </c>
      <c r="I74" s="24">
        <f t="shared" si="19"/>
        <v>9.1055897492444693</v>
      </c>
      <c r="J74" s="24">
        <f t="shared" si="19"/>
        <v>9.2952353387873003</v>
      </c>
      <c r="K74" s="24">
        <f t="shared" si="19"/>
        <v>9.087997785892787</v>
      </c>
      <c r="L74" s="24">
        <f t="shared" si="19"/>
        <v>9.5688608472627905</v>
      </c>
      <c r="M74" s="24">
        <f t="shared" si="19"/>
        <v>9.8356539693845075</v>
      </c>
      <c r="N74" s="24">
        <f t="shared" si="19"/>
        <v>9.4522918474603159</v>
      </c>
      <c r="O74" s="24">
        <f t="shared" si="19"/>
        <v>9.646696549248686</v>
      </c>
      <c r="P74" s="24">
        <f t="shared" si="19"/>
        <v>9.7997438568966206</v>
      </c>
      <c r="Q74" s="24">
        <f t="shared" si="19"/>
        <v>9.5312006661418547</v>
      </c>
      <c r="R74" s="24">
        <f t="shared" si="19"/>
        <v>9.6807208852305955</v>
      </c>
      <c r="S74" s="24">
        <f t="shared" si="19"/>
        <v>9.1322912050247194</v>
      </c>
      <c r="T74" s="24">
        <f t="shared" si="19"/>
        <v>9.167404385949725</v>
      </c>
      <c r="U74" s="24">
        <f t="shared" si="19"/>
        <v>9.2061193702534041</v>
      </c>
      <c r="V74" s="24">
        <f t="shared" si="19"/>
        <v>9.0687163831669615</v>
      </c>
      <c r="W74" s="24">
        <f t="shared" si="19"/>
        <v>8.5385877957197938</v>
      </c>
      <c r="X74" s="24">
        <f t="shared" si="19"/>
        <v>8.4979640930076261</v>
      </c>
      <c r="Y74" s="24">
        <f t="shared" si="1"/>
        <v>8.7297982908280449</v>
      </c>
      <c r="Z74" s="25">
        <f t="shared" si="1"/>
        <v>8.7054907174685798</v>
      </c>
      <c r="AA74" s="26">
        <f t="shared" si="3"/>
        <v>-53.166617110258983</v>
      </c>
    </row>
    <row r="75" spans="1:27" hidden="1">
      <c r="A75" s="75" t="s">
        <v>107</v>
      </c>
      <c r="B75" s="11" t="s">
        <v>17</v>
      </c>
      <c r="C75" s="23">
        <f t="shared" ref="C75:X75" si="20">C24/1000</f>
        <v>0.73653578234025652</v>
      </c>
      <c r="D75" s="24">
        <f t="shared" si="20"/>
        <v>0.73653578234025652</v>
      </c>
      <c r="E75" s="24">
        <f t="shared" si="20"/>
        <v>0.71116841778433015</v>
      </c>
      <c r="F75" s="24">
        <f t="shared" si="20"/>
        <v>0.68090018726783008</v>
      </c>
      <c r="G75" s="24">
        <f t="shared" si="20"/>
        <v>0.68793222833089518</v>
      </c>
      <c r="H75" s="24">
        <f t="shared" si="20"/>
        <v>0.69552051972509721</v>
      </c>
      <c r="I75" s="24">
        <f t="shared" si="20"/>
        <v>0.66697056746861372</v>
      </c>
      <c r="J75" s="24">
        <f t="shared" si="20"/>
        <v>0.6841662457694474</v>
      </c>
      <c r="K75" s="24">
        <f t="shared" si="20"/>
        <v>0.67767995174133677</v>
      </c>
      <c r="L75" s="24">
        <f t="shared" si="20"/>
        <v>0.68979155378819446</v>
      </c>
      <c r="M75" s="24">
        <f t="shared" si="20"/>
        <v>0.69875858153581349</v>
      </c>
      <c r="N75" s="24">
        <f t="shared" si="20"/>
        <v>0.680004537243457</v>
      </c>
      <c r="O75" s="24">
        <f t="shared" si="20"/>
        <v>0.67826860141863843</v>
      </c>
      <c r="P75" s="24">
        <f t="shared" si="20"/>
        <v>0.65624483543786849</v>
      </c>
      <c r="Q75" s="24">
        <f t="shared" si="20"/>
        <v>0.64352214153594156</v>
      </c>
      <c r="R75" s="24">
        <f t="shared" si="20"/>
        <v>0.63178986323066921</v>
      </c>
      <c r="S75" s="24">
        <f t="shared" si="20"/>
        <v>0.63503740723384772</v>
      </c>
      <c r="T75" s="24">
        <f t="shared" si="20"/>
        <v>0.66606918572451823</v>
      </c>
      <c r="U75" s="24">
        <f t="shared" si="20"/>
        <v>0.68753173929001665</v>
      </c>
      <c r="V75" s="24">
        <f t="shared" si="20"/>
        <v>0.70449803115352283</v>
      </c>
      <c r="W75" s="24">
        <f t="shared" si="20"/>
        <v>0.67982584000633606</v>
      </c>
      <c r="X75" s="24">
        <f t="shared" si="20"/>
        <v>0.6710016310629251</v>
      </c>
      <c r="Y75" s="24">
        <f t="shared" si="1"/>
        <v>0.66850208920210397</v>
      </c>
      <c r="Z75" s="25">
        <f t="shared" si="1"/>
        <v>0.67799509284255921</v>
      </c>
      <c r="AA75" s="26">
        <f t="shared" si="3"/>
        <v>-7.9481120810846679</v>
      </c>
    </row>
    <row r="76" spans="1:27" hidden="1">
      <c r="A76" s="75" t="s">
        <v>108</v>
      </c>
      <c r="B76" s="11" t="s">
        <v>18</v>
      </c>
      <c r="C76" s="23">
        <f t="shared" ref="C76:X76" si="21">C25/1000</f>
        <v>19.634056434493392</v>
      </c>
      <c r="D76" s="24">
        <f t="shared" si="21"/>
        <v>19.634056434493392</v>
      </c>
      <c r="E76" s="24">
        <f t="shared" si="21"/>
        <v>19.757374016651795</v>
      </c>
      <c r="F76" s="24">
        <f t="shared" si="21"/>
        <v>19.862265052315248</v>
      </c>
      <c r="G76" s="24">
        <f t="shared" si="21"/>
        <v>19.964129301722814</v>
      </c>
      <c r="H76" s="24">
        <f t="shared" si="21"/>
        <v>20.097351102072487</v>
      </c>
      <c r="I76" s="24">
        <f t="shared" si="21"/>
        <v>20.314394397566726</v>
      </c>
      <c r="J76" s="24">
        <f t="shared" si="21"/>
        <v>20.740079892311815</v>
      </c>
      <c r="K76" s="24">
        <f t="shared" si="21"/>
        <v>20.858255248530611</v>
      </c>
      <c r="L76" s="24">
        <f t="shared" si="21"/>
        <v>21.513176568450593</v>
      </c>
      <c r="M76" s="24">
        <f t="shared" si="21"/>
        <v>21.018435144185883</v>
      </c>
      <c r="N76" s="24">
        <f t="shared" si="21"/>
        <v>19.970382110729282</v>
      </c>
      <c r="O76" s="24">
        <f t="shared" si="21"/>
        <v>19.594763233907575</v>
      </c>
      <c r="P76" s="24">
        <f t="shared" si="21"/>
        <v>19.378814452555599</v>
      </c>
      <c r="Q76" s="24">
        <f t="shared" si="21"/>
        <v>19.511033126798466</v>
      </c>
      <c r="R76" s="24">
        <f t="shared" si="21"/>
        <v>19.315012535036146</v>
      </c>
      <c r="S76" s="24">
        <f t="shared" si="21"/>
        <v>18.8573067507559</v>
      </c>
      <c r="T76" s="24">
        <f t="shared" si="21"/>
        <v>18.721856501797397</v>
      </c>
      <c r="U76" s="24">
        <f t="shared" si="21"/>
        <v>18.283221535775159</v>
      </c>
      <c r="V76" s="24">
        <f t="shared" si="21"/>
        <v>18.150575892950311</v>
      </c>
      <c r="W76" s="24">
        <f t="shared" si="21"/>
        <v>17.93737813107111</v>
      </c>
      <c r="X76" s="24">
        <f t="shared" si="21"/>
        <v>18.004516751945641</v>
      </c>
      <c r="Y76" s="24">
        <f t="shared" si="1"/>
        <v>17.380550634492284</v>
      </c>
      <c r="Z76" s="25">
        <f t="shared" si="1"/>
        <v>17.9673922954087</v>
      </c>
      <c r="AA76" s="26">
        <f t="shared" si="3"/>
        <v>-8.4886388334744378</v>
      </c>
    </row>
    <row r="77" spans="1:27" hidden="1">
      <c r="A77" s="75" t="s">
        <v>109</v>
      </c>
      <c r="B77" s="11" t="s">
        <v>19</v>
      </c>
      <c r="C77" s="23">
        <f t="shared" ref="C77:X77" si="22">C26/1000</f>
        <v>40.829705387555691</v>
      </c>
      <c r="D77" s="24">
        <f t="shared" si="22"/>
        <v>40.829705387555691</v>
      </c>
      <c r="E77" s="24">
        <f t="shared" si="22"/>
        <v>41.610977253845689</v>
      </c>
      <c r="F77" s="24">
        <f t="shared" si="22"/>
        <v>41.088992643513372</v>
      </c>
      <c r="G77" s="24">
        <f t="shared" si="22"/>
        <v>41.382820626844421</v>
      </c>
      <c r="H77" s="24">
        <f t="shared" si="22"/>
        <v>40.877084521630707</v>
      </c>
      <c r="I77" s="24">
        <f t="shared" si="22"/>
        <v>40.601805871026997</v>
      </c>
      <c r="J77" s="24">
        <f t="shared" si="22"/>
        <v>40.390980323025339</v>
      </c>
      <c r="K77" s="24">
        <f t="shared" si="22"/>
        <v>41.438468839626339</v>
      </c>
      <c r="L77" s="24">
        <f t="shared" si="22"/>
        <v>40.691679200549004</v>
      </c>
      <c r="M77" s="24">
        <f t="shared" si="22"/>
        <v>41.081683490967329</v>
      </c>
      <c r="N77" s="24">
        <f t="shared" si="22"/>
        <v>40.217583917884639</v>
      </c>
      <c r="O77" s="24">
        <f t="shared" si="22"/>
        <v>39.284439133398116</v>
      </c>
      <c r="P77" s="24">
        <f t="shared" si="22"/>
        <v>38.585295411075194</v>
      </c>
      <c r="Q77" s="24">
        <f t="shared" si="22"/>
        <v>38.422225792111902</v>
      </c>
      <c r="R77" s="24">
        <f t="shared" si="22"/>
        <v>38.115100499756437</v>
      </c>
      <c r="S77" s="24">
        <f t="shared" si="22"/>
        <v>37.44198177453751</v>
      </c>
      <c r="T77" s="24">
        <f t="shared" si="22"/>
        <v>36.844740062550471</v>
      </c>
      <c r="U77" s="24">
        <f t="shared" si="22"/>
        <v>37.507835079762813</v>
      </c>
      <c r="V77" s="24">
        <f t="shared" si="22"/>
        <v>36.091338526928922</v>
      </c>
      <c r="W77" s="24">
        <f t="shared" si="22"/>
        <v>34.851703286209144</v>
      </c>
      <c r="X77" s="24">
        <f t="shared" si="22"/>
        <v>33.782979210852787</v>
      </c>
      <c r="Y77" s="24">
        <f t="shared" ref="Y77:Z96" si="23">Y26/1000</f>
        <v>33.571993749436025</v>
      </c>
      <c r="Z77" s="25">
        <f t="shared" si="23"/>
        <v>34.289442258621953</v>
      </c>
      <c r="AA77" s="26">
        <f t="shared" si="3"/>
        <v>-16.01839412470293</v>
      </c>
    </row>
    <row r="78" spans="1:27" hidden="1">
      <c r="A78" s="75" t="s">
        <v>68</v>
      </c>
      <c r="B78" s="11" t="s">
        <v>20</v>
      </c>
      <c r="C78" s="23">
        <f t="shared" ref="C78:X78" si="24">C27/1000</f>
        <v>29.134721911351974</v>
      </c>
      <c r="D78" s="24">
        <f t="shared" si="24"/>
        <v>29.134721911351974</v>
      </c>
      <c r="E78" s="24">
        <f t="shared" si="24"/>
        <v>29.116646057065388</v>
      </c>
      <c r="F78" s="24">
        <f t="shared" si="24"/>
        <v>29.124097612827882</v>
      </c>
      <c r="G78" s="24">
        <f t="shared" si="24"/>
        <v>29.103602251003199</v>
      </c>
      <c r="H78" s="24">
        <f t="shared" si="24"/>
        <v>28.749236908628372</v>
      </c>
      <c r="I78" s="24">
        <f t="shared" si="24"/>
        <v>28.166223997376765</v>
      </c>
      <c r="J78" s="24">
        <f t="shared" si="24"/>
        <v>27.546367940669576</v>
      </c>
      <c r="K78" s="24">
        <f t="shared" si="24"/>
        <v>26.94117630146814</v>
      </c>
      <c r="L78" s="24">
        <f t="shared" si="24"/>
        <v>26.523181566933083</v>
      </c>
      <c r="M78" s="24">
        <f t="shared" si="24"/>
        <v>26.152934075677567</v>
      </c>
      <c r="N78" s="24">
        <f t="shared" si="24"/>
        <v>25.952003128193361</v>
      </c>
      <c r="O78" s="24">
        <f t="shared" si="24"/>
        <v>25.778982342222687</v>
      </c>
      <c r="P78" s="24">
        <f t="shared" si="24"/>
        <v>25.620431297976967</v>
      </c>
      <c r="Q78" s="24">
        <f t="shared" si="24"/>
        <v>25.471304143752047</v>
      </c>
      <c r="R78" s="24">
        <f t="shared" si="24"/>
        <v>25.360747970086219</v>
      </c>
      <c r="S78" s="24">
        <f t="shared" si="24"/>
        <v>25.263211318203716</v>
      </c>
      <c r="T78" s="24">
        <f t="shared" si="24"/>
        <v>25.296791739674681</v>
      </c>
      <c r="U78" s="24">
        <f t="shared" si="24"/>
        <v>25.067163302365579</v>
      </c>
      <c r="V78" s="24">
        <f t="shared" si="24"/>
        <v>24.78667571050196</v>
      </c>
      <c r="W78" s="24">
        <f t="shared" si="24"/>
        <v>24.404594638244202</v>
      </c>
      <c r="X78" s="24">
        <f t="shared" si="24"/>
        <v>24.209741467326324</v>
      </c>
      <c r="Y78" s="24">
        <f t="shared" si="23"/>
        <v>24.025991818578742</v>
      </c>
      <c r="Z78" s="25">
        <f t="shared" si="23"/>
        <v>23.90475548398436</v>
      </c>
      <c r="AA78" s="26">
        <f t="shared" si="3"/>
        <v>-17.950974247431628</v>
      </c>
    </row>
    <row r="79" spans="1:27" hidden="1">
      <c r="A79" s="75" t="s">
        <v>69</v>
      </c>
      <c r="B79" s="11" t="s">
        <v>21</v>
      </c>
      <c r="C79" s="23">
        <f t="shared" ref="C79:X79" si="25">C28/1000</f>
        <v>5.9325381332036793</v>
      </c>
      <c r="D79" s="24">
        <f t="shared" si="25"/>
        <v>5.9325381332036793</v>
      </c>
      <c r="E79" s="24">
        <f t="shared" si="25"/>
        <v>5.5632074682718979</v>
      </c>
      <c r="F79" s="24">
        <f t="shared" si="25"/>
        <v>4.3721201028843515</v>
      </c>
      <c r="G79" s="24">
        <f t="shared" si="25"/>
        <v>2.908880948534462</v>
      </c>
      <c r="H79" s="24">
        <f t="shared" si="25"/>
        <v>2.5095505125420119</v>
      </c>
      <c r="I79" s="24">
        <f t="shared" si="25"/>
        <v>2.3115216739795104</v>
      </c>
      <c r="J79" s="24">
        <f t="shared" si="25"/>
        <v>2.2427318905241185</v>
      </c>
      <c r="K79" s="24">
        <f t="shared" si="25"/>
        <v>2.2317001530005376</v>
      </c>
      <c r="L79" s="24">
        <f t="shared" si="25"/>
        <v>2.1162530994486035</v>
      </c>
      <c r="M79" s="24">
        <f t="shared" si="25"/>
        <v>1.931109613889731</v>
      </c>
      <c r="N79" s="24">
        <f t="shared" si="25"/>
        <v>1.9571053954296729</v>
      </c>
      <c r="O79" s="24">
        <f t="shared" si="25"/>
        <v>2.101425665984205</v>
      </c>
      <c r="P79" s="24">
        <f t="shared" si="25"/>
        <v>2.0655589858629839</v>
      </c>
      <c r="Q79" s="24">
        <f t="shared" si="25"/>
        <v>2.1368758152649243</v>
      </c>
      <c r="R79" s="24">
        <f t="shared" si="25"/>
        <v>2.083591024252661</v>
      </c>
      <c r="S79" s="24">
        <f t="shared" si="25"/>
        <v>2.1758809680694604</v>
      </c>
      <c r="T79" s="24">
        <f t="shared" si="25"/>
        <v>2.1700559027337034</v>
      </c>
      <c r="U79" s="24">
        <f t="shared" si="25"/>
        <v>2.2614743558986716</v>
      </c>
      <c r="V79" s="24">
        <f t="shared" si="25"/>
        <v>2.2253246403388598</v>
      </c>
      <c r="W79" s="24">
        <f t="shared" si="25"/>
        <v>2.2571128238221378</v>
      </c>
      <c r="X79" s="24">
        <f t="shared" si="25"/>
        <v>2.327374126677161</v>
      </c>
      <c r="Y79" s="24">
        <f t="shared" si="23"/>
        <v>2.3212058054208389</v>
      </c>
      <c r="Z79" s="25">
        <f t="shared" si="23"/>
        <v>2.4202989926821945</v>
      </c>
      <c r="AA79" s="26">
        <f t="shared" si="3"/>
        <v>-59.202976224694083</v>
      </c>
    </row>
    <row r="80" spans="1:27" hidden="1">
      <c r="A80" s="75" t="s">
        <v>70</v>
      </c>
      <c r="B80" s="11" t="s">
        <v>22</v>
      </c>
      <c r="C80" s="23">
        <f t="shared" ref="C80:X80" si="26">C29/1000</f>
        <v>2.307370798210626E-2</v>
      </c>
      <c r="D80" s="24">
        <f t="shared" si="26"/>
        <v>2.307370798210626E-2</v>
      </c>
      <c r="E80" s="24">
        <f t="shared" si="26"/>
        <v>2.324612610516907E-2</v>
      </c>
      <c r="F80" s="24">
        <f t="shared" si="26"/>
        <v>2.2715866188879014E-2</v>
      </c>
      <c r="G80" s="24">
        <f t="shared" si="26"/>
        <v>2.1732734604998086E-2</v>
      </c>
      <c r="H80" s="24">
        <f t="shared" si="26"/>
        <v>2.1778012166918173E-2</v>
      </c>
      <c r="I80" s="24">
        <f t="shared" si="26"/>
        <v>2.169499591290645E-2</v>
      </c>
      <c r="J80" s="24">
        <f t="shared" si="26"/>
        <v>2.1977497616762803E-2</v>
      </c>
      <c r="K80" s="24">
        <f t="shared" si="26"/>
        <v>2.1565257259273836E-2</v>
      </c>
      <c r="L80" s="24">
        <f t="shared" si="26"/>
        <v>2.1410894870211632E-2</v>
      </c>
      <c r="M80" s="24">
        <f t="shared" si="26"/>
        <v>2.0726962166769981E-2</v>
      </c>
      <c r="N80" s="24">
        <f t="shared" si="26"/>
        <v>2.0162948074506866E-2</v>
      </c>
      <c r="O80" s="24">
        <f t="shared" si="26"/>
        <v>2.1396483244098867E-2</v>
      </c>
      <c r="P80" s="24">
        <f t="shared" si="26"/>
        <v>2.1564493482836254E-2</v>
      </c>
      <c r="Q80" s="24">
        <f t="shared" si="26"/>
        <v>2.1671962108076651E-2</v>
      </c>
      <c r="R80" s="24">
        <f t="shared" si="26"/>
        <v>2.1803941936441865E-2</v>
      </c>
      <c r="S80" s="24">
        <f t="shared" si="26"/>
        <v>2.22117162204888E-2</v>
      </c>
      <c r="T80" s="24">
        <f t="shared" si="26"/>
        <v>2.3045495572978861E-2</v>
      </c>
      <c r="U80" s="24">
        <f t="shared" si="26"/>
        <v>2.3403414078895787E-2</v>
      </c>
      <c r="V80" s="24">
        <f t="shared" si="26"/>
        <v>2.3481468421680418E-2</v>
      </c>
      <c r="W80" s="24">
        <f t="shared" si="26"/>
        <v>2.3275203815423137E-2</v>
      </c>
      <c r="X80" s="24">
        <f t="shared" si="26"/>
        <v>2.2811114527561727E-2</v>
      </c>
      <c r="Y80" s="24">
        <f t="shared" si="23"/>
        <v>2.3263022757405896E-2</v>
      </c>
      <c r="Z80" s="25">
        <f t="shared" si="23"/>
        <v>2.341583449453118E-2</v>
      </c>
      <c r="AA80" s="26">
        <f t="shared" si="3"/>
        <v>1.4827547990563072</v>
      </c>
    </row>
    <row r="81" spans="1:27" hidden="1">
      <c r="A81" s="75" t="s">
        <v>71</v>
      </c>
      <c r="B81" s="11" t="s">
        <v>23</v>
      </c>
      <c r="C81" s="23">
        <f t="shared" ref="C81:X81" si="27">C30/1000</f>
        <v>10.289826402803296</v>
      </c>
      <c r="D81" s="24">
        <f t="shared" si="27"/>
        <v>10.289826402803296</v>
      </c>
      <c r="E81" s="24">
        <f t="shared" si="27"/>
        <v>9.4637328908495277</v>
      </c>
      <c r="F81" s="24">
        <f t="shared" si="27"/>
        <v>6.6521953639349176</v>
      </c>
      <c r="G81" s="24">
        <f t="shared" si="27"/>
        <v>5.5321804384536719</v>
      </c>
      <c r="H81" s="24">
        <f t="shared" si="27"/>
        <v>4.8681501457522458</v>
      </c>
      <c r="I81" s="24">
        <f t="shared" si="27"/>
        <v>4.683408755811743</v>
      </c>
      <c r="J81" s="24">
        <f t="shared" si="27"/>
        <v>5.0497906871246014</v>
      </c>
      <c r="K81" s="24">
        <f t="shared" si="27"/>
        <v>5.2258554483918234</v>
      </c>
      <c r="L81" s="24">
        <f t="shared" si="27"/>
        <v>4.853711585282551</v>
      </c>
      <c r="M81" s="24">
        <f t="shared" si="27"/>
        <v>4.7104182704820152</v>
      </c>
      <c r="N81" s="24">
        <f t="shared" si="27"/>
        <v>4.4622040347353149</v>
      </c>
      <c r="O81" s="24">
        <f t="shared" si="27"/>
        <v>4.6049169767327376</v>
      </c>
      <c r="P81" s="24">
        <f t="shared" si="27"/>
        <v>4.869534811177231</v>
      </c>
      <c r="Q81" s="24">
        <f t="shared" si="27"/>
        <v>4.9950112465862553</v>
      </c>
      <c r="R81" s="24">
        <f t="shared" si="27"/>
        <v>5.0019274352703231</v>
      </c>
      <c r="S81" s="24">
        <f t="shared" si="27"/>
        <v>5.0707401378393975</v>
      </c>
      <c r="T81" s="24">
        <f t="shared" si="27"/>
        <v>5.0953020212086804</v>
      </c>
      <c r="U81" s="24">
        <f t="shared" si="27"/>
        <v>5.4492734160897225</v>
      </c>
      <c r="V81" s="24">
        <f t="shared" si="27"/>
        <v>5.0937299707026344</v>
      </c>
      <c r="W81" s="24">
        <f t="shared" si="27"/>
        <v>5.0425913442166781</v>
      </c>
      <c r="X81" s="24">
        <f t="shared" si="27"/>
        <v>5.0142523301564497</v>
      </c>
      <c r="Y81" s="24">
        <f t="shared" si="23"/>
        <v>4.9868472052581971</v>
      </c>
      <c r="Z81" s="25">
        <f t="shared" si="23"/>
        <v>5.0599840403664507</v>
      </c>
      <c r="AA81" s="26">
        <f t="shared" si="3"/>
        <v>-50.825370202669887</v>
      </c>
    </row>
    <row r="82" spans="1:27" hidden="1">
      <c r="A82" s="75" t="s">
        <v>72</v>
      </c>
      <c r="B82" s="11" t="s">
        <v>24</v>
      </c>
      <c r="C82" s="23">
        <f t="shared" ref="C82:X82" si="28">C31/1000</f>
        <v>0.74320261699297274</v>
      </c>
      <c r="D82" s="24">
        <f t="shared" si="28"/>
        <v>0.74320261699297274</v>
      </c>
      <c r="E82" s="24">
        <f t="shared" si="28"/>
        <v>0.7515035911181932</v>
      </c>
      <c r="F82" s="24">
        <f t="shared" si="28"/>
        <v>0.74610090945676932</v>
      </c>
      <c r="G82" s="24">
        <f t="shared" si="28"/>
        <v>0.732994030741692</v>
      </c>
      <c r="H82" s="24">
        <f t="shared" si="28"/>
        <v>0.71624098895862842</v>
      </c>
      <c r="I82" s="24">
        <f t="shared" si="28"/>
        <v>0.73470640203993809</v>
      </c>
      <c r="J82" s="24">
        <f t="shared" si="28"/>
        <v>0.74411636691397443</v>
      </c>
      <c r="K82" s="24">
        <f t="shared" si="28"/>
        <v>0.73174247612246701</v>
      </c>
      <c r="L82" s="24">
        <f t="shared" si="28"/>
        <v>0.72601015244707889</v>
      </c>
      <c r="M82" s="24">
        <f t="shared" si="28"/>
        <v>0.73576689240568394</v>
      </c>
      <c r="N82" s="24">
        <f t="shared" si="28"/>
        <v>0.72133888776645672</v>
      </c>
      <c r="O82" s="24">
        <f t="shared" si="28"/>
        <v>0.69439720804702909</v>
      </c>
      <c r="P82" s="24">
        <f t="shared" si="28"/>
        <v>0.68742181779303302</v>
      </c>
      <c r="Q82" s="24">
        <f t="shared" si="28"/>
        <v>0.64766382615937168</v>
      </c>
      <c r="R82" s="24">
        <f t="shared" si="28"/>
        <v>0.67783704039124937</v>
      </c>
      <c r="S82" s="24">
        <f t="shared" si="28"/>
        <v>0.65713964993868135</v>
      </c>
      <c r="T82" s="24">
        <f t="shared" si="28"/>
        <v>0.64831050400655976</v>
      </c>
      <c r="U82" s="24">
        <f t="shared" si="28"/>
        <v>0.65570459557881433</v>
      </c>
      <c r="V82" s="24">
        <f t="shared" si="28"/>
        <v>0.6628250983854086</v>
      </c>
      <c r="W82" s="24">
        <f t="shared" si="28"/>
        <v>0.67170575149332556</v>
      </c>
      <c r="X82" s="24">
        <f t="shared" si="28"/>
        <v>0.67908024362511799</v>
      </c>
      <c r="Y82" s="24">
        <f t="shared" si="23"/>
        <v>0.68096875436786442</v>
      </c>
      <c r="Z82" s="25">
        <f t="shared" si="23"/>
        <v>0.66973055748401722</v>
      </c>
      <c r="AA82" s="26">
        <f t="shared" si="3"/>
        <v>-9.8858720124299744</v>
      </c>
    </row>
    <row r="83" spans="1:27" hidden="1">
      <c r="A83" s="75" t="s">
        <v>73</v>
      </c>
      <c r="B83" s="11" t="s">
        <v>43</v>
      </c>
      <c r="C83" s="23">
        <f t="shared" ref="C83:X83" si="29">C32/1000</f>
        <v>7.1827493324313194E-2</v>
      </c>
      <c r="D83" s="24">
        <f t="shared" si="29"/>
        <v>7.1827493324313194E-2</v>
      </c>
      <c r="E83" s="24">
        <f t="shared" si="29"/>
        <v>7.9290867068171358E-2</v>
      </c>
      <c r="F83" s="24">
        <f t="shared" si="29"/>
        <v>9.0052215193070093E-2</v>
      </c>
      <c r="G83" s="24">
        <f t="shared" si="29"/>
        <v>0.10033016831846767</v>
      </c>
      <c r="H83" s="24">
        <f t="shared" si="29"/>
        <v>0.10951686042368068</v>
      </c>
      <c r="I83" s="24">
        <f t="shared" si="29"/>
        <v>0.13375434075527298</v>
      </c>
      <c r="J83" s="24">
        <f t="shared" si="29"/>
        <v>0.12690380125162501</v>
      </c>
      <c r="K83" s="24">
        <f t="shared" si="29"/>
        <v>0.1383812122429284</v>
      </c>
      <c r="L83" s="24">
        <f t="shared" si="29"/>
        <v>0.10870119445672022</v>
      </c>
      <c r="M83" s="24">
        <f t="shared" si="29"/>
        <v>0.10965926711120565</v>
      </c>
      <c r="N83" s="24">
        <f t="shared" si="29"/>
        <v>0.11293169840641969</v>
      </c>
      <c r="O83" s="24">
        <f t="shared" si="29"/>
        <v>0.10740571492868024</v>
      </c>
      <c r="P83" s="24">
        <f t="shared" si="29"/>
        <v>0.10641264222965803</v>
      </c>
      <c r="Q83" s="24">
        <f t="shared" si="29"/>
        <v>9.9336374074031758E-2</v>
      </c>
      <c r="R83" s="24">
        <f t="shared" si="29"/>
        <v>0.10410112998515962</v>
      </c>
      <c r="S83" s="24">
        <f t="shared" si="29"/>
        <v>0.1026393241302062</v>
      </c>
      <c r="T83" s="24">
        <f t="shared" si="29"/>
        <v>0.10320689914561407</v>
      </c>
      <c r="U83" s="24">
        <f t="shared" si="29"/>
        <v>0.10405612843453876</v>
      </c>
      <c r="V83" s="24">
        <f t="shared" si="29"/>
        <v>9.5420316308811787E-2</v>
      </c>
      <c r="W83" s="24">
        <f t="shared" si="29"/>
        <v>9.067964766061834E-2</v>
      </c>
      <c r="X83" s="24">
        <f t="shared" si="29"/>
        <v>8.6920924307582026E-2</v>
      </c>
      <c r="Y83" s="24">
        <f t="shared" si="23"/>
        <v>7.9702216005963292E-2</v>
      </c>
      <c r="Z83" s="25">
        <f t="shared" si="23"/>
        <v>7.9437539878201693E-2</v>
      </c>
      <c r="AA83" s="26">
        <f t="shared" si="3"/>
        <v>10.594893684411133</v>
      </c>
    </row>
    <row r="84" spans="1:27" hidden="1">
      <c r="A84" s="75" t="s">
        <v>74</v>
      </c>
      <c r="B84" s="11" t="s">
        <v>25</v>
      </c>
      <c r="C84" s="23">
        <f t="shared" ref="C84:X84" si="30">C33/1000</f>
        <v>0</v>
      </c>
      <c r="D84" s="24">
        <f t="shared" si="30"/>
        <v>0</v>
      </c>
      <c r="E84" s="24">
        <f t="shared" si="30"/>
        <v>0</v>
      </c>
      <c r="F84" s="24">
        <f t="shared" si="30"/>
        <v>0</v>
      </c>
      <c r="G84" s="24">
        <f t="shared" si="30"/>
        <v>0</v>
      </c>
      <c r="H84" s="24">
        <f t="shared" si="30"/>
        <v>0</v>
      </c>
      <c r="I84" s="24">
        <f t="shared" si="30"/>
        <v>0</v>
      </c>
      <c r="J84" s="24">
        <f t="shared" si="30"/>
        <v>0</v>
      </c>
      <c r="K84" s="24">
        <f t="shared" si="30"/>
        <v>0</v>
      </c>
      <c r="L84" s="24">
        <f t="shared" si="30"/>
        <v>0</v>
      </c>
      <c r="M84" s="24">
        <f t="shared" si="30"/>
        <v>0</v>
      </c>
      <c r="N84" s="24">
        <f t="shared" si="30"/>
        <v>0</v>
      </c>
      <c r="O84" s="24">
        <f t="shared" si="30"/>
        <v>0</v>
      </c>
      <c r="P84" s="24">
        <f t="shared" si="30"/>
        <v>0</v>
      </c>
      <c r="Q84" s="24">
        <f t="shared" si="30"/>
        <v>0</v>
      </c>
      <c r="R84" s="24">
        <f t="shared" si="30"/>
        <v>0</v>
      </c>
      <c r="S84" s="24">
        <f t="shared" si="30"/>
        <v>0</v>
      </c>
      <c r="T84" s="24">
        <f t="shared" si="30"/>
        <v>0</v>
      </c>
      <c r="U84" s="24">
        <f t="shared" si="30"/>
        <v>0</v>
      </c>
      <c r="V84" s="24">
        <f t="shared" si="30"/>
        <v>0</v>
      </c>
      <c r="W84" s="24">
        <f t="shared" si="30"/>
        <v>0</v>
      </c>
      <c r="X84" s="24">
        <f t="shared" si="30"/>
        <v>0</v>
      </c>
      <c r="Y84" s="24">
        <f t="shared" si="23"/>
        <v>0</v>
      </c>
      <c r="Z84" s="25">
        <f t="shared" si="23"/>
        <v>0</v>
      </c>
      <c r="AA84" s="26" t="str">
        <f t="shared" si="3"/>
        <v/>
      </c>
    </row>
    <row r="85" spans="1:27" hidden="1">
      <c r="A85" s="75" t="s">
        <v>75</v>
      </c>
      <c r="B85" s="11" t="s">
        <v>26</v>
      </c>
      <c r="C85" s="23">
        <f t="shared" ref="C85:X85" si="31">C34/1000</f>
        <v>22.551774349434151</v>
      </c>
      <c r="D85" s="24">
        <f t="shared" si="31"/>
        <v>22.551774349434151</v>
      </c>
      <c r="E85" s="24">
        <f t="shared" si="31"/>
        <v>22.955909911480934</v>
      </c>
      <c r="F85" s="24">
        <f t="shared" si="31"/>
        <v>22.941661819433872</v>
      </c>
      <c r="G85" s="24">
        <f t="shared" si="31"/>
        <v>22.571106536582494</v>
      </c>
      <c r="H85" s="24">
        <f t="shared" si="31"/>
        <v>21.691582095772915</v>
      </c>
      <c r="I85" s="24">
        <f t="shared" si="31"/>
        <v>22.167373999900217</v>
      </c>
      <c r="J85" s="24">
        <f t="shared" si="31"/>
        <v>21.799073838689175</v>
      </c>
      <c r="K85" s="24">
        <f t="shared" si="31"/>
        <v>21.343116215232918</v>
      </c>
      <c r="L85" s="24">
        <f t="shared" si="31"/>
        <v>20.380626115726209</v>
      </c>
      <c r="M85" s="24">
        <f t="shared" si="31"/>
        <v>19.932390680849061</v>
      </c>
      <c r="N85" s="24">
        <f t="shared" si="31"/>
        <v>18.844340900084031</v>
      </c>
      <c r="O85" s="24">
        <f t="shared" si="31"/>
        <v>18.441342517861496</v>
      </c>
      <c r="P85" s="24">
        <f t="shared" si="31"/>
        <v>17.454140352564345</v>
      </c>
      <c r="Q85" s="24">
        <f t="shared" si="31"/>
        <v>17.071168699915692</v>
      </c>
      <c r="R85" s="24">
        <f t="shared" si="31"/>
        <v>17.056221072567379</v>
      </c>
      <c r="S85" s="24">
        <f t="shared" si="31"/>
        <v>16.907326276152045</v>
      </c>
      <c r="T85" s="24">
        <f t="shared" si="31"/>
        <v>16.911542442099073</v>
      </c>
      <c r="U85" s="24">
        <f t="shared" si="31"/>
        <v>16.724078591139332</v>
      </c>
      <c r="V85" s="24">
        <f t="shared" si="31"/>
        <v>16.759055713495233</v>
      </c>
      <c r="W85" s="24">
        <f t="shared" si="31"/>
        <v>16.695787985781806</v>
      </c>
      <c r="X85" s="24">
        <f t="shared" si="31"/>
        <v>16.688769232486372</v>
      </c>
      <c r="Y85" s="24">
        <f t="shared" si="23"/>
        <v>16.133611879471754</v>
      </c>
      <c r="Z85" s="25">
        <f t="shared" si="23"/>
        <v>15.903485054265499</v>
      </c>
      <c r="AA85" s="26">
        <f t="shared" si="3"/>
        <v>-29.480116252295986</v>
      </c>
    </row>
    <row r="86" spans="1:27" hidden="1">
      <c r="A86" s="75" t="s">
        <v>76</v>
      </c>
      <c r="B86" s="11" t="s">
        <v>27</v>
      </c>
      <c r="C86" s="23">
        <f t="shared" ref="C86:X86" si="32">C35/1000</f>
        <v>30.470974139452348</v>
      </c>
      <c r="D86" s="24">
        <f t="shared" si="32"/>
        <v>30.470974139452348</v>
      </c>
      <c r="E86" s="24">
        <f t="shared" si="32"/>
        <v>30.787963087102586</v>
      </c>
      <c r="F86" s="24">
        <f t="shared" si="32"/>
        <v>30.355931985554246</v>
      </c>
      <c r="G86" s="24">
        <f t="shared" si="32"/>
        <v>30.594617578885021</v>
      </c>
      <c r="H86" s="24">
        <f t="shared" si="32"/>
        <v>31.555598074567278</v>
      </c>
      <c r="I86" s="24">
        <f t="shared" si="32"/>
        <v>32.027161534158481</v>
      </c>
      <c r="J86" s="24">
        <f t="shared" si="32"/>
        <v>32.451199496742888</v>
      </c>
      <c r="K86" s="24">
        <f t="shared" si="32"/>
        <v>33.231618399015446</v>
      </c>
      <c r="L86" s="24">
        <f t="shared" si="32"/>
        <v>32.439994808193653</v>
      </c>
      <c r="M86" s="24">
        <f t="shared" si="32"/>
        <v>32.775323348892755</v>
      </c>
      <c r="N86" s="24">
        <f t="shared" si="32"/>
        <v>33.847464249812155</v>
      </c>
      <c r="O86" s="24">
        <f t="shared" si="32"/>
        <v>34.288371006017691</v>
      </c>
      <c r="P86" s="24">
        <f t="shared" si="32"/>
        <v>34.595297224422183</v>
      </c>
      <c r="Q86" s="24">
        <f t="shared" si="32"/>
        <v>35.314759740204472</v>
      </c>
      <c r="R86" s="24">
        <f t="shared" si="32"/>
        <v>35.415124763380646</v>
      </c>
      <c r="S86" s="24">
        <f t="shared" si="32"/>
        <v>35.777539274710243</v>
      </c>
      <c r="T86" s="24">
        <f t="shared" si="32"/>
        <v>35.720969540075032</v>
      </c>
      <c r="U86" s="24">
        <f t="shared" si="32"/>
        <v>34.333311067354963</v>
      </c>
      <c r="V86" s="24">
        <f t="shared" si="32"/>
        <v>33.155666454023496</v>
      </c>
      <c r="W86" s="24">
        <f t="shared" si="32"/>
        <v>33.367771727066646</v>
      </c>
      <c r="X86" s="24">
        <f t="shared" si="32"/>
        <v>33.559828952106322</v>
      </c>
      <c r="Y86" s="24">
        <f t="shared" si="23"/>
        <v>34.213493937000045</v>
      </c>
      <c r="Z86" s="25">
        <f t="shared" si="23"/>
        <v>35.020131949501227</v>
      </c>
      <c r="AA86" s="26">
        <f t="shared" si="3"/>
        <v>14.929479409582935</v>
      </c>
    </row>
    <row r="87" spans="1:27" hidden="1">
      <c r="A87" s="75" t="s">
        <v>77</v>
      </c>
      <c r="B87" s="11" t="s">
        <v>28</v>
      </c>
      <c r="C87" s="23">
        <f t="shared" ref="C87:X87" si="33">C36/1000</f>
        <v>5.0572078907722</v>
      </c>
      <c r="D87" s="24">
        <f t="shared" si="33"/>
        <v>5.0572078907722</v>
      </c>
      <c r="E87" s="24">
        <f t="shared" si="33"/>
        <v>5.0652209308409999</v>
      </c>
      <c r="F87" s="24">
        <f t="shared" si="33"/>
        <v>5.0809593824489001</v>
      </c>
      <c r="G87" s="24">
        <f t="shared" si="33"/>
        <v>5.0009258664811993</v>
      </c>
      <c r="H87" s="24">
        <f t="shared" si="33"/>
        <v>5.0288047545887995</v>
      </c>
      <c r="I87" s="24">
        <f t="shared" si="33"/>
        <v>5.0551196810531014</v>
      </c>
      <c r="J87" s="24">
        <f t="shared" si="33"/>
        <v>5.1022494509082001</v>
      </c>
      <c r="K87" s="24">
        <f t="shared" si="33"/>
        <v>5.0629412509459009</v>
      </c>
      <c r="L87" s="24">
        <f t="shared" si="33"/>
        <v>5.0730473006841992</v>
      </c>
      <c r="M87" s="24">
        <f t="shared" si="33"/>
        <v>5.1192249173249005</v>
      </c>
      <c r="N87" s="24">
        <f t="shared" si="33"/>
        <v>5.0008905856467001</v>
      </c>
      <c r="O87" s="24">
        <f t="shared" si="33"/>
        <v>4.9063752556128009</v>
      </c>
      <c r="P87" s="24">
        <f t="shared" si="33"/>
        <v>4.8952164052542004</v>
      </c>
      <c r="Q87" s="24">
        <f t="shared" si="33"/>
        <v>4.969190858888501</v>
      </c>
      <c r="R87" s="24">
        <f t="shared" si="33"/>
        <v>4.8930866535718005</v>
      </c>
      <c r="S87" s="24">
        <f t="shared" si="33"/>
        <v>4.8871813825126988</v>
      </c>
      <c r="T87" s="24">
        <f t="shared" si="33"/>
        <v>4.799162943166901</v>
      </c>
      <c r="U87" s="24">
        <f t="shared" si="33"/>
        <v>4.8106865220252004</v>
      </c>
      <c r="V87" s="24">
        <f t="shared" si="33"/>
        <v>4.7638863641283997</v>
      </c>
      <c r="W87" s="24">
        <f t="shared" si="33"/>
        <v>4.5763052042478005</v>
      </c>
      <c r="X87" s="24">
        <f t="shared" si="33"/>
        <v>4.4888241880928001</v>
      </c>
      <c r="Y87" s="24">
        <f t="shared" si="23"/>
        <v>4.5194000720016003</v>
      </c>
      <c r="Z87" s="25">
        <f t="shared" si="23"/>
        <v>4.5015537596752004</v>
      </c>
      <c r="AA87" s="26">
        <f t="shared" si="3"/>
        <v>-10.987369771982125</v>
      </c>
    </row>
    <row r="88" spans="1:27" hidden="1">
      <c r="A88" s="75" t="s">
        <v>78</v>
      </c>
      <c r="B88" s="11" t="s">
        <v>29</v>
      </c>
      <c r="C88" s="23">
        <f t="shared" ref="C88:X88" si="34">C37/1000</f>
        <v>55.740098680109234</v>
      </c>
      <c r="D88" s="24">
        <f t="shared" si="34"/>
        <v>54.327993751827243</v>
      </c>
      <c r="E88" s="24">
        <f t="shared" si="34"/>
        <v>46.594760485869465</v>
      </c>
      <c r="F88" s="24">
        <f t="shared" si="34"/>
        <v>42.95268061248531</v>
      </c>
      <c r="G88" s="24">
        <f t="shared" si="34"/>
        <v>40.746096292497661</v>
      </c>
      <c r="H88" s="24">
        <f t="shared" si="34"/>
        <v>41.127569535688927</v>
      </c>
      <c r="I88" s="24">
        <f t="shared" si="34"/>
        <v>41.085937320132459</v>
      </c>
      <c r="J88" s="24">
        <f t="shared" si="34"/>
        <v>39.904084840648856</v>
      </c>
      <c r="K88" s="24">
        <f t="shared" si="34"/>
        <v>40.675494789291747</v>
      </c>
      <c r="L88" s="24">
        <f t="shared" si="34"/>
        <v>40.886752740142427</v>
      </c>
      <c r="M88" s="24">
        <f t="shared" si="34"/>
        <v>39.342195388774996</v>
      </c>
      <c r="N88" s="24">
        <f t="shared" si="34"/>
        <v>37.355288821230005</v>
      </c>
      <c r="O88" s="24">
        <f t="shared" si="34"/>
        <v>36.994730710507213</v>
      </c>
      <c r="P88" s="24">
        <f t="shared" si="34"/>
        <v>37.002949107474969</v>
      </c>
      <c r="Q88" s="24">
        <f t="shared" si="34"/>
        <v>36.343447923592038</v>
      </c>
      <c r="R88" s="24">
        <f t="shared" si="34"/>
        <v>36.023420098565303</v>
      </c>
      <c r="S88" s="24">
        <f t="shared" si="34"/>
        <v>36.604685927052536</v>
      </c>
      <c r="T88" s="24">
        <f t="shared" si="34"/>
        <v>38.26586661946277</v>
      </c>
      <c r="U88" s="24">
        <f t="shared" si="34"/>
        <v>39.048877187312861</v>
      </c>
      <c r="V88" s="24">
        <f t="shared" si="34"/>
        <v>38.859600164117424</v>
      </c>
      <c r="W88" s="24">
        <f t="shared" si="34"/>
        <v>37.741804352681882</v>
      </c>
      <c r="X88" s="24">
        <f t="shared" si="34"/>
        <v>37.078796820414752</v>
      </c>
      <c r="Y88" s="24">
        <f t="shared" si="23"/>
        <v>37.328840806184481</v>
      </c>
      <c r="Z88" s="25">
        <f t="shared" si="23"/>
        <v>36.653863625455763</v>
      </c>
      <c r="AA88" s="26">
        <f t="shared" si="3"/>
        <v>-34.241480561756454</v>
      </c>
    </row>
    <row r="89" spans="1:27" hidden="1">
      <c r="A89" s="75" t="s">
        <v>79</v>
      </c>
      <c r="B89" s="11" t="s">
        <v>30</v>
      </c>
      <c r="C89" s="23">
        <f t="shared" ref="C89:X89" si="35">C38/1000</f>
        <v>8.118585466340539</v>
      </c>
      <c r="D89" s="24">
        <f t="shared" si="35"/>
        <v>8.118585466340539</v>
      </c>
      <c r="E89" s="24">
        <f t="shared" si="35"/>
        <v>8.2007505065196789</v>
      </c>
      <c r="F89" s="24">
        <f t="shared" si="35"/>
        <v>8.1253197875825851</v>
      </c>
      <c r="G89" s="24">
        <f t="shared" si="35"/>
        <v>8.0015041864959038</v>
      </c>
      <c r="H89" s="24">
        <f t="shared" si="35"/>
        <v>8.1253467759249354</v>
      </c>
      <c r="I89" s="24">
        <f t="shared" si="35"/>
        <v>8.1745249043135839</v>
      </c>
      <c r="J89" s="24">
        <f t="shared" si="35"/>
        <v>8.3979134675148579</v>
      </c>
      <c r="K89" s="24">
        <f t="shared" si="35"/>
        <v>8.3025582178433766</v>
      </c>
      <c r="L89" s="24">
        <f t="shared" si="35"/>
        <v>8.2771751833042515</v>
      </c>
      <c r="M89" s="24">
        <f t="shared" si="35"/>
        <v>8.4205164604847447</v>
      </c>
      <c r="N89" s="24">
        <f t="shared" si="35"/>
        <v>8.6628307084097909</v>
      </c>
      <c r="O89" s="24">
        <f t="shared" si="35"/>
        <v>8.363605131779936</v>
      </c>
      <c r="P89" s="24">
        <f t="shared" si="35"/>
        <v>8.2598233500619127</v>
      </c>
      <c r="Q89" s="24">
        <f t="shared" si="35"/>
        <v>7.5582341315793631</v>
      </c>
      <c r="R89" s="24">
        <f t="shared" si="35"/>
        <v>7.789169618480595</v>
      </c>
      <c r="S89" s="24">
        <f t="shared" si="35"/>
        <v>7.5840214681889044</v>
      </c>
      <c r="T89" s="24">
        <f t="shared" si="35"/>
        <v>7.4096088433113581</v>
      </c>
      <c r="U89" s="24">
        <f t="shared" si="35"/>
        <v>7.6059085867676224</v>
      </c>
      <c r="V89" s="24">
        <f t="shared" si="35"/>
        <v>7.5006361859187294</v>
      </c>
      <c r="W89" s="24">
        <f t="shared" si="35"/>
        <v>7.3592157371471298</v>
      </c>
      <c r="X89" s="24">
        <f t="shared" si="35"/>
        <v>7.3370242475123471</v>
      </c>
      <c r="Y89" s="24">
        <f t="shared" si="23"/>
        <v>7.240626640146985</v>
      </c>
      <c r="Z89" s="25">
        <f t="shared" si="23"/>
        <v>7.2238085674410604</v>
      </c>
      <c r="AA89" s="26">
        <f t="shared" si="3"/>
        <v>-11.0213398948524</v>
      </c>
    </row>
    <row r="90" spans="1:27" hidden="1">
      <c r="A90" s="75" t="s">
        <v>80</v>
      </c>
      <c r="B90" s="11" t="s">
        <v>31</v>
      </c>
      <c r="C90" s="23">
        <f t="shared" ref="C90:X90" si="36">C39/1000</f>
        <v>40.734135827864691</v>
      </c>
      <c r="D90" s="24">
        <f t="shared" si="36"/>
        <v>36.708344051719557</v>
      </c>
      <c r="E90" s="24">
        <f t="shared" si="36"/>
        <v>29.601601159726247</v>
      </c>
      <c r="F90" s="24">
        <f t="shared" si="36"/>
        <v>25.251759859184443</v>
      </c>
      <c r="G90" s="24">
        <f t="shared" si="36"/>
        <v>25.563856452042074</v>
      </c>
      <c r="H90" s="24">
        <f t="shared" si="36"/>
        <v>24.130825225856825</v>
      </c>
      <c r="I90" s="24">
        <f t="shared" si="36"/>
        <v>24.135562114659656</v>
      </c>
      <c r="J90" s="24">
        <f t="shared" si="36"/>
        <v>23.153240742184558</v>
      </c>
      <c r="K90" s="24">
        <f t="shared" si="36"/>
        <v>22.027128555745264</v>
      </c>
      <c r="L90" s="24">
        <f t="shared" si="36"/>
        <v>21.24110185398591</v>
      </c>
      <c r="M90" s="24">
        <f t="shared" si="36"/>
        <v>20.380373158774336</v>
      </c>
      <c r="N90" s="24">
        <f t="shared" si="36"/>
        <v>18.455096733994722</v>
      </c>
      <c r="O90" s="24">
        <f t="shared" si="36"/>
        <v>19.096833930853755</v>
      </c>
      <c r="P90" s="24">
        <f t="shared" si="36"/>
        <v>19.552236798084323</v>
      </c>
      <c r="Q90" s="24">
        <f t="shared" si="36"/>
        <v>20.073189193360939</v>
      </c>
      <c r="R90" s="24">
        <f t="shared" si="36"/>
        <v>20.070575153442991</v>
      </c>
      <c r="S90" s="24">
        <f t="shared" si="36"/>
        <v>20.949573068415202</v>
      </c>
      <c r="T90" s="24">
        <f t="shared" si="36"/>
        <v>20.862193638579672</v>
      </c>
      <c r="U90" s="24">
        <f t="shared" si="36"/>
        <v>20.236918316170723</v>
      </c>
      <c r="V90" s="24">
        <f t="shared" si="36"/>
        <v>20.753534581895565</v>
      </c>
      <c r="W90" s="24">
        <f t="shared" si="36"/>
        <v>20.353837685626456</v>
      </c>
      <c r="X90" s="24">
        <f t="shared" si="36"/>
        <v>18.760941811819841</v>
      </c>
      <c r="Y90" s="24">
        <f t="shared" si="23"/>
        <v>18.941462567727445</v>
      </c>
      <c r="Z90" s="25">
        <f t="shared" si="23"/>
        <v>18.185928005170858</v>
      </c>
      <c r="AA90" s="26">
        <f t="shared" si="3"/>
        <v>-55.354575135651828</v>
      </c>
    </row>
    <row r="91" spans="1:27" hidden="1">
      <c r="A91" s="75" t="s">
        <v>81</v>
      </c>
      <c r="B91" s="11" t="s">
        <v>32</v>
      </c>
      <c r="C91" s="23">
        <f t="shared" ref="C91:X91" si="37">C40/1000</f>
        <v>322.67948385801924</v>
      </c>
      <c r="D91" s="24">
        <f t="shared" si="37"/>
        <v>322.67948385801924</v>
      </c>
      <c r="E91" s="24">
        <f t="shared" si="37"/>
        <v>306.78074871978595</v>
      </c>
      <c r="F91" s="24">
        <f t="shared" si="37"/>
        <v>282.18877133042906</v>
      </c>
      <c r="G91" s="24">
        <f t="shared" si="37"/>
        <v>262.64080874709566</v>
      </c>
      <c r="H91" s="24">
        <f t="shared" si="37"/>
        <v>238.25169994698709</v>
      </c>
      <c r="I91" s="24">
        <f t="shared" si="37"/>
        <v>213.92486210721003</v>
      </c>
      <c r="J91" s="24">
        <f t="shared" si="37"/>
        <v>195.70300633112177</v>
      </c>
      <c r="K91" s="24">
        <f t="shared" si="37"/>
        <v>182.22260284645657</v>
      </c>
      <c r="L91" s="24">
        <f t="shared" si="37"/>
        <v>162.23597269821067</v>
      </c>
      <c r="M91" s="24">
        <f t="shared" si="37"/>
        <v>151.14976185480887</v>
      </c>
      <c r="N91" s="24">
        <f t="shared" si="37"/>
        <v>153.6183055643115</v>
      </c>
      <c r="O91" s="24">
        <f t="shared" si="37"/>
        <v>155.70590110548213</v>
      </c>
      <c r="P91" s="24">
        <f t="shared" si="37"/>
        <v>155.04153605867651</v>
      </c>
      <c r="Q91" s="24">
        <f t="shared" si="37"/>
        <v>150.98093337162265</v>
      </c>
      <c r="R91" s="24">
        <f t="shared" si="37"/>
        <v>147.67389347469756</v>
      </c>
      <c r="S91" s="24">
        <f t="shared" si="37"/>
        <v>141.48335766240066</v>
      </c>
      <c r="T91" s="24">
        <f t="shared" si="37"/>
        <v>138.76036875040137</v>
      </c>
      <c r="U91" s="24">
        <f t="shared" si="37"/>
        <v>142.61498419880328</v>
      </c>
      <c r="V91" s="24">
        <f t="shared" si="37"/>
        <v>148.15695329758267</v>
      </c>
      <c r="W91" s="24">
        <f t="shared" si="37"/>
        <v>147.36598620633077</v>
      </c>
      <c r="X91" s="24">
        <f t="shared" si="37"/>
        <v>141.34075812587309</v>
      </c>
      <c r="Y91" s="24">
        <f t="shared" si="23"/>
        <v>144.00489064555623</v>
      </c>
      <c r="Z91" s="25">
        <f t="shared" si="23"/>
        <v>144.22204857499349</v>
      </c>
      <c r="AA91" s="26">
        <f t="shared" si="3"/>
        <v>-55.304859530997639</v>
      </c>
    </row>
    <row r="92" spans="1:27" hidden="1">
      <c r="A92" s="75" t="s">
        <v>82</v>
      </c>
      <c r="B92" s="11" t="s">
        <v>33</v>
      </c>
      <c r="C92" s="23">
        <f t="shared" ref="C92:X92" si="38">C41/1000</f>
        <v>7.2269348890738367</v>
      </c>
      <c r="D92" s="24">
        <f t="shared" si="38"/>
        <v>7.2269348890738367</v>
      </c>
      <c r="E92" s="24">
        <f t="shared" si="38"/>
        <v>6.1752355912718579</v>
      </c>
      <c r="F92" s="24">
        <f t="shared" si="38"/>
        <v>5.1521306984369524</v>
      </c>
      <c r="G92" s="24">
        <f t="shared" si="38"/>
        <v>4.4202636591986018</v>
      </c>
      <c r="H92" s="24">
        <f t="shared" si="38"/>
        <v>4.25433107475724</v>
      </c>
      <c r="I92" s="24">
        <f t="shared" si="38"/>
        <v>4.4239413857413954</v>
      </c>
      <c r="J92" s="24">
        <f t="shared" si="38"/>
        <v>4.2635878246896262</v>
      </c>
      <c r="K92" s="24">
        <f t="shared" si="38"/>
        <v>4.0982612398354581</v>
      </c>
      <c r="L92" s="24">
        <f t="shared" si="38"/>
        <v>3.776798427161892</v>
      </c>
      <c r="M92" s="24">
        <f t="shared" si="38"/>
        <v>3.5136925969169575</v>
      </c>
      <c r="N92" s="24">
        <f t="shared" si="38"/>
        <v>3.5461087695196558</v>
      </c>
      <c r="O92" s="24">
        <f t="shared" si="38"/>
        <v>3.5895400237166832</v>
      </c>
      <c r="P92" s="24">
        <f t="shared" si="38"/>
        <v>3.5302153789215094</v>
      </c>
      <c r="Q92" s="24">
        <f t="shared" si="38"/>
        <v>3.4080842362111663</v>
      </c>
      <c r="R92" s="24">
        <f t="shared" si="38"/>
        <v>3.2173264374126376</v>
      </c>
      <c r="S92" s="24">
        <f t="shared" si="38"/>
        <v>3.212646864728133</v>
      </c>
      <c r="T92" s="24">
        <f t="shared" si="38"/>
        <v>3.1550606654256135</v>
      </c>
      <c r="U92" s="24">
        <f t="shared" si="38"/>
        <v>3.2704936534909295</v>
      </c>
      <c r="V92" s="24">
        <f t="shared" si="38"/>
        <v>3.1705771879562623</v>
      </c>
      <c r="W92" s="24">
        <f t="shared" si="38"/>
        <v>3.0914969785241793</v>
      </c>
      <c r="X92" s="24">
        <f t="shared" si="38"/>
        <v>3.1374770115629484</v>
      </c>
      <c r="Y92" s="24">
        <f t="shared" si="23"/>
        <v>3.0160073769785729</v>
      </c>
      <c r="Z92" s="25">
        <f t="shared" si="23"/>
        <v>3.1133740641568042</v>
      </c>
      <c r="AA92" s="26">
        <f t="shared" si="3"/>
        <v>-56.919854517247536</v>
      </c>
    </row>
    <row r="93" spans="1:27" hidden="1">
      <c r="A93" s="75" t="s">
        <v>83</v>
      </c>
      <c r="B93" s="11" t="s">
        <v>34</v>
      </c>
      <c r="C93" s="23">
        <f t="shared" ref="C93:X93" si="39">C42/1000</f>
        <v>2.2109533481449413</v>
      </c>
      <c r="D93" s="24">
        <f t="shared" si="39"/>
        <v>2.1341266826309613</v>
      </c>
      <c r="E93" s="24">
        <f t="shared" si="39"/>
        <v>2.0019151695909811</v>
      </c>
      <c r="F93" s="24">
        <f t="shared" si="39"/>
        <v>2.1786988158960181</v>
      </c>
      <c r="G93" s="24">
        <f t="shared" si="39"/>
        <v>2.0392604317702037</v>
      </c>
      <c r="H93" s="24">
        <f t="shared" si="39"/>
        <v>2.0529959020244939</v>
      </c>
      <c r="I93" s="24">
        <f t="shared" si="39"/>
        <v>2.0418705058237911</v>
      </c>
      <c r="J93" s="24">
        <f t="shared" si="39"/>
        <v>1.9941103410243726</v>
      </c>
      <c r="K93" s="24">
        <f t="shared" si="39"/>
        <v>1.9973268972043303</v>
      </c>
      <c r="L93" s="24">
        <f t="shared" si="39"/>
        <v>2.0453693696361879</v>
      </c>
      <c r="M93" s="24">
        <f t="shared" si="39"/>
        <v>2.0280657516960381</v>
      </c>
      <c r="N93" s="24">
        <f t="shared" si="39"/>
        <v>2.1334842140900605</v>
      </c>
      <c r="O93" s="24">
        <f t="shared" si="39"/>
        <v>2.1055938225537276</v>
      </c>
      <c r="P93" s="24">
        <f t="shared" si="39"/>
        <v>2.1750890482508081</v>
      </c>
      <c r="Q93" s="24">
        <f t="shared" si="39"/>
        <v>2.0817361757276611</v>
      </c>
      <c r="R93" s="24">
        <f t="shared" si="39"/>
        <v>1.988450674642197</v>
      </c>
      <c r="S93" s="24">
        <f t="shared" si="39"/>
        <v>2.0033637236947972</v>
      </c>
      <c r="T93" s="24">
        <f t="shared" si="39"/>
        <v>2.0199512038202907</v>
      </c>
      <c r="U93" s="24">
        <f t="shared" si="39"/>
        <v>2.0759087295171046</v>
      </c>
      <c r="V93" s="24">
        <f t="shared" si="39"/>
        <v>1.9630082898851506</v>
      </c>
      <c r="W93" s="24">
        <f t="shared" si="39"/>
        <v>1.9947340347778106</v>
      </c>
      <c r="X93" s="24">
        <f t="shared" si="39"/>
        <v>1.9569990152815806</v>
      </c>
      <c r="Y93" s="24">
        <f t="shared" si="23"/>
        <v>1.9027547361296833</v>
      </c>
      <c r="Z93" s="25">
        <f t="shared" si="23"/>
        <v>1.8712550192309541</v>
      </c>
      <c r="AA93" s="26">
        <f t="shared" si="3"/>
        <v>-15.364337252932291</v>
      </c>
    </row>
    <row r="94" spans="1:27" hidden="1">
      <c r="A94" s="75" t="s">
        <v>84</v>
      </c>
      <c r="B94" s="11" t="s">
        <v>35</v>
      </c>
      <c r="C94" s="23">
        <f t="shared" ref="C94:X94" si="40">C43/1000</f>
        <v>37.658516100532701</v>
      </c>
      <c r="D94" s="24">
        <f t="shared" si="40"/>
        <v>37.658516100532701</v>
      </c>
      <c r="E94" s="24">
        <f t="shared" si="40"/>
        <v>37.642362602944509</v>
      </c>
      <c r="F94" s="24">
        <f t="shared" si="40"/>
        <v>36.668724439294934</v>
      </c>
      <c r="G94" s="24">
        <f t="shared" si="40"/>
        <v>35.128217225462997</v>
      </c>
      <c r="H94" s="24">
        <f t="shared" si="40"/>
        <v>37.127518751285322</v>
      </c>
      <c r="I94" s="24">
        <f t="shared" si="40"/>
        <v>36.311185672879425</v>
      </c>
      <c r="J94" s="24">
        <f t="shared" si="40"/>
        <v>40.29643653429212</v>
      </c>
      <c r="K94" s="24">
        <f t="shared" si="40"/>
        <v>39.239447342003032</v>
      </c>
      <c r="L94" s="24">
        <f t="shared" si="40"/>
        <v>40.935724826252176</v>
      </c>
      <c r="M94" s="24">
        <f t="shared" si="40"/>
        <v>41.817344056799477</v>
      </c>
      <c r="N94" s="24">
        <f t="shared" si="40"/>
        <v>43.465628319991268</v>
      </c>
      <c r="O94" s="24">
        <f t="shared" si="40"/>
        <v>42.754620624933146</v>
      </c>
      <c r="P94" s="24">
        <f t="shared" si="40"/>
        <v>41.650885647353924</v>
      </c>
      <c r="Q94" s="24">
        <f t="shared" si="40"/>
        <v>43.945221632687826</v>
      </c>
      <c r="R94" s="24">
        <f t="shared" si="40"/>
        <v>42.353358944954003</v>
      </c>
      <c r="S94" s="24">
        <f t="shared" si="40"/>
        <v>40.040773749054004</v>
      </c>
      <c r="T94" s="24">
        <f t="shared" si="40"/>
        <v>40.824243467964997</v>
      </c>
      <c r="U94" s="24">
        <f t="shared" si="40"/>
        <v>41.738412725998003</v>
      </c>
      <c r="V94" s="24">
        <f t="shared" si="40"/>
        <v>38.013211773715007</v>
      </c>
      <c r="W94" s="24">
        <f t="shared" si="40"/>
        <v>38.067928679382995</v>
      </c>
      <c r="X94" s="24">
        <f t="shared" si="40"/>
        <v>39.305247567152001</v>
      </c>
      <c r="Y94" s="24">
        <f t="shared" si="23"/>
        <v>37.915432118132003</v>
      </c>
      <c r="Z94" s="25">
        <f t="shared" si="23"/>
        <v>37.714792815548002</v>
      </c>
      <c r="AA94" s="26">
        <f t="shared" si="3"/>
        <v>0.14943954473687349</v>
      </c>
    </row>
    <row r="95" spans="1:27" hidden="1">
      <c r="A95" s="75" t="s">
        <v>85</v>
      </c>
      <c r="B95" s="11" t="s">
        <v>36</v>
      </c>
      <c r="C95" s="23">
        <f t="shared" ref="C95:X95" si="41">C44/1000</f>
        <v>9.0462229699533729</v>
      </c>
      <c r="D95" s="24">
        <f t="shared" si="41"/>
        <v>9.0462229699533729</v>
      </c>
      <c r="E95" s="24">
        <f t="shared" si="41"/>
        <v>8.767386598859547</v>
      </c>
      <c r="F95" s="24">
        <f t="shared" si="41"/>
        <v>8.6891960262757113</v>
      </c>
      <c r="G95" s="24">
        <f t="shared" si="41"/>
        <v>8.8925707484812477</v>
      </c>
      <c r="H95" s="24">
        <f t="shared" si="41"/>
        <v>8.9339783137264011</v>
      </c>
      <c r="I95" s="24">
        <f t="shared" si="41"/>
        <v>8.7232438668190149</v>
      </c>
      <c r="J95" s="24">
        <f t="shared" si="41"/>
        <v>8.6765636591737838</v>
      </c>
      <c r="K95" s="24">
        <f t="shared" si="41"/>
        <v>8.7891426087023454</v>
      </c>
      <c r="L95" s="24">
        <f t="shared" si="41"/>
        <v>8.6347445125483659</v>
      </c>
      <c r="M95" s="24">
        <f t="shared" si="41"/>
        <v>8.4216654662268375</v>
      </c>
      <c r="N95" s="24">
        <f t="shared" si="41"/>
        <v>8.3174085988022419</v>
      </c>
      <c r="O95" s="24">
        <f t="shared" si="41"/>
        <v>8.2677673520976054</v>
      </c>
      <c r="P95" s="24">
        <f t="shared" si="41"/>
        <v>8.1925651562618906</v>
      </c>
      <c r="Q95" s="24">
        <f t="shared" si="41"/>
        <v>8.0656542388762578</v>
      </c>
      <c r="R95" s="24">
        <f t="shared" si="41"/>
        <v>8.1060951450451597</v>
      </c>
      <c r="S95" s="24">
        <f t="shared" si="41"/>
        <v>7.9764700844542462</v>
      </c>
      <c r="T95" s="24">
        <f t="shared" si="41"/>
        <v>7.9300415923859093</v>
      </c>
      <c r="U95" s="24">
        <f t="shared" si="41"/>
        <v>7.8899329112736654</v>
      </c>
      <c r="V95" s="24">
        <f t="shared" si="41"/>
        <v>7.9367630209938707</v>
      </c>
      <c r="W95" s="24">
        <f t="shared" si="41"/>
        <v>7.7254019906296856</v>
      </c>
      <c r="X95" s="24">
        <f t="shared" si="41"/>
        <v>7.8027743983328826</v>
      </c>
      <c r="Y95" s="24">
        <f t="shared" si="23"/>
        <v>7.7865084461643965</v>
      </c>
      <c r="Z95" s="25">
        <f t="shared" si="23"/>
        <v>7.6414250521024449</v>
      </c>
      <c r="AA95" s="26">
        <f t="shared" si="3"/>
        <v>-15.52911002212638</v>
      </c>
    </row>
    <row r="96" spans="1:27" hidden="1">
      <c r="A96" s="75" t="s">
        <v>86</v>
      </c>
      <c r="B96" s="11" t="s">
        <v>37</v>
      </c>
      <c r="C96" s="23">
        <f t="shared" ref="C96:X96" si="42">C45/1000</f>
        <v>6.0921046135328254</v>
      </c>
      <c r="D96" s="24">
        <f t="shared" si="42"/>
        <v>6.0921046135328254</v>
      </c>
      <c r="E96" s="24">
        <f t="shared" si="42"/>
        <v>6.0694585236796472</v>
      </c>
      <c r="F96" s="24">
        <f t="shared" si="42"/>
        <v>5.9788312069043581</v>
      </c>
      <c r="G96" s="24">
        <f t="shared" si="42"/>
        <v>5.8773695845938265</v>
      </c>
      <c r="H96" s="24">
        <f t="shared" si="42"/>
        <v>5.8425906911083816</v>
      </c>
      <c r="I96" s="24">
        <f t="shared" si="42"/>
        <v>5.8192823901266273</v>
      </c>
      <c r="J96" s="24">
        <f t="shared" si="42"/>
        <v>5.7799991987686514</v>
      </c>
      <c r="K96" s="24">
        <f t="shared" si="42"/>
        <v>5.6056990499157342</v>
      </c>
      <c r="L96" s="24">
        <f t="shared" si="42"/>
        <v>5.5778429634753728</v>
      </c>
      <c r="M96" s="24">
        <f t="shared" si="42"/>
        <v>5.5111816713565762</v>
      </c>
      <c r="N96" s="24">
        <f t="shared" si="42"/>
        <v>5.495681574408251</v>
      </c>
      <c r="O96" s="24">
        <f t="shared" si="42"/>
        <v>5.5609677494165801</v>
      </c>
      <c r="P96" s="24">
        <f t="shared" si="42"/>
        <v>5.5357705410555198</v>
      </c>
      <c r="Q96" s="24">
        <f t="shared" si="42"/>
        <v>5.4608411265110517</v>
      </c>
      <c r="R96" s="24">
        <f t="shared" si="42"/>
        <v>5.4473717109548581</v>
      </c>
      <c r="S96" s="24">
        <f t="shared" si="42"/>
        <v>5.4741488178142896</v>
      </c>
      <c r="T96" s="24">
        <f t="shared" si="42"/>
        <v>5.4926451450218234</v>
      </c>
      <c r="U96" s="24">
        <f t="shared" si="42"/>
        <v>5.5556523912000664</v>
      </c>
      <c r="V96" s="24">
        <f t="shared" si="42"/>
        <v>5.6451805099694328</v>
      </c>
      <c r="W96" s="24">
        <f t="shared" si="42"/>
        <v>5.5869859462520957</v>
      </c>
      <c r="X96" s="24">
        <f t="shared" si="42"/>
        <v>5.6365185215810456</v>
      </c>
      <c r="Y96" s="24">
        <f t="shared" si="23"/>
        <v>5.5716038109631514</v>
      </c>
      <c r="Z96" s="25">
        <f t="shared" si="23"/>
        <v>5.5385735566118441</v>
      </c>
      <c r="AA96" s="26">
        <f t="shared" si="3"/>
        <v>-9.0860399161791108</v>
      </c>
    </row>
    <row r="97" spans="1:27" hidden="1">
      <c r="A97" s="75" t="s">
        <v>87</v>
      </c>
      <c r="B97" s="11" t="s">
        <v>38</v>
      </c>
      <c r="C97" s="23">
        <f t="shared" ref="C97:X97" si="43">C46/1000</f>
        <v>30.387738359970186</v>
      </c>
      <c r="D97" s="24">
        <f t="shared" si="43"/>
        <v>30.387738359970186</v>
      </c>
      <c r="E97" s="24">
        <f t="shared" si="43"/>
        <v>30.967458519787641</v>
      </c>
      <c r="F97" s="24">
        <f t="shared" si="43"/>
        <v>30.943834754096795</v>
      </c>
      <c r="G97" s="24">
        <f t="shared" si="43"/>
        <v>31.104436320053502</v>
      </c>
      <c r="H97" s="24">
        <f t="shared" si="43"/>
        <v>29.768058410795721</v>
      </c>
      <c r="I97" s="24">
        <f t="shared" si="43"/>
        <v>29.234202698187413</v>
      </c>
      <c r="J97" s="24">
        <f t="shared" si="43"/>
        <v>29.650714395267581</v>
      </c>
      <c r="K97" s="24">
        <f t="shared" si="43"/>
        <v>28.173619023999009</v>
      </c>
      <c r="L97" s="24">
        <f t="shared" si="43"/>
        <v>28.86167558380647</v>
      </c>
      <c r="M97" s="24">
        <f t="shared" si="43"/>
        <v>29.11657478948225</v>
      </c>
      <c r="N97" s="24">
        <f t="shared" si="43"/>
        <v>27.847564151101764</v>
      </c>
      <c r="O97" s="24">
        <f t="shared" si="43"/>
        <v>26.421415639504335</v>
      </c>
      <c r="P97" s="24">
        <f t="shared" si="43"/>
        <v>24.944824275207832</v>
      </c>
      <c r="Q97" s="24">
        <f t="shared" si="43"/>
        <v>25.791893976781715</v>
      </c>
      <c r="R97" s="24">
        <f t="shared" si="43"/>
        <v>25.443056490596604</v>
      </c>
      <c r="S97" s="24">
        <f t="shared" si="43"/>
        <v>26.280121158193204</v>
      </c>
      <c r="T97" s="24">
        <f t="shared" si="43"/>
        <v>26.951512077179885</v>
      </c>
      <c r="U97" s="24">
        <f t="shared" si="43"/>
        <v>26.758432708894706</v>
      </c>
      <c r="V97" s="24">
        <f t="shared" si="43"/>
        <v>25.472985534834095</v>
      </c>
      <c r="W97" s="24">
        <f t="shared" si="43"/>
        <v>26.104135653147178</v>
      </c>
      <c r="X97" s="24">
        <f t="shared" si="43"/>
        <v>27.126839900257135</v>
      </c>
      <c r="Y97" s="24">
        <f t="shared" ref="Y97:Z100" si="44">Y46/1000</f>
        <v>28.833071657856369</v>
      </c>
      <c r="Z97" s="25">
        <f t="shared" si="44"/>
        <v>32.280783553033039</v>
      </c>
      <c r="AA97" s="26">
        <f t="shared" si="3"/>
        <v>6.229635027911673</v>
      </c>
    </row>
    <row r="98" spans="1:27" hidden="1">
      <c r="A98" s="75" t="s">
        <v>88</v>
      </c>
      <c r="B98" s="11" t="s">
        <v>39</v>
      </c>
      <c r="C98" s="23">
        <f t="shared" ref="C98:X98" si="45">C47/1000</f>
        <v>103.60252693509808</v>
      </c>
      <c r="D98" s="24">
        <f t="shared" si="45"/>
        <v>103.60252693509808</v>
      </c>
      <c r="E98" s="24">
        <f t="shared" si="45"/>
        <v>98.74994939986955</v>
      </c>
      <c r="F98" s="24">
        <f t="shared" si="45"/>
        <v>90.422810407133412</v>
      </c>
      <c r="G98" s="24">
        <f t="shared" si="45"/>
        <v>83.262009996114045</v>
      </c>
      <c r="H98" s="24">
        <f t="shared" si="45"/>
        <v>74.490396950798328</v>
      </c>
      <c r="I98" s="24">
        <f t="shared" si="45"/>
        <v>66.469099820881468</v>
      </c>
      <c r="J98" s="24">
        <f t="shared" si="45"/>
        <v>56.324833321166039</v>
      </c>
      <c r="K98" s="24">
        <f t="shared" si="45"/>
        <v>50.45646199159151</v>
      </c>
      <c r="L98" s="24">
        <f t="shared" si="45"/>
        <v>45.936359475594415</v>
      </c>
      <c r="M98" s="24">
        <f t="shared" si="45"/>
        <v>41.478909799890197</v>
      </c>
      <c r="N98" s="24">
        <f t="shared" si="45"/>
        <v>37.372457554036494</v>
      </c>
      <c r="O98" s="24">
        <f t="shared" si="45"/>
        <v>37.858603036166613</v>
      </c>
      <c r="P98" s="24">
        <f t="shared" si="45"/>
        <v>38.106224520995781</v>
      </c>
      <c r="Q98" s="24">
        <f t="shared" si="45"/>
        <v>34.910648615455763</v>
      </c>
      <c r="R98" s="24">
        <f t="shared" si="45"/>
        <v>34.472406488224543</v>
      </c>
      <c r="S98" s="24">
        <f t="shared" si="45"/>
        <v>33.824592872996135</v>
      </c>
      <c r="T98" s="24">
        <f t="shared" si="45"/>
        <v>33.689162259825494</v>
      </c>
      <c r="U98" s="24">
        <f t="shared" si="45"/>
        <v>33.094060321519628</v>
      </c>
      <c r="V98" s="24">
        <f t="shared" si="45"/>
        <v>35.283894707704981</v>
      </c>
      <c r="W98" s="24">
        <f t="shared" si="45"/>
        <v>33.610324478913377</v>
      </c>
      <c r="X98" s="24">
        <f t="shared" si="45"/>
        <v>34.563262457197162</v>
      </c>
      <c r="Y98" s="24">
        <f t="shared" si="44"/>
        <v>36.298600654484495</v>
      </c>
      <c r="Z98" s="25">
        <f t="shared" si="44"/>
        <v>36.033191350090704</v>
      </c>
      <c r="AA98" s="26">
        <f t="shared" si="3"/>
        <v>-65.219775601937073</v>
      </c>
    </row>
    <row r="99" spans="1:27" hidden="1">
      <c r="A99" s="75" t="s">
        <v>89</v>
      </c>
      <c r="B99" s="11" t="s">
        <v>40</v>
      </c>
      <c r="C99" s="23">
        <f t="shared" ref="C99:X99" si="46">C48/1000</f>
        <v>65.509244790087237</v>
      </c>
      <c r="D99" s="24">
        <f t="shared" si="46"/>
        <v>65.509244790087237</v>
      </c>
      <c r="E99" s="24">
        <f t="shared" si="46"/>
        <v>65.336850447383654</v>
      </c>
      <c r="F99" s="24">
        <f t="shared" si="46"/>
        <v>65.122794675440403</v>
      </c>
      <c r="G99" s="24">
        <f t="shared" si="46"/>
        <v>64.44993673953546</v>
      </c>
      <c r="H99" s="24">
        <f t="shared" si="46"/>
        <v>64.793518230523432</v>
      </c>
      <c r="I99" s="24">
        <f t="shared" si="46"/>
        <v>64.378402238826553</v>
      </c>
      <c r="J99" s="24">
        <f t="shared" si="46"/>
        <v>64.93592097065266</v>
      </c>
      <c r="K99" s="24">
        <f t="shared" si="46"/>
        <v>65.367328455593068</v>
      </c>
      <c r="L99" s="24">
        <f t="shared" si="46"/>
        <v>64.906848779360956</v>
      </c>
      <c r="M99" s="24">
        <f t="shared" si="46"/>
        <v>64.09399484975647</v>
      </c>
      <c r="N99" s="24">
        <f t="shared" si="46"/>
        <v>61.718608332907813</v>
      </c>
      <c r="O99" s="24">
        <f t="shared" si="46"/>
        <v>58.364382782460765</v>
      </c>
      <c r="P99" s="24">
        <f t="shared" si="46"/>
        <v>58.142148856481413</v>
      </c>
      <c r="Q99" s="24">
        <f t="shared" si="46"/>
        <v>57.532574411472616</v>
      </c>
      <c r="R99" s="24">
        <f t="shared" si="46"/>
        <v>57.626589908065441</v>
      </c>
      <c r="S99" s="24">
        <f t="shared" si="46"/>
        <v>57.015843577045004</v>
      </c>
      <c r="T99" s="24">
        <f t="shared" si="46"/>
        <v>55.428266683866894</v>
      </c>
      <c r="U99" s="24">
        <f t="shared" si="46"/>
        <v>53.991253092823236</v>
      </c>
      <c r="V99" s="24">
        <f t="shared" si="46"/>
        <v>53.183654805249226</v>
      </c>
      <c r="W99" s="24">
        <f t="shared" si="46"/>
        <v>52.324390872670826</v>
      </c>
      <c r="X99" s="24">
        <f t="shared" si="46"/>
        <v>53.054245899183577</v>
      </c>
      <c r="Y99" s="24">
        <f t="shared" si="44"/>
        <v>52.721694344953356</v>
      </c>
      <c r="Z99" s="25">
        <f t="shared" si="44"/>
        <v>52.125817046507066</v>
      </c>
      <c r="AA99" s="26">
        <f t="shared" si="3"/>
        <v>-20.429830608588141</v>
      </c>
    </row>
    <row r="100" spans="1:27" ht="13.8" hidden="1" thickBot="1">
      <c r="A100" s="76" t="s">
        <v>90</v>
      </c>
      <c r="B100" s="16" t="s">
        <v>41</v>
      </c>
      <c r="C100" s="27">
        <f t="shared" ref="C100:X100" si="47">C49/1000</f>
        <v>473.92115807717681</v>
      </c>
      <c r="D100" s="28">
        <f t="shared" si="47"/>
        <v>473.92115807717681</v>
      </c>
      <c r="E100" s="28">
        <f t="shared" si="47"/>
        <v>504.93936186718571</v>
      </c>
      <c r="F100" s="28">
        <f t="shared" si="47"/>
        <v>495.6039165380115</v>
      </c>
      <c r="G100" s="28">
        <f t="shared" si="47"/>
        <v>525.19256743907476</v>
      </c>
      <c r="H100" s="28">
        <f t="shared" si="47"/>
        <v>500.10769439339117</v>
      </c>
      <c r="I100" s="28">
        <f t="shared" si="47"/>
        <v>524.1342000204678</v>
      </c>
      <c r="J100" s="28">
        <f t="shared" si="47"/>
        <v>540.07968645252663</v>
      </c>
      <c r="K100" s="28">
        <f t="shared" si="47"/>
        <v>531.06795610084941</v>
      </c>
      <c r="L100" s="28">
        <f t="shared" si="47"/>
        <v>500.10382593714633</v>
      </c>
      <c r="M100" s="28">
        <f t="shared" si="47"/>
        <v>503.73500701884501</v>
      </c>
      <c r="N100" s="28">
        <f t="shared" si="47"/>
        <v>474.81579989267999</v>
      </c>
      <c r="O100" s="28">
        <f t="shared" si="47"/>
        <v>498.97147758863355</v>
      </c>
      <c r="P100" s="28">
        <f t="shared" si="47"/>
        <v>489.55955234979814</v>
      </c>
      <c r="Q100" s="28">
        <f t="shared" si="47"/>
        <v>491.42931981897817</v>
      </c>
      <c r="R100" s="28">
        <f t="shared" si="47"/>
        <v>513.33632115061869</v>
      </c>
      <c r="S100" s="28">
        <f t="shared" si="47"/>
        <v>512.21387440878095</v>
      </c>
      <c r="T100" s="28">
        <f t="shared" si="47"/>
        <v>511.13662402826361</v>
      </c>
      <c r="U100" s="28">
        <f t="shared" si="47"/>
        <v>548.15893430014728</v>
      </c>
      <c r="V100" s="28">
        <f t="shared" si="47"/>
        <v>543.44704540596172</v>
      </c>
      <c r="W100" s="28">
        <f t="shared" si="47"/>
        <v>538.92810819074055</v>
      </c>
      <c r="X100" s="28">
        <f t="shared" si="47"/>
        <v>534.1501875104251</v>
      </c>
      <c r="Y100" s="28">
        <f t="shared" si="44"/>
        <v>528.25590683324697</v>
      </c>
      <c r="Z100" s="29">
        <f t="shared" si="44"/>
        <v>526.25150933393331</v>
      </c>
      <c r="AA100" s="30">
        <f t="shared" si="3"/>
        <v>11.041995143047533</v>
      </c>
    </row>
    <row r="101" spans="1:27" hidden="1">
      <c r="A101"/>
    </row>
    <row r="102" spans="1:27">
      <c r="A102"/>
    </row>
    <row r="103" spans="1:27" s="73" customFormat="1">
      <c r="C103" s="81" t="s">
        <v>227</v>
      </c>
      <c r="Y103" s="82"/>
    </row>
    <row r="104" spans="1:27" s="73" customFormat="1">
      <c r="C104" s="82"/>
      <c r="D104" s="83" t="s">
        <v>228</v>
      </c>
      <c r="Y104" s="82"/>
    </row>
  </sheetData>
  <phoneticPr fontId="0" type="noConversion"/>
  <printOptions gridLines="1"/>
  <pageMargins left="0.75" right="0.75" top="1" bottom="1" header="0.5" footer="0.5"/>
  <pageSetup paperSize="9" scale="55" orientation="landscape" r:id="rId1"/>
  <headerFooter alignWithMargins="0">
    <oddHeader>&amp;A</oddHeader>
    <oddFooter>&amp;F</oddFooter>
  </headerFooter>
</worksheet>
</file>

<file path=xl/worksheets/sheet25.xml><?xml version="1.0" encoding="utf-8"?>
<worksheet xmlns="http://schemas.openxmlformats.org/spreadsheetml/2006/main" xmlns:r="http://schemas.openxmlformats.org/officeDocument/2006/relationships">
  <sheetPr codeName="Sheet14"/>
  <dimension ref="A1:AB104"/>
  <sheetViews>
    <sheetView showZeros="0" zoomScaleNormal="100" workbookViewId="0">
      <selection activeCell="C27" sqref="C27"/>
    </sheetView>
  </sheetViews>
  <sheetFormatPr defaultColWidth="9.33203125" defaultRowHeight="13.2"/>
  <cols>
    <col min="1" max="1" width="20.77734375" style="73" bestFit="1" customWidth="1"/>
    <col min="2" max="2" width="24.33203125" style="37" hidden="1" customWidth="1"/>
    <col min="3" max="3" width="18" style="38" customWidth="1"/>
    <col min="4" max="5" width="10.77734375" style="37" customWidth="1"/>
    <col min="6" max="6" width="10.77734375" style="37" hidden="1" customWidth="1"/>
    <col min="7" max="26" width="10.77734375" style="37" customWidth="1"/>
    <col min="27" max="27" width="25.6640625" style="38" customWidth="1"/>
    <col min="28" max="28" width="10.33203125" style="37" bestFit="1" customWidth="1"/>
    <col min="29" max="16384" width="9.33203125" style="37"/>
  </cols>
  <sheetData>
    <row r="1" spans="1:28" ht="15.6">
      <c r="A1" s="61" t="s">
        <v>251</v>
      </c>
      <c r="B1" s="61"/>
      <c r="C1" s="62"/>
      <c r="D1" s="61"/>
      <c r="E1" s="61"/>
      <c r="F1" s="61"/>
      <c r="G1" s="61"/>
      <c r="H1" s="61"/>
      <c r="I1" s="61"/>
      <c r="J1" s="61"/>
      <c r="K1" s="61"/>
      <c r="L1" s="61"/>
      <c r="M1" s="61"/>
      <c r="N1" s="61"/>
      <c r="O1" s="61"/>
      <c r="P1" s="61"/>
      <c r="Q1" s="61"/>
      <c r="R1" s="61"/>
      <c r="S1" s="61"/>
      <c r="T1" s="61"/>
      <c r="U1" s="61"/>
      <c r="V1" s="61"/>
      <c r="W1" s="61"/>
      <c r="X1" s="61"/>
      <c r="Y1" s="61"/>
      <c r="Z1" s="61"/>
      <c r="AA1" s="61"/>
    </row>
    <row r="2" spans="1:28" ht="3.75" customHeight="1">
      <c r="A2" s="59"/>
      <c r="B2" s="59"/>
      <c r="C2" s="60"/>
      <c r="D2" s="59"/>
      <c r="E2" s="59"/>
      <c r="F2" s="59"/>
      <c r="G2" s="59"/>
      <c r="H2" s="59"/>
      <c r="I2" s="59"/>
      <c r="J2" s="59"/>
      <c r="K2" s="59"/>
      <c r="L2" s="59"/>
      <c r="M2" s="59"/>
      <c r="N2" s="59"/>
      <c r="O2" s="59"/>
      <c r="P2" s="59"/>
      <c r="Q2" s="59"/>
      <c r="R2" s="59"/>
      <c r="S2" s="59"/>
      <c r="T2" s="59"/>
      <c r="U2" s="59"/>
      <c r="V2" s="59"/>
      <c r="W2" s="59"/>
      <c r="X2" s="59"/>
      <c r="Y2" s="59"/>
      <c r="Z2" s="59"/>
      <c r="AA2" s="59"/>
    </row>
    <row r="3" spans="1:28" ht="13.8" thickBot="1"/>
    <row r="4" spans="1:28" s="73" customFormat="1" ht="25.8" thickBot="1">
      <c r="A4" s="74"/>
      <c r="B4" s="74"/>
      <c r="C4" s="77" t="s">
        <v>224</v>
      </c>
      <c r="D4" s="78">
        <v>1990</v>
      </c>
      <c r="E4" s="78">
        <v>1991</v>
      </c>
      <c r="F4" s="78">
        <v>1992</v>
      </c>
      <c r="G4" s="78">
        <v>1993</v>
      </c>
      <c r="H4" s="78">
        <v>1994</v>
      </c>
      <c r="I4" s="78">
        <v>1995</v>
      </c>
      <c r="J4" s="78">
        <v>1996</v>
      </c>
      <c r="K4" s="78">
        <v>1997</v>
      </c>
      <c r="L4" s="78">
        <v>1998</v>
      </c>
      <c r="M4" s="78">
        <v>1999</v>
      </c>
      <c r="N4" s="78">
        <v>2000</v>
      </c>
      <c r="O4" s="78">
        <v>2001</v>
      </c>
      <c r="P4" s="78">
        <v>2002</v>
      </c>
      <c r="Q4" s="78">
        <v>2003</v>
      </c>
      <c r="R4" s="78">
        <v>2004</v>
      </c>
      <c r="S4" s="78">
        <v>2005</v>
      </c>
      <c r="T4" s="78">
        <v>2006</v>
      </c>
      <c r="U4" s="78">
        <v>2007</v>
      </c>
      <c r="V4" s="78">
        <v>2008</v>
      </c>
      <c r="W4" s="78">
        <v>2009</v>
      </c>
      <c r="X4" s="79">
        <v>2010</v>
      </c>
      <c r="Y4" s="79">
        <v>2011</v>
      </c>
      <c r="Z4" s="79">
        <v>2012</v>
      </c>
      <c r="AA4" s="80" t="s">
        <v>225</v>
      </c>
    </row>
    <row r="5" spans="1:28" s="72" customFormat="1" ht="51.75" hidden="1" customHeight="1" thickBot="1">
      <c r="A5" s="74"/>
      <c r="B5" s="56"/>
      <c r="C5" s="55" t="s">
        <v>0</v>
      </c>
      <c r="D5" s="54">
        <v>1990</v>
      </c>
      <c r="E5" s="54">
        <v>1991</v>
      </c>
      <c r="F5" s="54">
        <v>1992</v>
      </c>
      <c r="G5" s="54">
        <v>1993</v>
      </c>
      <c r="H5" s="54">
        <v>1994</v>
      </c>
      <c r="I5" s="54">
        <v>1995</v>
      </c>
      <c r="J5" s="54">
        <v>1996</v>
      </c>
      <c r="K5" s="54">
        <v>1997</v>
      </c>
      <c r="L5" s="54">
        <v>1998</v>
      </c>
      <c r="M5" s="54">
        <v>1999</v>
      </c>
      <c r="N5" s="54">
        <v>2000</v>
      </c>
      <c r="O5" s="54">
        <v>2001</v>
      </c>
      <c r="P5" s="54">
        <v>2002</v>
      </c>
      <c r="Q5" s="54">
        <v>2003</v>
      </c>
      <c r="R5" s="54">
        <v>2004</v>
      </c>
      <c r="S5" s="54">
        <v>2005</v>
      </c>
      <c r="T5" s="54">
        <v>2006</v>
      </c>
      <c r="U5" s="54">
        <v>2007</v>
      </c>
      <c r="V5" s="54">
        <v>2008</v>
      </c>
      <c r="W5" s="54">
        <v>2009</v>
      </c>
      <c r="X5" s="54">
        <v>2010</v>
      </c>
      <c r="Y5" s="54">
        <v>2011</v>
      </c>
      <c r="Z5" s="54">
        <v>2012</v>
      </c>
      <c r="AA5" s="53" t="s">
        <v>1</v>
      </c>
    </row>
    <row r="6" spans="1:28">
      <c r="A6" s="75" t="s">
        <v>91</v>
      </c>
      <c r="B6" s="48" t="s">
        <v>2</v>
      </c>
      <c r="C6" s="69">
        <v>130521.54398834972</v>
      </c>
      <c r="D6" s="68">
        <v>130521.54398834972</v>
      </c>
      <c r="E6" s="68">
        <v>158814.14552834342</v>
      </c>
      <c r="F6" s="68">
        <v>87752.02801249428</v>
      </c>
      <c r="G6" s="68">
        <v>19305.474385706839</v>
      </c>
      <c r="H6" s="68">
        <v>51097.587584117151</v>
      </c>
      <c r="I6" s="68">
        <v>18379.983926470133</v>
      </c>
      <c r="J6" s="68">
        <v>32146.743811368317</v>
      </c>
      <c r="K6" s="68">
        <v>12660.590141957337</v>
      </c>
      <c r="L6" s="68">
        <v>36797.570737078247</v>
      </c>
      <c r="M6" s="68">
        <v>-7039.9180530772428</v>
      </c>
      <c r="N6" s="68">
        <v>23213.782271815278</v>
      </c>
      <c r="O6" s="68">
        <v>49839.114631294418</v>
      </c>
      <c r="P6" s="68">
        <v>90006.972228950457</v>
      </c>
      <c r="Q6" s="68">
        <v>218186.40608380295</v>
      </c>
      <c r="R6" s="68">
        <v>-2564.5521174432902</v>
      </c>
      <c r="S6" s="68">
        <v>24945.90583619459</v>
      </c>
      <c r="T6" s="68">
        <v>2254.4140941740384</v>
      </c>
      <c r="U6" s="68">
        <v>83673.434030032397</v>
      </c>
      <c r="V6" s="68">
        <v>-7044.5818245516984</v>
      </c>
      <c r="W6" s="68">
        <v>16782.282358899305</v>
      </c>
      <c r="X6" s="68">
        <v>28590.764673541096</v>
      </c>
      <c r="Y6" s="68">
        <v>-60649.031374378312</v>
      </c>
      <c r="Z6" s="68">
        <v>15160.883760735893</v>
      </c>
      <c r="AA6" s="71">
        <v>-88.384382150666909</v>
      </c>
      <c r="AB6" s="63"/>
    </row>
    <row r="7" spans="1:28">
      <c r="A7" s="75" t="s">
        <v>92</v>
      </c>
      <c r="B7" s="48" t="s">
        <v>3</v>
      </c>
      <c r="C7" s="69">
        <v>-9877.2265453248947</v>
      </c>
      <c r="D7" s="68">
        <v>-9877.2265453248947</v>
      </c>
      <c r="E7" s="68">
        <v>-15599.764975193992</v>
      </c>
      <c r="F7" s="68">
        <v>-10806.279693130818</v>
      </c>
      <c r="G7" s="68">
        <v>-11253.171111984093</v>
      </c>
      <c r="H7" s="68">
        <v>-10185.160990510492</v>
      </c>
      <c r="I7" s="68">
        <v>-11483.829213092715</v>
      </c>
      <c r="J7" s="68">
        <v>-8454.1317894476051</v>
      </c>
      <c r="K7" s="68">
        <v>-17194.312511541637</v>
      </c>
      <c r="L7" s="68">
        <v>-15374.895909701854</v>
      </c>
      <c r="M7" s="68">
        <v>-18291.00420142147</v>
      </c>
      <c r="N7" s="68">
        <v>-15230.966146386589</v>
      </c>
      <c r="O7" s="68">
        <v>-17160.825997931206</v>
      </c>
      <c r="P7" s="68">
        <v>-11095.341868695226</v>
      </c>
      <c r="Q7" s="68">
        <v>-1082.8242205820929</v>
      </c>
      <c r="R7" s="68">
        <v>-6142.6572973837838</v>
      </c>
      <c r="S7" s="68">
        <v>-7625.2721009769357</v>
      </c>
      <c r="T7" s="68">
        <v>-1807.4939646141322</v>
      </c>
      <c r="U7" s="68">
        <v>-750.41428484901473</v>
      </c>
      <c r="V7" s="68">
        <v>139.85062378226033</v>
      </c>
      <c r="W7" s="68">
        <v>-3904.3919416897243</v>
      </c>
      <c r="X7" s="68">
        <v>-3892.7967196050304</v>
      </c>
      <c r="Y7" s="68">
        <v>-3870.9731908080876</v>
      </c>
      <c r="Z7" s="68">
        <v>-3838.5240278162246</v>
      </c>
      <c r="AA7" s="67">
        <v>-61.137633016698587</v>
      </c>
      <c r="AB7" s="63"/>
    </row>
    <row r="8" spans="1:28">
      <c r="A8" s="75" t="s">
        <v>93</v>
      </c>
      <c r="B8" s="48" t="s">
        <v>4</v>
      </c>
      <c r="C8" s="69">
        <v>-28574.436292383842</v>
      </c>
      <c r="D8" s="68">
        <v>-28574.436292383842</v>
      </c>
      <c r="E8" s="68">
        <v>-30587.246339190653</v>
      </c>
      <c r="F8" s="68">
        <v>-28782.892740226041</v>
      </c>
      <c r="G8" s="68">
        <v>-22487.723367371342</v>
      </c>
      <c r="H8" s="68">
        <v>-31734.080256294172</v>
      </c>
      <c r="I8" s="68">
        <v>-31221.795047412168</v>
      </c>
      <c r="J8" s="68">
        <v>-29288.350773717681</v>
      </c>
      <c r="K8" s="68">
        <v>-26427.874770870803</v>
      </c>
      <c r="L8" s="68">
        <v>-24464.330955228961</v>
      </c>
      <c r="M8" s="68">
        <v>-31368.449800938863</v>
      </c>
      <c r="N8" s="68">
        <v>-30902.77833395332</v>
      </c>
      <c r="O8" s="68">
        <v>-28951.21554294305</v>
      </c>
      <c r="P8" s="68">
        <v>-25632.11709878916</v>
      </c>
      <c r="Q8" s="68">
        <v>-22276.606939927511</v>
      </c>
      <c r="R8" s="68">
        <v>-22888.591096867254</v>
      </c>
      <c r="S8" s="68">
        <v>-26209.979213378341</v>
      </c>
      <c r="T8" s="68">
        <v>-28420.577678736616</v>
      </c>
      <c r="U8" s="68">
        <v>-27559.48077996547</v>
      </c>
      <c r="V8" s="68">
        <v>-27138.455793252371</v>
      </c>
      <c r="W8" s="68">
        <v>-29928.037800000024</v>
      </c>
      <c r="X8" s="68">
        <v>-30179.175223333365</v>
      </c>
      <c r="Y8" s="68">
        <v>-29233.58980453336</v>
      </c>
      <c r="Z8" s="68">
        <v>-25500.742273333355</v>
      </c>
      <c r="AA8" s="67">
        <v>-10.756796696177485</v>
      </c>
      <c r="AB8" s="63"/>
    </row>
    <row r="9" spans="1:28">
      <c r="A9" s="75" t="s">
        <v>94</v>
      </c>
      <c r="B9" s="48" t="s">
        <v>5</v>
      </c>
      <c r="C9" s="69">
        <v>-834.40160321634937</v>
      </c>
      <c r="D9" s="68">
        <v>-834.40160321634937</v>
      </c>
      <c r="E9" s="68">
        <v>-603.8720184669005</v>
      </c>
      <c r="F9" s="68">
        <v>-904.31409008013281</v>
      </c>
      <c r="G9" s="68">
        <v>-811.73102912247737</v>
      </c>
      <c r="H9" s="68">
        <v>-824.1565175607733</v>
      </c>
      <c r="I9" s="68">
        <v>-656.51286491159817</v>
      </c>
      <c r="J9" s="68">
        <v>-197.89812527119238</v>
      </c>
      <c r="K9" s="68">
        <v>-726.0575081661857</v>
      </c>
      <c r="L9" s="68">
        <v>-651.01782788955347</v>
      </c>
      <c r="M9" s="68">
        <v>-636.38789590222621</v>
      </c>
      <c r="N9" s="68">
        <v>-592.76133869613045</v>
      </c>
      <c r="O9" s="68">
        <v>-781.9927913265783</v>
      </c>
      <c r="P9" s="68">
        <v>-1279.511573727126</v>
      </c>
      <c r="Q9" s="68">
        <v>-1326.1792968209124</v>
      </c>
      <c r="R9" s="68">
        <v>-1210.3313548139204</v>
      </c>
      <c r="S9" s="68">
        <v>-1181.2642540572911</v>
      </c>
      <c r="T9" s="68">
        <v>-1154.4112763984106</v>
      </c>
      <c r="U9" s="68">
        <v>-1156.4645817405171</v>
      </c>
      <c r="V9" s="68">
        <v>-1166.3227957061763</v>
      </c>
      <c r="W9" s="68">
        <v>-1244.0390600028459</v>
      </c>
      <c r="X9" s="68">
        <v>-1265.9587736406199</v>
      </c>
      <c r="Y9" s="68">
        <v>-1167.5868320825334</v>
      </c>
      <c r="Z9" s="68">
        <v>-1381.2590010076628</v>
      </c>
      <c r="AA9" s="67">
        <v>65.538871891347569</v>
      </c>
      <c r="AB9" s="63"/>
    </row>
    <row r="10" spans="1:28">
      <c r="A10" s="75" t="s">
        <v>95</v>
      </c>
      <c r="B10" s="48" t="s">
        <v>6</v>
      </c>
      <c r="C10" s="70">
        <v>-13787.684872441338</v>
      </c>
      <c r="D10" s="68">
        <v>-13507.824286036121</v>
      </c>
      <c r="E10" s="68">
        <v>-13377.563423462358</v>
      </c>
      <c r="F10" s="68">
        <v>-13036.679739278767</v>
      </c>
      <c r="G10" s="68">
        <v>-12320.163026607117</v>
      </c>
      <c r="H10" s="68">
        <v>-12099.23269124356</v>
      </c>
      <c r="I10" s="68">
        <v>-12569.686607045709</v>
      </c>
      <c r="J10" s="68">
        <v>-10114.868186365731</v>
      </c>
      <c r="K10" s="68">
        <v>-10106.334245889813</v>
      </c>
      <c r="L10" s="68">
        <v>-10043.117548198199</v>
      </c>
      <c r="M10" s="68">
        <v>-10031.180930044471</v>
      </c>
      <c r="N10" s="68">
        <v>-8337.1658880981086</v>
      </c>
      <c r="O10" s="68">
        <v>-8232.8700437025327</v>
      </c>
      <c r="P10" s="68">
        <v>-8682.9216042211119</v>
      </c>
      <c r="Q10" s="68">
        <v>-8714.7336142517652</v>
      </c>
      <c r="R10" s="68">
        <v>-8892.753632157388</v>
      </c>
      <c r="S10" s="68">
        <v>-8784.0505851696817</v>
      </c>
      <c r="T10" s="68">
        <v>-8304.1894400271012</v>
      </c>
      <c r="U10" s="68">
        <v>-6950.5863385398661</v>
      </c>
      <c r="V10" s="68">
        <v>-8127.2550725937435</v>
      </c>
      <c r="W10" s="68">
        <v>-8460.687243807286</v>
      </c>
      <c r="X10" s="68">
        <v>-8268.8714635947581</v>
      </c>
      <c r="Y10" s="68">
        <v>-8394.1492382671568</v>
      </c>
      <c r="Z10" s="68">
        <v>-8207.4856756780227</v>
      </c>
      <c r="AA10" s="67">
        <v>-40.472343605103354</v>
      </c>
      <c r="AB10" s="63"/>
    </row>
    <row r="11" spans="1:28">
      <c r="A11" s="75" t="s">
        <v>96</v>
      </c>
      <c r="B11" s="48" t="s">
        <v>7</v>
      </c>
      <c r="C11" s="69">
        <v>-71019.982424000453</v>
      </c>
      <c r="D11" s="68">
        <v>-71019.982424000453</v>
      </c>
      <c r="E11" s="68">
        <v>-40537.958613000679</v>
      </c>
      <c r="F11" s="68">
        <v>-90055.640467999649</v>
      </c>
      <c r="G11" s="68">
        <v>-35275.841403333747</v>
      </c>
      <c r="H11" s="68">
        <v>-27411.814225999573</v>
      </c>
      <c r="I11" s="68">
        <v>196777.49037400057</v>
      </c>
      <c r="J11" s="68">
        <v>-30084.939570667393</v>
      </c>
      <c r="K11" s="68">
        <v>-68469.09023800079</v>
      </c>
      <c r="L11" s="68">
        <v>133507.46445766726</v>
      </c>
      <c r="M11" s="68">
        <v>9550.9172916669431</v>
      </c>
      <c r="N11" s="68">
        <v>-51512.038661166785</v>
      </c>
      <c r="O11" s="68">
        <v>-43621.016701266773</v>
      </c>
      <c r="P11" s="68">
        <v>124086.43294799996</v>
      </c>
      <c r="Q11" s="68">
        <v>59029.816481467366</v>
      </c>
      <c r="R11" s="68">
        <v>131750.11649013311</v>
      </c>
      <c r="S11" s="68">
        <v>53412.343536133914</v>
      </c>
      <c r="T11" s="68">
        <v>78765.906811666573</v>
      </c>
      <c r="U11" s="68">
        <v>58595.28629133285</v>
      </c>
      <c r="V11" s="68">
        <v>-17211.840483699736</v>
      </c>
      <c r="W11" s="68">
        <v>-27477.239046599701</v>
      </c>
      <c r="X11" s="68">
        <v>75742.902308332486</v>
      </c>
      <c r="Y11" s="68">
        <v>76809.174950999775</v>
      </c>
      <c r="Z11" s="68">
        <v>40860.254162999991</v>
      </c>
      <c r="AA11" s="67">
        <v>-157.53346138423106</v>
      </c>
      <c r="AB11" s="63"/>
    </row>
    <row r="12" spans="1:28">
      <c r="A12" s="75" t="s">
        <v>97</v>
      </c>
      <c r="B12" s="48" t="s">
        <v>8</v>
      </c>
      <c r="C12" s="69">
        <v>-6510.247891749862</v>
      </c>
      <c r="D12" s="68">
        <v>-6510.247891749862</v>
      </c>
      <c r="E12" s="68">
        <v>-8160.9573048653465</v>
      </c>
      <c r="F12" s="68">
        <v>-8640.0560632218057</v>
      </c>
      <c r="G12" s="68">
        <v>-8620.8877279832741</v>
      </c>
      <c r="H12" s="68">
        <v>-8569.4293907862575</v>
      </c>
      <c r="I12" s="68">
        <v>-9155.8106213238971</v>
      </c>
      <c r="J12" s="68">
        <v>-8894.3228658637108</v>
      </c>
      <c r="K12" s="68">
        <v>-8286.8184292649094</v>
      </c>
      <c r="L12" s="68">
        <v>-8109.3296852391113</v>
      </c>
      <c r="M12" s="68">
        <v>-8444.7074764757126</v>
      </c>
      <c r="N12" s="68">
        <v>-7578.3661024698658</v>
      </c>
      <c r="O12" s="68">
        <v>-7913.0877777604173</v>
      </c>
      <c r="P12" s="68">
        <v>-8055.8017297966417</v>
      </c>
      <c r="Q12" s="68">
        <v>-7548.0412995426341</v>
      </c>
      <c r="R12" s="68">
        <v>-7586.6169109092434</v>
      </c>
      <c r="S12" s="68">
        <v>-7634.9909914084183</v>
      </c>
      <c r="T12" s="68">
        <v>-7490.1577165712879</v>
      </c>
      <c r="U12" s="68">
        <v>-7093.3395424344626</v>
      </c>
      <c r="V12" s="68">
        <v>-7100.1625975268335</v>
      </c>
      <c r="W12" s="68">
        <v>-7305.1962621165885</v>
      </c>
      <c r="X12" s="68">
        <v>-7005.7189573066453</v>
      </c>
      <c r="Y12" s="68">
        <v>-6148.4496334619835</v>
      </c>
      <c r="Z12" s="68">
        <v>-5890.8392831749916</v>
      </c>
      <c r="AA12" s="67">
        <v>-9.5143628764093329</v>
      </c>
      <c r="AB12" s="63"/>
    </row>
    <row r="13" spans="1:28">
      <c r="A13" s="75" t="s">
        <v>98</v>
      </c>
      <c r="B13" s="48" t="s">
        <v>44</v>
      </c>
      <c r="C13" s="69">
        <v>-138.97421999156771</v>
      </c>
      <c r="D13" s="68">
        <v>-138.97421999156771</v>
      </c>
      <c r="E13" s="68">
        <v>-157.03925042590572</v>
      </c>
      <c r="F13" s="68">
        <v>-160.34064731367718</v>
      </c>
      <c r="G13" s="68">
        <v>-95.168064141391014</v>
      </c>
      <c r="H13" s="68">
        <v>-113.77396822632315</v>
      </c>
      <c r="I13" s="68">
        <v>-148.92123796609798</v>
      </c>
      <c r="J13" s="68">
        <v>-151.89153395922855</v>
      </c>
      <c r="K13" s="68">
        <v>-148.93955655239014</v>
      </c>
      <c r="L13" s="68">
        <v>25.365690250487344</v>
      </c>
      <c r="M13" s="68">
        <v>-171.21365540739345</v>
      </c>
      <c r="N13" s="68">
        <v>-150.38047363207471</v>
      </c>
      <c r="O13" s="68">
        <v>-122.46439112649846</v>
      </c>
      <c r="P13" s="68">
        <v>-85.416837337284747</v>
      </c>
      <c r="Q13" s="68">
        <v>-115.18680478795959</v>
      </c>
      <c r="R13" s="68">
        <v>-130.27819894997808</v>
      </c>
      <c r="S13" s="68">
        <v>-64.166632416240049</v>
      </c>
      <c r="T13" s="68">
        <v>-129.09060912451275</v>
      </c>
      <c r="U13" s="68">
        <v>54.546653113152075</v>
      </c>
      <c r="V13" s="68">
        <v>-29.08322776128535</v>
      </c>
      <c r="W13" s="68">
        <v>-131.67463933900851</v>
      </c>
      <c r="X13" s="68">
        <v>-57.73046758548314</v>
      </c>
      <c r="Y13" s="68">
        <v>-76.021028346364105</v>
      </c>
      <c r="Z13" s="68">
        <v>-19.243632384269844</v>
      </c>
      <c r="AA13" s="67">
        <v>-86.153092001208961</v>
      </c>
      <c r="AB13" s="63"/>
    </row>
    <row r="14" spans="1:28">
      <c r="A14" s="75" t="s">
        <v>99</v>
      </c>
      <c r="B14" s="48" t="s">
        <v>9</v>
      </c>
      <c r="C14" s="69">
        <v>-3437.4700505501155</v>
      </c>
      <c r="D14" s="68">
        <v>-3437.4700505501155</v>
      </c>
      <c r="E14" s="68">
        <v>-8875.2815882996329</v>
      </c>
      <c r="F14" s="68">
        <v>-10596.638788411425</v>
      </c>
      <c r="G14" s="68">
        <v>-9145.0821706065035</v>
      </c>
      <c r="H14" s="68">
        <v>-6887.9395241680613</v>
      </c>
      <c r="I14" s="68">
        <v>-6939.890741934526</v>
      </c>
      <c r="J14" s="68">
        <v>-7369.3032714432375</v>
      </c>
      <c r="K14" s="68">
        <v>-6449.4785478102613</v>
      </c>
      <c r="L14" s="68">
        <v>-6775.6814824663006</v>
      </c>
      <c r="M14" s="68">
        <v>-6920.2799014142247</v>
      </c>
      <c r="N14" s="68">
        <v>-7279.9482053384199</v>
      </c>
      <c r="O14" s="68">
        <v>-7632.0472352719989</v>
      </c>
      <c r="P14" s="68">
        <v>-7357.3899708665049</v>
      </c>
      <c r="Q14" s="68">
        <v>-5437.2961070636638</v>
      </c>
      <c r="R14" s="68">
        <v>-5922.2800464346547</v>
      </c>
      <c r="S14" s="68">
        <v>-6423.538497465076</v>
      </c>
      <c r="T14" s="68">
        <v>-3222.5816338091358</v>
      </c>
      <c r="U14" s="68">
        <v>-455.70079384392568</v>
      </c>
      <c r="V14" s="68">
        <v>-4436.5618749804835</v>
      </c>
      <c r="W14" s="68">
        <v>-6528.0275128905632</v>
      </c>
      <c r="X14" s="68">
        <v>-5182.531240598305</v>
      </c>
      <c r="Y14" s="68">
        <v>-7011.8381770530495</v>
      </c>
      <c r="Z14" s="68">
        <v>-7251.9747654022567</v>
      </c>
      <c r="AA14" s="67">
        <v>110.9683767060512</v>
      </c>
      <c r="AB14" s="63"/>
    </row>
    <row r="15" spans="1:28">
      <c r="A15" s="75" t="s">
        <v>100</v>
      </c>
      <c r="B15" s="48" t="s">
        <v>10</v>
      </c>
      <c r="C15" s="69">
        <v>5282.7646001770936</v>
      </c>
      <c r="D15" s="68">
        <v>5282.7646001770936</v>
      </c>
      <c r="E15" s="68">
        <v>4021.8618584689784</v>
      </c>
      <c r="F15" s="68">
        <v>6260.4739822097054</v>
      </c>
      <c r="G15" s="68">
        <v>2812.7628546147539</v>
      </c>
      <c r="H15" s="68">
        <v>4417.1743771371575</v>
      </c>
      <c r="I15" s="68">
        <v>3671.6347486973327</v>
      </c>
      <c r="J15" s="68">
        <v>2277.0609292697591</v>
      </c>
      <c r="K15" s="68">
        <v>3644.2357835629637</v>
      </c>
      <c r="L15" s="68">
        <v>2542.7575443594978</v>
      </c>
      <c r="M15" s="68">
        <v>4139.5127812159471</v>
      </c>
      <c r="N15" s="68">
        <v>3234.9442766804918</v>
      </c>
      <c r="O15" s="68">
        <v>4527.2755344994248</v>
      </c>
      <c r="P15" s="68">
        <v>6010.2139424651832</v>
      </c>
      <c r="Q15" s="68">
        <v>4748.541666371375</v>
      </c>
      <c r="R15" s="68">
        <v>4383.4434146428821</v>
      </c>
      <c r="S15" s="68">
        <v>4476.5774137724193</v>
      </c>
      <c r="T15" s="68">
        <v>5446.4223473547609</v>
      </c>
      <c r="U15" s="68">
        <v>2560.8618698683363</v>
      </c>
      <c r="V15" s="68">
        <v>-1596.961167155004</v>
      </c>
      <c r="W15" s="68">
        <v>3045.6917859657624</v>
      </c>
      <c r="X15" s="68">
        <v>-322.83928644955409</v>
      </c>
      <c r="Y15" s="68">
        <v>-2741.5845220108918</v>
      </c>
      <c r="Z15" s="68">
        <v>-837.11520500491531</v>
      </c>
      <c r="AA15" s="67">
        <v>-115.84615761559492</v>
      </c>
      <c r="AB15" s="63"/>
    </row>
    <row r="16" spans="1:28">
      <c r="A16" s="75" t="s">
        <v>101</v>
      </c>
      <c r="B16" s="48" t="s">
        <v>11</v>
      </c>
      <c r="C16" s="69">
        <v>-8820.1701727903092</v>
      </c>
      <c r="D16" s="68">
        <v>-8820.1701727903092</v>
      </c>
      <c r="E16" s="68">
        <v>-8825.8138019557628</v>
      </c>
      <c r="F16" s="68">
        <v>-9244.6203846382305</v>
      </c>
      <c r="G16" s="68">
        <v>-9811.8566671470471</v>
      </c>
      <c r="H16" s="68">
        <v>-10286.806969151572</v>
      </c>
      <c r="I16" s="68">
        <v>-10515.171948214749</v>
      </c>
      <c r="J16" s="68">
        <v>-10251.491714291951</v>
      </c>
      <c r="K16" s="68">
        <v>-9247.7669834974204</v>
      </c>
      <c r="L16" s="68">
        <v>-7273.7331596309814</v>
      </c>
      <c r="M16" s="68">
        <v>-4143.5492015766058</v>
      </c>
      <c r="N16" s="68">
        <v>1806.3807050089813</v>
      </c>
      <c r="O16" s="68">
        <v>4996.3586325475308</v>
      </c>
      <c r="P16" s="68">
        <v>3613.4574827451661</v>
      </c>
      <c r="Q16" s="68">
        <v>743.38840412812567</v>
      </c>
      <c r="R16" s="68">
        <v>-2403.0867551781562</v>
      </c>
      <c r="S16" s="68">
        <v>-4989.862772554462</v>
      </c>
      <c r="T16" s="68">
        <v>-6830.6263449623093</v>
      </c>
      <c r="U16" s="68">
        <v>-7623.5857774550595</v>
      </c>
      <c r="V16" s="68">
        <v>-7149.9527899395816</v>
      </c>
      <c r="W16" s="68">
        <v>-6039.8428047405105</v>
      </c>
      <c r="X16" s="68">
        <v>-4579.0383848942402</v>
      </c>
      <c r="Y16" s="68">
        <v>-2883.3521143605685</v>
      </c>
      <c r="Z16" s="68">
        <v>-1951.180573178455</v>
      </c>
      <c r="AA16" s="67">
        <v>-77.878198096475188</v>
      </c>
      <c r="AB16" s="63"/>
    </row>
    <row r="17" spans="1:28">
      <c r="A17" s="75" t="s">
        <v>59</v>
      </c>
      <c r="B17" s="48" t="s">
        <v>42</v>
      </c>
      <c r="C17" s="69">
        <v>-139489.13371954492</v>
      </c>
      <c r="D17" s="68">
        <v>-139489.13371954492</v>
      </c>
      <c r="E17" s="68">
        <v>-176214.30953486788</v>
      </c>
      <c r="F17" s="68">
        <v>-161039.92874462431</v>
      </c>
      <c r="G17" s="68">
        <v>-151368.2837989628</v>
      </c>
      <c r="H17" s="68">
        <v>-157945.53449146013</v>
      </c>
      <c r="I17" s="68">
        <v>-170980.93417259323</v>
      </c>
      <c r="J17" s="68">
        <v>-186206.68316623403</v>
      </c>
      <c r="K17" s="68">
        <v>-182815.96037806297</v>
      </c>
      <c r="L17" s="68">
        <v>-181518.33820408591</v>
      </c>
      <c r="M17" s="68">
        <v>-198630.86523938473</v>
      </c>
      <c r="N17" s="68">
        <v>-185389.46720038593</v>
      </c>
      <c r="O17" s="68">
        <v>-211168.30889792248</v>
      </c>
      <c r="P17" s="68">
        <v>-180078.03559881015</v>
      </c>
      <c r="Q17" s="68">
        <v>-158246.69111446364</v>
      </c>
      <c r="R17" s="68">
        <v>-172643.83155559096</v>
      </c>
      <c r="S17" s="68">
        <v>-172641.56417232426</v>
      </c>
      <c r="T17" s="68">
        <v>-183539.47275287536</v>
      </c>
      <c r="U17" s="68">
        <v>-157548.89233360477</v>
      </c>
      <c r="V17" s="68">
        <v>-207936.29316095568</v>
      </c>
      <c r="W17" s="68">
        <v>-210368.11426615529</v>
      </c>
      <c r="X17" s="68">
        <v>-197277.89913466538</v>
      </c>
      <c r="Y17" s="68">
        <v>-191622.7010840736</v>
      </c>
      <c r="Z17" s="68">
        <v>-190583.09424445545</v>
      </c>
      <c r="AA17" s="67">
        <v>36.629348224098514</v>
      </c>
      <c r="AB17" s="63"/>
    </row>
    <row r="18" spans="1:28">
      <c r="A18" s="75" t="s">
        <v>321</v>
      </c>
      <c r="B18" s="48" t="s">
        <v>45</v>
      </c>
      <c r="C18" s="69">
        <v>-258319.70315486006</v>
      </c>
      <c r="D18" s="68">
        <v>-258319.70315486006</v>
      </c>
      <c r="E18" s="68">
        <v>-299221.66708932084</v>
      </c>
      <c r="F18" s="68">
        <v>-262633.49832704087</v>
      </c>
      <c r="G18" s="68">
        <v>-263309.2574519419</v>
      </c>
      <c r="H18" s="68">
        <v>-267591.35705128888</v>
      </c>
      <c r="I18" s="68">
        <v>-290585.30571501085</v>
      </c>
      <c r="J18" s="68">
        <v>-311542.65072762041</v>
      </c>
      <c r="K18" s="68">
        <v>-304955.91340058722</v>
      </c>
      <c r="L18" s="68">
        <v>-315028.57677934627</v>
      </c>
      <c r="M18" s="68">
        <v>-336884.13119632995</v>
      </c>
      <c r="N18" s="68">
        <v>-302407.26933464123</v>
      </c>
      <c r="O18" s="68">
        <v>-322703.18837067659</v>
      </c>
      <c r="P18" s="68">
        <v>-289202.70819404663</v>
      </c>
      <c r="Q18" s="68">
        <v>-274480.4668493715</v>
      </c>
      <c r="R18" s="68">
        <v>-301545.75783177</v>
      </c>
      <c r="S18" s="68">
        <v>-304115.37617307965</v>
      </c>
      <c r="T18" s="68">
        <v>-333025.7732661062</v>
      </c>
      <c r="U18" s="68">
        <v>-268423.73029852909</v>
      </c>
      <c r="V18" s="68">
        <v>-327987.49383544625</v>
      </c>
      <c r="W18" s="68">
        <v>-333517.53722974128</v>
      </c>
      <c r="X18" s="68">
        <v>-311675.55738481268</v>
      </c>
      <c r="Y18" s="68">
        <v>-311456.69949939067</v>
      </c>
      <c r="Z18" s="68">
        <v>-303552.7538115264</v>
      </c>
      <c r="AA18" s="67">
        <v>17.510491884372282</v>
      </c>
      <c r="AB18" s="63"/>
    </row>
    <row r="19" spans="1:28">
      <c r="A19" s="75" t="s">
        <v>102</v>
      </c>
      <c r="B19" s="48" t="s">
        <v>12</v>
      </c>
      <c r="C19" s="69">
        <v>-13675.056156954672</v>
      </c>
      <c r="D19" s="68">
        <v>-13675.056156954672</v>
      </c>
      <c r="E19" s="68">
        <v>-27411.727502315709</v>
      </c>
      <c r="F19" s="68">
        <v>-21978.320022663916</v>
      </c>
      <c r="G19" s="68">
        <v>-19854.642268315249</v>
      </c>
      <c r="H19" s="68">
        <v>-13001.09944868206</v>
      </c>
      <c r="I19" s="68">
        <v>-12768.639058755565</v>
      </c>
      <c r="J19" s="68">
        <v>-22190.866125326804</v>
      </c>
      <c r="K19" s="68">
        <v>-17447.990233695054</v>
      </c>
      <c r="L19" s="68">
        <v>-15308.126621826908</v>
      </c>
      <c r="M19" s="68">
        <v>-18511.604214529318</v>
      </c>
      <c r="N19" s="68">
        <v>-19172.115310283727</v>
      </c>
      <c r="O19" s="68">
        <v>-22417.203791676366</v>
      </c>
      <c r="P19" s="68">
        <v>-22942.586798264372</v>
      </c>
      <c r="Q19" s="68">
        <v>-23445.474707066151</v>
      </c>
      <c r="R19" s="68">
        <v>-24330.773145290339</v>
      </c>
      <c r="S19" s="68">
        <v>-28565.210731777999</v>
      </c>
      <c r="T19" s="68">
        <v>-32496.437724586463</v>
      </c>
      <c r="U19" s="68">
        <v>-24277.729316732617</v>
      </c>
      <c r="V19" s="68">
        <v>-28964.635086794096</v>
      </c>
      <c r="W19" s="68">
        <v>-38785.28658111603</v>
      </c>
      <c r="X19" s="68">
        <v>-24092.570647206441</v>
      </c>
      <c r="Y19" s="68">
        <v>-24114.072247762306</v>
      </c>
      <c r="Z19" s="68">
        <v>-25852.593079696668</v>
      </c>
      <c r="AA19" s="67">
        <v>89.049264463524054</v>
      </c>
      <c r="AB19" s="63"/>
    </row>
    <row r="20" spans="1:28">
      <c r="A20" s="75" t="s">
        <v>103</v>
      </c>
      <c r="B20" s="48" t="s">
        <v>13</v>
      </c>
      <c r="C20" s="69">
        <v>-28619.829898503915</v>
      </c>
      <c r="D20" s="68">
        <v>-28619.829898503915</v>
      </c>
      <c r="E20" s="68">
        <v>-27228.723407510843</v>
      </c>
      <c r="F20" s="68">
        <v>-26004.667852285416</v>
      </c>
      <c r="G20" s="68">
        <v>-31921.332948559932</v>
      </c>
      <c r="H20" s="68">
        <v>-29125.047123193835</v>
      </c>
      <c r="I20" s="68">
        <v>-30184.030715773275</v>
      </c>
      <c r="J20" s="68">
        <v>-33234.423493487986</v>
      </c>
      <c r="K20" s="68">
        <v>-32456.589517149463</v>
      </c>
      <c r="L20" s="68">
        <v>-35093.35951181726</v>
      </c>
      <c r="M20" s="68">
        <v>-36115.663250103935</v>
      </c>
      <c r="N20" s="68">
        <v>-25493.061155162366</v>
      </c>
      <c r="O20" s="68">
        <v>-32391.359793130301</v>
      </c>
      <c r="P20" s="68">
        <v>-36286.680575823608</v>
      </c>
      <c r="Q20" s="68">
        <v>-40763.874116888386</v>
      </c>
      <c r="R20" s="68">
        <v>-40223.717676329703</v>
      </c>
      <c r="S20" s="68">
        <v>-40815.482401853296</v>
      </c>
      <c r="T20" s="68">
        <v>-44507.528990113751</v>
      </c>
      <c r="U20" s="68">
        <v>-43950.973998147449</v>
      </c>
      <c r="V20" s="68">
        <v>-43745.258716573866</v>
      </c>
      <c r="W20" s="68">
        <v>-40202.662196256759</v>
      </c>
      <c r="X20" s="68">
        <v>-36765.622937106091</v>
      </c>
      <c r="Y20" s="68">
        <v>-39701.89101037295</v>
      </c>
      <c r="Z20" s="68">
        <v>-44253.809611886885</v>
      </c>
      <c r="AA20" s="67">
        <v>54.626389356004609</v>
      </c>
      <c r="AB20" s="63"/>
    </row>
    <row r="21" spans="1:28">
      <c r="A21" s="75" t="s">
        <v>104</v>
      </c>
      <c r="B21" s="48" t="s">
        <v>14</v>
      </c>
      <c r="C21" s="69">
        <v>-24518.081805899612</v>
      </c>
      <c r="D21" s="68">
        <v>-24518.081805899612</v>
      </c>
      <c r="E21" s="68">
        <v>-24655.053477608282</v>
      </c>
      <c r="F21" s="68">
        <v>-24501.383912557976</v>
      </c>
      <c r="G21" s="68">
        <v>-24669.868626564665</v>
      </c>
      <c r="H21" s="68">
        <v>-24363.283058883633</v>
      </c>
      <c r="I21" s="68">
        <v>-24331.613198840852</v>
      </c>
      <c r="J21" s="68">
        <v>-24468.232199696624</v>
      </c>
      <c r="K21" s="68">
        <v>-24477.304176535948</v>
      </c>
      <c r="L21" s="68">
        <v>-24179.972696286499</v>
      </c>
      <c r="M21" s="68">
        <v>-24130.529809095195</v>
      </c>
      <c r="N21" s="68">
        <v>-23967.818285952602</v>
      </c>
      <c r="O21" s="68">
        <v>-27788.836816477004</v>
      </c>
      <c r="P21" s="68">
        <v>8486.1310730296755</v>
      </c>
      <c r="Q21" s="68">
        <v>8643.4684829418402</v>
      </c>
      <c r="R21" s="68">
        <v>8912.3849474207345</v>
      </c>
      <c r="S21" s="68">
        <v>9117.2469709059787</v>
      </c>
      <c r="T21" s="68">
        <v>9304.053070572354</v>
      </c>
      <c r="U21" s="68">
        <v>9812.327278352268</v>
      </c>
      <c r="V21" s="68">
        <v>-7849.8565926468682</v>
      </c>
      <c r="W21" s="68">
        <v>-5084.1835077216019</v>
      </c>
      <c r="X21" s="68">
        <v>-4693.9160248762828</v>
      </c>
      <c r="Y21" s="68">
        <v>-4086.6005983675041</v>
      </c>
      <c r="Z21" s="68">
        <v>-3487.8396245790163</v>
      </c>
      <c r="AA21" s="67">
        <v>-85.774418846503067</v>
      </c>
      <c r="AB21" s="63"/>
    </row>
    <row r="22" spans="1:28">
      <c r="A22" s="75" t="s">
        <v>105</v>
      </c>
      <c r="B22" s="48" t="s">
        <v>15</v>
      </c>
      <c r="C22" s="69">
        <v>-2283.5406261968296</v>
      </c>
      <c r="D22" s="68">
        <v>-2283.5406261968296</v>
      </c>
      <c r="E22" s="68">
        <v>-2392.8499077222032</v>
      </c>
      <c r="F22" s="68">
        <v>-2649.2824968399764</v>
      </c>
      <c r="G22" s="68">
        <v>-2974.8562895441933</v>
      </c>
      <c r="H22" s="68">
        <v>-2688.6569202645092</v>
      </c>
      <c r="I22" s="68">
        <v>-2998.8083031941569</v>
      </c>
      <c r="J22" s="68">
        <v>-2605.281903690488</v>
      </c>
      <c r="K22" s="68">
        <v>-2428.2748532825722</v>
      </c>
      <c r="L22" s="68">
        <v>-2701.9677556309057</v>
      </c>
      <c r="M22" s="68">
        <v>-2985.9809400327736</v>
      </c>
      <c r="N22" s="68">
        <v>-2529.8557648082542</v>
      </c>
      <c r="O22" s="68">
        <v>-2523.5351428298313</v>
      </c>
      <c r="P22" s="68">
        <v>-2871.2672391931997</v>
      </c>
      <c r="Q22" s="68">
        <v>-2494.0923131905975</v>
      </c>
      <c r="R22" s="68">
        <v>-2759.2100308042409</v>
      </c>
      <c r="S22" s="68">
        <v>-2695.9444161506412</v>
      </c>
      <c r="T22" s="68">
        <v>-2699.8615031435138</v>
      </c>
      <c r="U22" s="68">
        <v>-1631.1482761835496</v>
      </c>
      <c r="V22" s="68">
        <v>-2956.6545610668995</v>
      </c>
      <c r="W22" s="68">
        <v>-2798.2790087933117</v>
      </c>
      <c r="X22" s="68">
        <v>-2904.294556623167</v>
      </c>
      <c r="Y22" s="68">
        <v>-2952.4200018333572</v>
      </c>
      <c r="Z22" s="68">
        <v>-2944.3319787612363</v>
      </c>
      <c r="AA22" s="67">
        <v>28.937140201658472</v>
      </c>
      <c r="AB22" s="63"/>
    </row>
    <row r="23" spans="1:28">
      <c r="A23" s="75" t="s">
        <v>106</v>
      </c>
      <c r="B23" s="48" t="s">
        <v>16</v>
      </c>
      <c r="C23" s="70">
        <v>-2555.4394855475962</v>
      </c>
      <c r="D23" s="68">
        <v>-1966.8482580202156</v>
      </c>
      <c r="E23" s="68">
        <v>-2417.0188493845981</v>
      </c>
      <c r="F23" s="68">
        <v>-3248.8915009551642</v>
      </c>
      <c r="G23" s="68">
        <v>-5009.8055117877693</v>
      </c>
      <c r="H23" s="68">
        <v>-5459.0425902957486</v>
      </c>
      <c r="I23" s="68">
        <v>-5516.3380339257992</v>
      </c>
      <c r="J23" s="68">
        <v>-1629.1416076624162</v>
      </c>
      <c r="K23" s="68">
        <v>-1884.5554439008699</v>
      </c>
      <c r="L23" s="68">
        <v>-3104.8738772363281</v>
      </c>
      <c r="M23" s="68">
        <v>-1556.013174329938</v>
      </c>
      <c r="N23" s="68">
        <v>-609.34475448749595</v>
      </c>
      <c r="O23" s="68">
        <v>-2088.4577825177334</v>
      </c>
      <c r="P23" s="68">
        <v>-1573.0751260188749</v>
      </c>
      <c r="Q23" s="68">
        <v>-3726.9620787548197</v>
      </c>
      <c r="R23" s="68">
        <v>-2767.9542641868379</v>
      </c>
      <c r="S23" s="68">
        <v>-5009.4948351685225</v>
      </c>
      <c r="T23" s="68">
        <v>-3051.0518716573383</v>
      </c>
      <c r="U23" s="68">
        <v>-3450.2661082814725</v>
      </c>
      <c r="V23" s="68">
        <v>-4686.1960470375698</v>
      </c>
      <c r="W23" s="68">
        <v>-3847.0929041712675</v>
      </c>
      <c r="X23" s="68">
        <v>-3938.7348727435879</v>
      </c>
      <c r="Y23" s="68">
        <v>-3641.8993551276608</v>
      </c>
      <c r="Z23" s="68">
        <v>-4407.1130260437003</v>
      </c>
      <c r="AA23" s="67">
        <v>72.460081757690901</v>
      </c>
      <c r="AB23" s="63"/>
    </row>
    <row r="24" spans="1:28">
      <c r="A24" s="75" t="s">
        <v>107</v>
      </c>
      <c r="B24" s="48" t="s">
        <v>17</v>
      </c>
      <c r="C24" s="69">
        <v>1175.0655669271266</v>
      </c>
      <c r="D24" s="68">
        <v>1175.0655669271266</v>
      </c>
      <c r="E24" s="68">
        <v>1175.507123540074</v>
      </c>
      <c r="F24" s="68">
        <v>1159.7799064574033</v>
      </c>
      <c r="G24" s="68">
        <v>1145.5290515265035</v>
      </c>
      <c r="H24" s="68">
        <v>1132.2122463736819</v>
      </c>
      <c r="I24" s="68">
        <v>1109.9829363877554</v>
      </c>
      <c r="J24" s="68">
        <v>1097.3014064471331</v>
      </c>
      <c r="K24" s="68">
        <v>1078.5089573554053</v>
      </c>
      <c r="L24" s="68">
        <v>1056.7427235755476</v>
      </c>
      <c r="M24" s="68">
        <v>1038.0497778484144</v>
      </c>
      <c r="N24" s="68">
        <v>1016.4850158007508</v>
      </c>
      <c r="O24" s="68">
        <v>1002.7645129668243</v>
      </c>
      <c r="P24" s="68">
        <v>987.6319077403009</v>
      </c>
      <c r="Q24" s="68">
        <v>965.44044090295915</v>
      </c>
      <c r="R24" s="68">
        <v>939.78120154690623</v>
      </c>
      <c r="S24" s="68">
        <v>905.96448850613467</v>
      </c>
      <c r="T24" s="68">
        <v>896.46263711667791</v>
      </c>
      <c r="U24" s="68">
        <v>871.4688205908144</v>
      </c>
      <c r="V24" s="68">
        <v>858.65384986987772</v>
      </c>
      <c r="W24" s="68">
        <v>834.23186549825482</v>
      </c>
      <c r="X24" s="68">
        <v>791.15053885197642</v>
      </c>
      <c r="Y24" s="68">
        <v>745.67173908148527</v>
      </c>
      <c r="Z24" s="68">
        <v>706.14308918605946</v>
      </c>
      <c r="AA24" s="67">
        <v>-39.906069153854126</v>
      </c>
      <c r="AB24" s="63"/>
    </row>
    <row r="25" spans="1:28">
      <c r="A25" s="75" t="s">
        <v>108</v>
      </c>
      <c r="B25" s="48" t="s">
        <v>18</v>
      </c>
      <c r="C25" s="69">
        <v>-2312.5816787742856</v>
      </c>
      <c r="D25" s="68">
        <v>-2312.5816787742856</v>
      </c>
      <c r="E25" s="68">
        <v>-2357.6188182599371</v>
      </c>
      <c r="F25" s="68">
        <v>-1851.9503725217853</v>
      </c>
      <c r="G25" s="68">
        <v>-2629.8669308165172</v>
      </c>
      <c r="H25" s="68">
        <v>-2174.4328738752065</v>
      </c>
      <c r="I25" s="68">
        <v>-1373.8929135923911</v>
      </c>
      <c r="J25" s="68">
        <v>-1166.7418054652671</v>
      </c>
      <c r="K25" s="68">
        <v>-2409.8607897396532</v>
      </c>
      <c r="L25" s="68">
        <v>-2003.7345427652956</v>
      </c>
      <c r="M25" s="68">
        <v>-1964.6743559937258</v>
      </c>
      <c r="N25" s="68">
        <v>-837.85074548676562</v>
      </c>
      <c r="O25" s="68">
        <v>-623.08329498211742</v>
      </c>
      <c r="P25" s="68">
        <v>-602.72570666355227</v>
      </c>
      <c r="Q25" s="68">
        <v>-961.77173629586184</v>
      </c>
      <c r="R25" s="68">
        <v>-2388.5104550191918</v>
      </c>
      <c r="S25" s="68">
        <v>-2213.8265868430126</v>
      </c>
      <c r="T25" s="68">
        <v>-1304.2788442883862</v>
      </c>
      <c r="U25" s="68">
        <v>-2701.6327468165232</v>
      </c>
      <c r="V25" s="68">
        <v>-4131.7477490582078</v>
      </c>
      <c r="W25" s="68">
        <v>-4495.7821894349472</v>
      </c>
      <c r="X25" s="68">
        <v>-3857.7794468180809</v>
      </c>
      <c r="Y25" s="68">
        <v>-3638.6026406722813</v>
      </c>
      <c r="Z25" s="68">
        <v>-3144.8502385802412</v>
      </c>
      <c r="AA25" s="67">
        <v>35.988720633948581</v>
      </c>
      <c r="AB25" s="63"/>
    </row>
    <row r="26" spans="1:28">
      <c r="A26" s="75" t="s">
        <v>109</v>
      </c>
      <c r="B26" s="48" t="s">
        <v>19</v>
      </c>
      <c r="C26" s="69">
        <v>-3608.5781695278465</v>
      </c>
      <c r="D26" s="68">
        <v>-3608.5781695278465</v>
      </c>
      <c r="E26" s="68">
        <v>-19897.867156288699</v>
      </c>
      <c r="F26" s="68">
        <v>-17954.7064353719</v>
      </c>
      <c r="G26" s="68">
        <v>-2347.5328953753897</v>
      </c>
      <c r="H26" s="68">
        <v>-16538.625466051948</v>
      </c>
      <c r="I26" s="68">
        <v>-23700.208665686801</v>
      </c>
      <c r="J26" s="68">
        <v>-22813.822149561638</v>
      </c>
      <c r="K26" s="68">
        <v>-13546.556393089941</v>
      </c>
      <c r="L26" s="68">
        <v>-10023.110490494635</v>
      </c>
      <c r="M26" s="68">
        <v>-19648.166511177122</v>
      </c>
      <c r="N26" s="68">
        <v>-16974.161382144401</v>
      </c>
      <c r="O26" s="68">
        <v>-25550.292589972883</v>
      </c>
      <c r="P26" s="68">
        <v>-30890.925752780953</v>
      </c>
      <c r="Q26" s="68">
        <v>-22599.545667574173</v>
      </c>
      <c r="R26" s="68">
        <v>-28595.572708633688</v>
      </c>
      <c r="S26" s="68">
        <v>-29542.673609368212</v>
      </c>
      <c r="T26" s="68">
        <v>-30206.402978757782</v>
      </c>
      <c r="U26" s="68">
        <v>-5737.5595361563192</v>
      </c>
      <c r="V26" s="68">
        <v>-25817.47792114149</v>
      </c>
      <c r="W26" s="68">
        <v>-27683.077090727096</v>
      </c>
      <c r="X26" s="68">
        <v>-31119.376621454117</v>
      </c>
      <c r="Y26" s="68">
        <v>-19138.631839920075</v>
      </c>
      <c r="Z26" s="68">
        <v>-18556.298281606589</v>
      </c>
      <c r="AA26" s="67">
        <v>414.22741616913709</v>
      </c>
      <c r="AB26" s="63"/>
    </row>
    <row r="27" spans="1:28">
      <c r="A27" s="75" t="s">
        <v>68</v>
      </c>
      <c r="B27" s="48" t="s">
        <v>20</v>
      </c>
      <c r="C27" s="69">
        <v>-66817.903312310576</v>
      </c>
      <c r="D27" s="68">
        <v>-66817.903312310576</v>
      </c>
      <c r="E27" s="68">
        <v>-74193.940049197961</v>
      </c>
      <c r="F27" s="68">
        <v>-73983.229156697445</v>
      </c>
      <c r="G27" s="68">
        <v>-77100.902565860073</v>
      </c>
      <c r="H27" s="68">
        <v>-78944.852270596923</v>
      </c>
      <c r="I27" s="68">
        <v>-79410.318035152406</v>
      </c>
      <c r="J27" s="68">
        <v>-84198.302759067679</v>
      </c>
      <c r="K27" s="68">
        <v>-84704.708983995588</v>
      </c>
      <c r="L27" s="68">
        <v>-84599.850990228137</v>
      </c>
      <c r="M27" s="68">
        <v>-84901.561299039866</v>
      </c>
      <c r="N27" s="68">
        <v>-85648.435635483082</v>
      </c>
      <c r="O27" s="68">
        <v>-85829.339875199556</v>
      </c>
      <c r="P27" s="68">
        <v>-87027.223905661405</v>
      </c>
      <c r="Q27" s="68">
        <v>-96205.646016131752</v>
      </c>
      <c r="R27" s="68">
        <v>-95768.361585049322</v>
      </c>
      <c r="S27" s="68">
        <v>-89330.226566381869</v>
      </c>
      <c r="T27" s="68">
        <v>-83298.864196161056</v>
      </c>
      <c r="U27" s="68">
        <v>-82435.55988102335</v>
      </c>
      <c r="V27" s="68">
        <v>-77499.592754607962</v>
      </c>
      <c r="W27" s="68">
        <v>-72506.736147183139</v>
      </c>
      <c r="X27" s="68">
        <v>-72357.385279426831</v>
      </c>
      <c r="Y27" s="68">
        <v>-75587.650713530456</v>
      </c>
      <c r="Z27" s="68">
        <v>-75065.35513758687</v>
      </c>
      <c r="AA27" s="67">
        <v>12.343176628466246</v>
      </c>
      <c r="AB27" s="63"/>
    </row>
    <row r="28" spans="1:28">
      <c r="A28" s="75" t="s">
        <v>69</v>
      </c>
      <c r="B28" s="48" t="s">
        <v>21</v>
      </c>
      <c r="C28" s="69">
        <v>-19866.68688466306</v>
      </c>
      <c r="D28" s="68">
        <v>-19866.68688466306</v>
      </c>
      <c r="E28" s="68">
        <v>-20957.981562581874</v>
      </c>
      <c r="F28" s="68">
        <v>-19390.491682417782</v>
      </c>
      <c r="G28" s="68">
        <v>-19418.493075486749</v>
      </c>
      <c r="H28" s="68">
        <v>-20575.878079226703</v>
      </c>
      <c r="I28" s="68">
        <v>-18591.752978739773</v>
      </c>
      <c r="J28" s="68">
        <v>-19186.13988239611</v>
      </c>
      <c r="K28" s="68">
        <v>-16372.879775990257</v>
      </c>
      <c r="L28" s="68">
        <v>-14862.304047255371</v>
      </c>
      <c r="M28" s="68">
        <v>-14496.400602176833</v>
      </c>
      <c r="N28" s="68">
        <v>-14090.387267870896</v>
      </c>
      <c r="O28" s="68">
        <v>-14068.27337814872</v>
      </c>
      <c r="P28" s="68">
        <v>-11664.174614228992</v>
      </c>
      <c r="Q28" s="68">
        <v>-13044.286937602461</v>
      </c>
      <c r="R28" s="68">
        <v>-12989.224157768624</v>
      </c>
      <c r="S28" s="68">
        <v>-13394.764488033374</v>
      </c>
      <c r="T28" s="68">
        <v>-15223.497279367195</v>
      </c>
      <c r="U28" s="68">
        <v>-14760.008628121281</v>
      </c>
      <c r="V28" s="68">
        <v>-16328.440142567351</v>
      </c>
      <c r="W28" s="68">
        <v>-14372.871152805159</v>
      </c>
      <c r="X28" s="68">
        <v>-11129.93521715842</v>
      </c>
      <c r="Y28" s="68">
        <v>-11830.544447308816</v>
      </c>
      <c r="Z28" s="68">
        <v>-12300.539827747491</v>
      </c>
      <c r="AA28" s="67">
        <v>-38.084594078726738</v>
      </c>
      <c r="AB28" s="63"/>
    </row>
    <row r="29" spans="1:28">
      <c r="A29" s="75" t="s">
        <v>70</v>
      </c>
      <c r="B29" s="48" t="s">
        <v>22</v>
      </c>
      <c r="C29" s="69">
        <v>-9.4612373616572825</v>
      </c>
      <c r="D29" s="68">
        <v>-9.4612373616572825</v>
      </c>
      <c r="E29" s="68">
        <v>-9.4965143769234643</v>
      </c>
      <c r="F29" s="68">
        <v>-9.5317913921896427</v>
      </c>
      <c r="G29" s="68">
        <v>-9.5670684074558263</v>
      </c>
      <c r="H29" s="68">
        <v>-9.6023454227220171</v>
      </c>
      <c r="I29" s="68">
        <v>-9.6376224379881883</v>
      </c>
      <c r="J29" s="68">
        <v>-9.6718655234484032</v>
      </c>
      <c r="K29" s="68">
        <v>-9.4010459667169339</v>
      </c>
      <c r="L29" s="68">
        <v>-9.1302264099854913</v>
      </c>
      <c r="M29" s="68">
        <v>-8.8594068532540469</v>
      </c>
      <c r="N29" s="68">
        <v>-8.5885872965225865</v>
      </c>
      <c r="O29" s="68">
        <v>-8.3177677397911207</v>
      </c>
      <c r="P29" s="68">
        <v>-8.0471689811876477</v>
      </c>
      <c r="Q29" s="68">
        <v>-7.9348732144294312</v>
      </c>
      <c r="R29" s="68">
        <v>-7.8225877774712922</v>
      </c>
      <c r="S29" s="68">
        <v>-7.710302340513163</v>
      </c>
      <c r="T29" s="68">
        <v>-7.5980169035550285</v>
      </c>
      <c r="U29" s="68">
        <v>-7.4857314665968868</v>
      </c>
      <c r="V29" s="68">
        <v>-7.3755092629720833</v>
      </c>
      <c r="W29" s="68">
        <v>-7.24224732499232</v>
      </c>
      <c r="X29" s="68">
        <v>-7.1427542276452742</v>
      </c>
      <c r="Y29" s="68">
        <v>-7.0263767099818519</v>
      </c>
      <c r="Z29" s="68">
        <v>-6.9099991923184643</v>
      </c>
      <c r="AA29" s="67">
        <v>-26.965163982440554</v>
      </c>
      <c r="AB29" s="63"/>
    </row>
    <row r="30" spans="1:28">
      <c r="A30" s="75" t="s">
        <v>71</v>
      </c>
      <c r="B30" s="48" t="s">
        <v>23</v>
      </c>
      <c r="C30" s="69">
        <v>-4293.5471423857371</v>
      </c>
      <c r="D30" s="68">
        <v>-4293.5471423857371</v>
      </c>
      <c r="E30" s="68">
        <v>-4238.7849953560672</v>
      </c>
      <c r="F30" s="68">
        <v>-4244.5303690134861</v>
      </c>
      <c r="G30" s="68">
        <v>-5628.985107404008</v>
      </c>
      <c r="H30" s="68">
        <v>-4502.7428256141693</v>
      </c>
      <c r="I30" s="68">
        <v>-3512.4455799578177</v>
      </c>
      <c r="J30" s="68">
        <v>1686.3407174948675</v>
      </c>
      <c r="K30" s="68">
        <v>64.685433160048888</v>
      </c>
      <c r="L30" s="68">
        <v>-7795.4033512173837</v>
      </c>
      <c r="M30" s="68">
        <v>-7839.0796672040078</v>
      </c>
      <c r="N30" s="68">
        <v>-9387.1788318179188</v>
      </c>
      <c r="O30" s="68">
        <v>-12831.810547064775</v>
      </c>
      <c r="P30" s="68">
        <v>-5463.7215091615426</v>
      </c>
      <c r="Q30" s="68">
        <v>-9870.5900752447596</v>
      </c>
      <c r="R30" s="68">
        <v>-6702.3669362425844</v>
      </c>
      <c r="S30" s="68">
        <v>-4834.1243973089931</v>
      </c>
      <c r="T30" s="68">
        <v>-4858.7989763195601</v>
      </c>
      <c r="U30" s="68">
        <v>-3606.108408614029</v>
      </c>
      <c r="V30" s="68">
        <v>-8538.7771033295066</v>
      </c>
      <c r="W30" s="68">
        <v>-10668.848190643244</v>
      </c>
      <c r="X30" s="68">
        <v>-10481.184927245955</v>
      </c>
      <c r="Y30" s="68">
        <v>-10574.631101294235</v>
      </c>
      <c r="Z30" s="68">
        <v>-8076.6222675710187</v>
      </c>
      <c r="AA30" s="67">
        <v>88.110715912232692</v>
      </c>
      <c r="AB30" s="63"/>
    </row>
    <row r="31" spans="1:28">
      <c r="A31" s="75" t="s">
        <v>72</v>
      </c>
      <c r="B31" s="48" t="s">
        <v>24</v>
      </c>
      <c r="C31" s="69">
        <v>347.74978554149112</v>
      </c>
      <c r="D31" s="68">
        <v>347.74978554149112</v>
      </c>
      <c r="E31" s="68">
        <v>172.42837226792534</v>
      </c>
      <c r="F31" s="68">
        <v>-195.75227546828347</v>
      </c>
      <c r="G31" s="68">
        <v>-305.82673278284921</v>
      </c>
      <c r="H31" s="68">
        <v>-135.95641560882987</v>
      </c>
      <c r="I31" s="68">
        <v>-238.09917119058616</v>
      </c>
      <c r="J31" s="68">
        <v>-410.63774631347712</v>
      </c>
      <c r="K31" s="68">
        <v>-451.08109469831061</v>
      </c>
      <c r="L31" s="68">
        <v>-195.49851502629633</v>
      </c>
      <c r="M31" s="68">
        <v>-318.81132767778922</v>
      </c>
      <c r="N31" s="68">
        <v>-385.40657097785805</v>
      </c>
      <c r="O31" s="68">
        <v>-451.55716309452401</v>
      </c>
      <c r="P31" s="68">
        <v>-451.25872720183793</v>
      </c>
      <c r="Q31" s="68">
        <v>-459.7352808393191</v>
      </c>
      <c r="R31" s="68">
        <v>-414.49340308418539</v>
      </c>
      <c r="S31" s="68">
        <v>-385.65405376786134</v>
      </c>
      <c r="T31" s="68">
        <v>-275.587012198803</v>
      </c>
      <c r="U31" s="68">
        <v>-273.17551135128377</v>
      </c>
      <c r="V31" s="68">
        <v>-393.0522062673648</v>
      </c>
      <c r="W31" s="68">
        <v>-422.55783894941942</v>
      </c>
      <c r="X31" s="68">
        <v>-426.79916430290291</v>
      </c>
      <c r="Y31" s="68">
        <v>-430.43657527793152</v>
      </c>
      <c r="Z31" s="68">
        <v>-434.59651869037356</v>
      </c>
      <c r="AA31" s="67">
        <v>-224.97391422216148</v>
      </c>
      <c r="AB31" s="63"/>
    </row>
    <row r="32" spans="1:28">
      <c r="A32" s="75" t="s">
        <v>73</v>
      </c>
      <c r="B32" s="48" t="s">
        <v>43</v>
      </c>
      <c r="C32" s="69">
        <v>-5.2066666666666697</v>
      </c>
      <c r="D32" s="68">
        <v>-5.2066666666666697</v>
      </c>
      <c r="E32" s="68">
        <v>-6.7588208205128266</v>
      </c>
      <c r="F32" s="68">
        <v>-6.7588208205128266</v>
      </c>
      <c r="G32" s="68">
        <v>-6.7588208205128266</v>
      </c>
      <c r="H32" s="68">
        <v>-6.7588208205128266</v>
      </c>
      <c r="I32" s="68">
        <v>-6.7588208205128266</v>
      </c>
      <c r="J32" s="68">
        <v>-6.7588208205128266</v>
      </c>
      <c r="K32" s="68">
        <v>-6.7588208205128266</v>
      </c>
      <c r="L32" s="68">
        <v>-6.7588208205128266</v>
      </c>
      <c r="M32" s="68">
        <v>-6.7588208205128266</v>
      </c>
      <c r="N32" s="68">
        <v>-6.7588208205128266</v>
      </c>
      <c r="O32" s="68">
        <v>-6.7588208205128266</v>
      </c>
      <c r="P32" s="68">
        <v>-6.8153469435897502</v>
      </c>
      <c r="Q32" s="68">
        <v>-6.871873066666673</v>
      </c>
      <c r="R32" s="68">
        <v>-6.9283991897435966</v>
      </c>
      <c r="S32" s="68">
        <v>-6.9849253128205193</v>
      </c>
      <c r="T32" s="68">
        <v>-7.0414514358974429</v>
      </c>
      <c r="U32" s="68">
        <v>-7.0979775589743657</v>
      </c>
      <c r="V32" s="68">
        <v>-7.1545036820512884</v>
      </c>
      <c r="W32" s="68">
        <v>-7.2110298051282111</v>
      </c>
      <c r="X32" s="68">
        <v>-7.2675559282051356</v>
      </c>
      <c r="Y32" s="68">
        <v>-7.3240820512820584</v>
      </c>
      <c r="Z32" s="68">
        <v>-7.2177591054945118</v>
      </c>
      <c r="AA32" s="67">
        <v>38.625334932672992</v>
      </c>
      <c r="AB32" s="63"/>
    </row>
    <row r="33" spans="1:28">
      <c r="A33" s="75" t="s">
        <v>74</v>
      </c>
      <c r="B33" s="48" t="s">
        <v>25</v>
      </c>
      <c r="C33" s="69">
        <v>-1.2573188395428602E-2</v>
      </c>
      <c r="D33" s="68">
        <v>-1.2573188395428602E-2</v>
      </c>
      <c r="E33" s="68">
        <v>-1.2753225317799648E-2</v>
      </c>
      <c r="F33" s="68">
        <v>-1.3052381275523425E-2</v>
      </c>
      <c r="G33" s="68">
        <v>-1.3277134553819809E-2</v>
      </c>
      <c r="H33" s="68">
        <v>-1.3616852448265961E-2</v>
      </c>
      <c r="I33" s="68">
        <v>-1.3803885856660477E-2</v>
      </c>
      <c r="J33" s="68">
        <v>-1.3843415025717769E-2</v>
      </c>
      <c r="K33" s="68">
        <v>-1.3895349522433698E-2</v>
      </c>
      <c r="L33" s="68">
        <v>-1.3895349522433698E-2</v>
      </c>
      <c r="M33" s="68">
        <v>-1.3964477035065734E-2</v>
      </c>
      <c r="N33" s="68">
        <v>-1.3404773344013632E-2</v>
      </c>
      <c r="O33" s="68">
        <v>-1.5028534690084697E-2</v>
      </c>
      <c r="P33" s="68">
        <v>5.8583560417365191E-3</v>
      </c>
      <c r="Q33" s="68">
        <v>7.0770077471319012E-3</v>
      </c>
      <c r="R33" s="68">
        <v>8.6386216383694051E-3</v>
      </c>
      <c r="S33" s="68">
        <v>-1.0858214962834629E-2</v>
      </c>
      <c r="T33" s="68">
        <v>-2.1849408021571471E-2</v>
      </c>
      <c r="U33" s="68">
        <v>-1.5487853453004664E-2</v>
      </c>
      <c r="V33" s="68">
        <v>-1.5591709702380999E-2</v>
      </c>
      <c r="W33" s="68">
        <v>-2.4841105916607299E-2</v>
      </c>
      <c r="X33" s="68">
        <v>-2.0596991863009971E-2</v>
      </c>
      <c r="Y33" s="68">
        <v>-2.0392124572426867E-2</v>
      </c>
      <c r="Z33" s="68">
        <v>-2.0948308983149765E-2</v>
      </c>
      <c r="AA33" s="67">
        <v>66.610952801488409</v>
      </c>
      <c r="AB33" s="63"/>
    </row>
    <row r="34" spans="1:28">
      <c r="A34" s="75" t="s">
        <v>75</v>
      </c>
      <c r="B34" s="48" t="s">
        <v>26</v>
      </c>
      <c r="C34" s="69">
        <v>3013.0127967394428</v>
      </c>
      <c r="D34" s="68">
        <v>3013.0127967394428</v>
      </c>
      <c r="E34" s="68">
        <v>2667.7832237869738</v>
      </c>
      <c r="F34" s="68">
        <v>2919.3353460030166</v>
      </c>
      <c r="G34" s="68">
        <v>2726.1945928012296</v>
      </c>
      <c r="H34" s="68">
        <v>2694.589985428569</v>
      </c>
      <c r="I34" s="68">
        <v>2840.912138005307</v>
      </c>
      <c r="J34" s="68">
        <v>2668.2206566105733</v>
      </c>
      <c r="K34" s="68">
        <v>2936.9832568204602</v>
      </c>
      <c r="L34" s="68">
        <v>2840.3725193106688</v>
      </c>
      <c r="M34" s="68">
        <v>2872.2254801845465</v>
      </c>
      <c r="N34" s="68">
        <v>2371.7844268019471</v>
      </c>
      <c r="O34" s="68">
        <v>2315.7761041532162</v>
      </c>
      <c r="P34" s="68">
        <v>2300.0303473213821</v>
      </c>
      <c r="Q34" s="68">
        <v>2256.2121202517374</v>
      </c>
      <c r="R34" s="68">
        <v>2313.6618013821462</v>
      </c>
      <c r="S34" s="68">
        <v>2280.4575935452808</v>
      </c>
      <c r="T34" s="68">
        <v>2265.6704331638948</v>
      </c>
      <c r="U34" s="68">
        <v>2241.7285002683361</v>
      </c>
      <c r="V34" s="68">
        <v>2209.29190402104</v>
      </c>
      <c r="W34" s="68">
        <v>3214.4316623623627</v>
      </c>
      <c r="X34" s="68">
        <v>3306.69236857033</v>
      </c>
      <c r="Y34" s="68">
        <v>3404.575189735142</v>
      </c>
      <c r="Z34" s="68">
        <v>3536.2026897119968</v>
      </c>
      <c r="AA34" s="67">
        <v>17.364343541412385</v>
      </c>
      <c r="AB34" s="63"/>
    </row>
    <row r="35" spans="1:28">
      <c r="A35" s="75" t="s">
        <v>76</v>
      </c>
      <c r="B35" s="48" t="s">
        <v>27</v>
      </c>
      <c r="C35" s="69">
        <v>-37250.363760254848</v>
      </c>
      <c r="D35" s="68">
        <v>-37250.363760254848</v>
      </c>
      <c r="E35" s="68">
        <v>-37408.333612108094</v>
      </c>
      <c r="F35" s="68">
        <v>-36013.505307333093</v>
      </c>
      <c r="G35" s="68">
        <v>-35476.127320170199</v>
      </c>
      <c r="H35" s="68">
        <v>-34154.761245699425</v>
      </c>
      <c r="I35" s="68">
        <v>-32007.680509702335</v>
      </c>
      <c r="J35" s="68">
        <v>-31115.459770871086</v>
      </c>
      <c r="K35" s="68">
        <v>-31283.931129518733</v>
      </c>
      <c r="L35" s="68">
        <v>-32881.31359303357</v>
      </c>
      <c r="M35" s="68">
        <v>-33182.103743398904</v>
      </c>
      <c r="N35" s="68">
        <v>-32349.670728088076</v>
      </c>
      <c r="O35" s="68">
        <v>-31068.487598762084</v>
      </c>
      <c r="P35" s="68">
        <v>-28425.931437520157</v>
      </c>
      <c r="Q35" s="68">
        <v>-29899.359857659831</v>
      </c>
      <c r="R35" s="68">
        <v>-30902.292440873352</v>
      </c>
      <c r="S35" s="68">
        <v>-30046.701785989539</v>
      </c>
      <c r="T35" s="68">
        <v>-28471.810266821954</v>
      </c>
      <c r="U35" s="68">
        <v>-26958.73427597497</v>
      </c>
      <c r="V35" s="68">
        <v>-34489.574830966019</v>
      </c>
      <c r="W35" s="68">
        <v>-32226.336402865767</v>
      </c>
      <c r="X35" s="68">
        <v>-31750.797511297165</v>
      </c>
      <c r="Y35" s="68">
        <v>-29594.851605219417</v>
      </c>
      <c r="Z35" s="68">
        <v>-26598.318701210312</v>
      </c>
      <c r="AA35" s="67">
        <v>-28.595814869357028</v>
      </c>
      <c r="AB35" s="63"/>
    </row>
    <row r="36" spans="1:28">
      <c r="A36" s="75" t="s">
        <v>77</v>
      </c>
      <c r="B36" s="48" t="s">
        <v>28</v>
      </c>
      <c r="C36" s="69">
        <v>-10146.942872299216</v>
      </c>
      <c r="D36" s="68">
        <v>-10146.942872299216</v>
      </c>
      <c r="E36" s="68">
        <v>-12414.700320803844</v>
      </c>
      <c r="F36" s="68">
        <v>-13468.164176959879</v>
      </c>
      <c r="G36" s="68">
        <v>-12714.962195733586</v>
      </c>
      <c r="H36" s="68">
        <v>-14305.059339834121</v>
      </c>
      <c r="I36" s="68">
        <v>-13396.485464346317</v>
      </c>
      <c r="J36" s="68">
        <v>-15984.48306317035</v>
      </c>
      <c r="K36" s="68">
        <v>-16208.771624805222</v>
      </c>
      <c r="L36" s="68">
        <v>-18942.85330079601</v>
      </c>
      <c r="M36" s="68">
        <v>-21326.587725749163</v>
      </c>
      <c r="N36" s="68">
        <v>-23906.484691232654</v>
      </c>
      <c r="O36" s="68">
        <v>-25922.402423254342</v>
      </c>
      <c r="P36" s="68">
        <v>-26813.43513370035</v>
      </c>
      <c r="Q36" s="68">
        <v>-27958.800581904874</v>
      </c>
      <c r="R36" s="68">
        <v>-27460.554181186122</v>
      </c>
      <c r="S36" s="68">
        <v>-25147.246261530167</v>
      </c>
      <c r="T36" s="68">
        <v>-26407.701104643082</v>
      </c>
      <c r="U36" s="68">
        <v>-26450.048840976699</v>
      </c>
      <c r="V36" s="68">
        <v>-27085.489773551795</v>
      </c>
      <c r="W36" s="68">
        <v>-29123.714617067413</v>
      </c>
      <c r="X36" s="68">
        <v>-26770.407074496903</v>
      </c>
      <c r="Y36" s="68">
        <v>-27611.957235114016</v>
      </c>
      <c r="Z36" s="68">
        <v>-26677.673743551582</v>
      </c>
      <c r="AA36" s="67">
        <v>162.91341223947023</v>
      </c>
      <c r="AB36" s="63"/>
    </row>
    <row r="37" spans="1:28">
      <c r="A37" s="75" t="s">
        <v>78</v>
      </c>
      <c r="B37" s="48" t="s">
        <v>29</v>
      </c>
      <c r="C37" s="69">
        <v>-12997.251106227162</v>
      </c>
      <c r="D37" s="68">
        <v>-25506.476035801232</v>
      </c>
      <c r="E37" s="68">
        <v>-19456.006587176631</v>
      </c>
      <c r="F37" s="68">
        <v>6819.7872649368182</v>
      </c>
      <c r="G37" s="68">
        <v>-3152.440421264062</v>
      </c>
      <c r="H37" s="68">
        <v>-2488.2242369484175</v>
      </c>
      <c r="I37" s="68">
        <v>-14289.803730937208</v>
      </c>
      <c r="J37" s="68">
        <v>-33628.414184402027</v>
      </c>
      <c r="K37" s="68">
        <v>-33077.551496513523</v>
      </c>
      <c r="L37" s="68">
        <v>-39437.476542133903</v>
      </c>
      <c r="M37" s="68">
        <v>-47086.500828193413</v>
      </c>
      <c r="N37" s="68">
        <v>-30600.005422757138</v>
      </c>
      <c r="O37" s="68">
        <v>-21988.332148715177</v>
      </c>
      <c r="P37" s="68">
        <v>-31978.296524636407</v>
      </c>
      <c r="Q37" s="68">
        <v>-32915.707733938834</v>
      </c>
      <c r="R37" s="68">
        <v>-45275.692683967973</v>
      </c>
      <c r="S37" s="68">
        <v>-44883.996462398107</v>
      </c>
      <c r="T37" s="68">
        <v>-61979.983171592197</v>
      </c>
      <c r="U37" s="68">
        <v>-30863.337039719627</v>
      </c>
      <c r="V37" s="68">
        <v>-30879.876285727587</v>
      </c>
      <c r="W37" s="68">
        <v>-29642.898124987201</v>
      </c>
      <c r="X37" s="68">
        <v>-29153.973255469591</v>
      </c>
      <c r="Y37" s="68">
        <v>-35617.534556875558</v>
      </c>
      <c r="Z37" s="68">
        <v>-31854.635807804316</v>
      </c>
      <c r="AA37" s="67">
        <v>145.08748463390324</v>
      </c>
      <c r="AB37" s="63"/>
    </row>
    <row r="38" spans="1:28">
      <c r="A38" s="75" t="s">
        <v>79</v>
      </c>
      <c r="B38" s="48" t="s">
        <v>30</v>
      </c>
      <c r="C38" s="69">
        <v>-2288.9560988496587</v>
      </c>
      <c r="D38" s="68">
        <v>-2288.9560988496587</v>
      </c>
      <c r="E38" s="68">
        <v>-2933.4958936000121</v>
      </c>
      <c r="F38" s="68">
        <v>-6355.182837517008</v>
      </c>
      <c r="G38" s="68">
        <v>-7558.3448019995767</v>
      </c>
      <c r="H38" s="68">
        <v>-8643.1361411616963</v>
      </c>
      <c r="I38" s="68">
        <v>-9423.4490900464298</v>
      </c>
      <c r="J38" s="68">
        <v>-12350.841512825831</v>
      </c>
      <c r="K38" s="68">
        <v>-12985.054431877459</v>
      </c>
      <c r="L38" s="68">
        <v>-11785.051427731443</v>
      </c>
      <c r="M38" s="68">
        <v>-12068.419928141264</v>
      </c>
      <c r="N38" s="68">
        <v>-10049.178763527176</v>
      </c>
      <c r="O38" s="68">
        <v>-13366.09300150232</v>
      </c>
      <c r="P38" s="68">
        <v>-13269.118555585284</v>
      </c>
      <c r="Q38" s="68">
        <v>-6725.1128873015632</v>
      </c>
      <c r="R38" s="68">
        <v>-11449.314951622058</v>
      </c>
      <c r="S38" s="68">
        <v>-6727.3541122097049</v>
      </c>
      <c r="T38" s="68">
        <v>-12470.99318868256</v>
      </c>
      <c r="U38" s="68">
        <v>-15563.607602744763</v>
      </c>
      <c r="V38" s="68">
        <v>-16819.398056227335</v>
      </c>
      <c r="W38" s="68">
        <v>-16547.178055921286</v>
      </c>
      <c r="X38" s="68">
        <v>-15231.823807807246</v>
      </c>
      <c r="Y38" s="68">
        <v>-16408.768927330973</v>
      </c>
      <c r="Z38" s="68">
        <v>-13449.665369600385</v>
      </c>
      <c r="AA38" s="67">
        <v>487.58948572057233</v>
      </c>
      <c r="AB38" s="63"/>
    </row>
    <row r="39" spans="1:28">
      <c r="A39" s="75" t="s">
        <v>80</v>
      </c>
      <c r="B39" s="48" t="s">
        <v>31</v>
      </c>
      <c r="C39" s="70">
        <v>-15292.011865136208</v>
      </c>
      <c r="D39" s="68">
        <v>-24285.206101398417</v>
      </c>
      <c r="E39" s="68">
        <v>-24871.703635579659</v>
      </c>
      <c r="F39" s="68">
        <v>-26545.97749223718</v>
      </c>
      <c r="G39" s="68">
        <v>-26281.304850195622</v>
      </c>
      <c r="H39" s="68">
        <v>-27042.153933693455</v>
      </c>
      <c r="I39" s="68">
        <v>-27077.259054183676</v>
      </c>
      <c r="J39" s="68">
        <v>-24673.820186420693</v>
      </c>
      <c r="K39" s="68">
        <v>-25829.339035794026</v>
      </c>
      <c r="L39" s="68">
        <v>-24709.719277471057</v>
      </c>
      <c r="M39" s="68">
        <v>-26093.792824462736</v>
      </c>
      <c r="N39" s="68">
        <v>-25677.509611827929</v>
      </c>
      <c r="O39" s="68">
        <v>-26798.84866237707</v>
      </c>
      <c r="P39" s="68">
        <v>-22801.164896626422</v>
      </c>
      <c r="Q39" s="68">
        <v>-21212.348180449848</v>
      </c>
      <c r="R39" s="68">
        <v>-22423.089177659145</v>
      </c>
      <c r="S39" s="68">
        <v>-25560.523166895829</v>
      </c>
      <c r="T39" s="68">
        <v>-25905.422213973674</v>
      </c>
      <c r="U39" s="68">
        <v>-24775.036161325846</v>
      </c>
      <c r="V39" s="68">
        <v>-22407.690919539469</v>
      </c>
      <c r="W39" s="68">
        <v>-25514.164756555521</v>
      </c>
      <c r="X39" s="68">
        <v>-24590.268262168887</v>
      </c>
      <c r="Y39" s="68">
        <v>-23045.824138182426</v>
      </c>
      <c r="Z39" s="68">
        <v>-20544.210427412618</v>
      </c>
      <c r="AA39" s="67">
        <v>34.34602725002285</v>
      </c>
      <c r="AB39" s="63"/>
    </row>
    <row r="40" spans="1:28">
      <c r="A40" s="75" t="s">
        <v>81</v>
      </c>
      <c r="B40" s="48" t="s">
        <v>32</v>
      </c>
      <c r="C40" s="69">
        <v>164571.01408676975</v>
      </c>
      <c r="D40" s="68">
        <v>164571.01408676975</v>
      </c>
      <c r="E40" s="68">
        <v>188782.7533724198</v>
      </c>
      <c r="F40" s="68">
        <v>83442.210947614542</v>
      </c>
      <c r="G40" s="68">
        <v>-6636.3225916966803</v>
      </c>
      <c r="H40" s="68">
        <v>-87068.319384539587</v>
      </c>
      <c r="I40" s="68">
        <v>-130503.15151151863</v>
      </c>
      <c r="J40" s="68">
        <v>-209305.17481608663</v>
      </c>
      <c r="K40" s="68">
        <v>-307765.9921663889</v>
      </c>
      <c r="L40" s="68">
        <v>-321124.80185397755</v>
      </c>
      <c r="M40" s="68">
        <v>-365971.15833154588</v>
      </c>
      <c r="N40" s="68">
        <v>-406501.86640888843</v>
      </c>
      <c r="O40" s="68">
        <v>-491973.38425056753</v>
      </c>
      <c r="P40" s="68">
        <v>-527326.37507543631</v>
      </c>
      <c r="Q40" s="68">
        <v>-524365.16822971392</v>
      </c>
      <c r="R40" s="68">
        <v>-506854.14888076944</v>
      </c>
      <c r="S40" s="68">
        <v>-506168.19431332068</v>
      </c>
      <c r="T40" s="68">
        <v>-481386.70264719264</v>
      </c>
      <c r="U40" s="68">
        <v>-509162.10927121498</v>
      </c>
      <c r="V40" s="68">
        <v>-534467.11112485768</v>
      </c>
      <c r="W40" s="68">
        <v>-578743.98274911579</v>
      </c>
      <c r="X40" s="68">
        <v>-567241.73200746928</v>
      </c>
      <c r="Y40" s="68">
        <v>-573436.71179080894</v>
      </c>
      <c r="Z40" s="68">
        <v>-542016.78384001646</v>
      </c>
      <c r="AA40" s="67">
        <v>-429.35130578598677</v>
      </c>
      <c r="AB40" s="63"/>
    </row>
    <row r="41" spans="1:28">
      <c r="A41" s="75" t="s">
        <v>82</v>
      </c>
      <c r="B41" s="48" t="s">
        <v>33</v>
      </c>
      <c r="C41" s="69">
        <v>-9007.7706643626261</v>
      </c>
      <c r="D41" s="68">
        <v>-9007.7706643626261</v>
      </c>
      <c r="E41" s="68">
        <v>-10184.269888593966</v>
      </c>
      <c r="F41" s="68">
        <v>-11812.729333724963</v>
      </c>
      <c r="G41" s="68">
        <v>-10955.186830818318</v>
      </c>
      <c r="H41" s="68">
        <v>-10123.97206637303</v>
      </c>
      <c r="I41" s="68">
        <v>-9802.2864464470149</v>
      </c>
      <c r="J41" s="68">
        <v>-9647.3498727905862</v>
      </c>
      <c r="K41" s="68">
        <v>-9334.8575479849587</v>
      </c>
      <c r="L41" s="68">
        <v>-9981.7623382676484</v>
      </c>
      <c r="M41" s="68">
        <v>-10011.899629870464</v>
      </c>
      <c r="N41" s="68">
        <v>-9754.2614631939159</v>
      </c>
      <c r="O41" s="68">
        <v>-9516.1991387334183</v>
      </c>
      <c r="P41" s="68">
        <v>-9741.4083680217591</v>
      </c>
      <c r="Q41" s="68">
        <v>-9166.4400237125647</v>
      </c>
      <c r="R41" s="68">
        <v>-8503.6835233017864</v>
      </c>
      <c r="S41" s="68">
        <v>-4608.6781235054032</v>
      </c>
      <c r="T41" s="68">
        <v>-7279.390747095079</v>
      </c>
      <c r="U41" s="68">
        <v>-6890.7785738255043</v>
      </c>
      <c r="V41" s="68">
        <v>-5920.1441357768972</v>
      </c>
      <c r="W41" s="68">
        <v>-6208.1287782047448</v>
      </c>
      <c r="X41" s="68">
        <v>-5584.1343559055122</v>
      </c>
      <c r="Y41" s="68">
        <v>-6203.4600050937615</v>
      </c>
      <c r="Z41" s="68">
        <v>-8102.829744655055</v>
      </c>
      <c r="AA41" s="67">
        <v>-10.046225125244156</v>
      </c>
      <c r="AB41" s="63"/>
    </row>
    <row r="42" spans="1:28">
      <c r="A42" s="75" t="s">
        <v>83</v>
      </c>
      <c r="B42" s="48" t="s">
        <v>34</v>
      </c>
      <c r="C42" s="70">
        <v>-1525.7780226978584</v>
      </c>
      <c r="D42" s="68">
        <v>-1484.1410608990798</v>
      </c>
      <c r="E42" s="68">
        <v>-1478.1778459507043</v>
      </c>
      <c r="F42" s="68">
        <v>-1485.6420253202489</v>
      </c>
      <c r="G42" s="68">
        <v>-1494.8413787167694</v>
      </c>
      <c r="H42" s="68">
        <v>-1489.8674632808038</v>
      </c>
      <c r="I42" s="68">
        <v>-1478.2457409208812</v>
      </c>
      <c r="J42" s="68">
        <v>-1468.8061524648056</v>
      </c>
      <c r="K42" s="68">
        <v>-1459.358571665093</v>
      </c>
      <c r="L42" s="68">
        <v>-1435.4441355741467</v>
      </c>
      <c r="M42" s="68">
        <v>-1451.8892449689861</v>
      </c>
      <c r="N42" s="68">
        <v>-5352.8759969497314</v>
      </c>
      <c r="O42" s="68">
        <v>-5332.0881790627645</v>
      </c>
      <c r="P42" s="68">
        <v>-5327.9435501223525</v>
      </c>
      <c r="Q42" s="68">
        <v>-5218.6994106199209</v>
      </c>
      <c r="R42" s="68">
        <v>-5297.9715902327916</v>
      </c>
      <c r="S42" s="68">
        <v>-5278.6361231182309</v>
      </c>
      <c r="T42" s="68">
        <v>-5204.4690572956188</v>
      </c>
      <c r="U42" s="68">
        <v>-4453.5392683172468</v>
      </c>
      <c r="V42" s="68">
        <v>-4439.9059740277544</v>
      </c>
      <c r="W42" s="68">
        <v>-4422.7795635197972</v>
      </c>
      <c r="X42" s="68">
        <v>-4418.269289547763</v>
      </c>
      <c r="Y42" s="68">
        <v>-4398.9705378942044</v>
      </c>
      <c r="Z42" s="68">
        <v>-4355.7667769134496</v>
      </c>
      <c r="AA42" s="67">
        <v>185.47840590937642</v>
      </c>
      <c r="AB42" s="63"/>
    </row>
    <row r="43" spans="1:28">
      <c r="A43" s="75" t="s">
        <v>84</v>
      </c>
      <c r="B43" s="48" t="s">
        <v>35</v>
      </c>
      <c r="C43" s="69">
        <v>-23304.789730291126</v>
      </c>
      <c r="D43" s="68">
        <v>-23304.789730291126</v>
      </c>
      <c r="E43" s="68">
        <v>-23137.46636728763</v>
      </c>
      <c r="F43" s="68">
        <v>-21971.117425567998</v>
      </c>
      <c r="G43" s="68">
        <v>-21184.13786907943</v>
      </c>
      <c r="H43" s="68">
        <v>-23347.609979357323</v>
      </c>
      <c r="I43" s="68">
        <v>-23949.294125349559</v>
      </c>
      <c r="J43" s="68">
        <v>-24974.035897629292</v>
      </c>
      <c r="K43" s="68">
        <v>-26889.895415440726</v>
      </c>
      <c r="L43" s="68">
        <v>-28586.209408891234</v>
      </c>
      <c r="M43" s="68">
        <v>-29611.747897122594</v>
      </c>
      <c r="N43" s="68">
        <v>-31180.495950186672</v>
      </c>
      <c r="O43" s="68">
        <v>-31164.800101113615</v>
      </c>
      <c r="P43" s="68">
        <v>-31222.346354825091</v>
      </c>
      <c r="Q43" s="68">
        <v>-30304.47088282332</v>
      </c>
      <c r="R43" s="68">
        <v>-31822.415270318917</v>
      </c>
      <c r="S43" s="68">
        <v>-32183.739307306347</v>
      </c>
      <c r="T43" s="68">
        <v>-32340.138121481483</v>
      </c>
      <c r="U43" s="68">
        <v>-34852.998226823896</v>
      </c>
      <c r="V43" s="68">
        <v>-34081.864819007562</v>
      </c>
      <c r="W43" s="68">
        <v>-33235.564678378112</v>
      </c>
      <c r="X43" s="68">
        <v>-33611.47498477959</v>
      </c>
      <c r="Y43" s="68">
        <v>-33691.367222415356</v>
      </c>
      <c r="Z43" s="68">
        <v>-33528.6276681128</v>
      </c>
      <c r="AA43" s="67">
        <v>43.870114496390087</v>
      </c>
      <c r="AB43" s="63"/>
    </row>
    <row r="44" spans="1:28">
      <c r="A44" s="75" t="s">
        <v>85</v>
      </c>
      <c r="B44" s="48" t="s">
        <v>36</v>
      </c>
      <c r="C44" s="69">
        <v>-38703.183325666709</v>
      </c>
      <c r="D44" s="68">
        <v>-38703.183325666709</v>
      </c>
      <c r="E44" s="68">
        <v>-38673.502045666704</v>
      </c>
      <c r="F44" s="68">
        <v>-36367.226164666688</v>
      </c>
      <c r="G44" s="68">
        <v>-31905.195853666701</v>
      </c>
      <c r="H44" s="68">
        <v>-34601.651809000032</v>
      </c>
      <c r="I44" s="68">
        <v>-37901.927694000042</v>
      </c>
      <c r="J44" s="68">
        <v>-39064.799367000036</v>
      </c>
      <c r="K44" s="68">
        <v>-38796.96445133337</v>
      </c>
      <c r="L44" s="68">
        <v>-40372.948931333362</v>
      </c>
      <c r="M44" s="68">
        <v>-40236.780024666703</v>
      </c>
      <c r="N44" s="68">
        <v>-42510.269619666702</v>
      </c>
      <c r="O44" s="68">
        <v>-40697.894569333374</v>
      </c>
      <c r="P44" s="68">
        <v>-41943.445557333376</v>
      </c>
      <c r="Q44" s="68">
        <v>-39514.157766333374</v>
      </c>
      <c r="R44" s="68">
        <v>-33737.161347666704</v>
      </c>
      <c r="S44" s="68">
        <v>-30907.955442666702</v>
      </c>
      <c r="T44" s="68">
        <v>-35088.565773666705</v>
      </c>
      <c r="U44" s="68">
        <v>-34719.223377000031</v>
      </c>
      <c r="V44" s="68">
        <v>-35891.886938000032</v>
      </c>
      <c r="W44" s="68">
        <v>-35279.324515000037</v>
      </c>
      <c r="X44" s="68">
        <v>-35137.740816666701</v>
      </c>
      <c r="Y44" s="68">
        <v>-35587.296877000037</v>
      </c>
      <c r="Z44" s="68">
        <v>-35418.252256666696</v>
      </c>
      <c r="AA44" s="67">
        <v>-8.4874958252375894</v>
      </c>
      <c r="AB44" s="63"/>
    </row>
    <row r="45" spans="1:28">
      <c r="A45" s="75" t="s">
        <v>86</v>
      </c>
      <c r="B45" s="48" t="s">
        <v>37</v>
      </c>
      <c r="C45" s="69">
        <v>-1921.3133357213355</v>
      </c>
      <c r="D45" s="68">
        <v>-1921.3133357213355</v>
      </c>
      <c r="E45" s="68">
        <v>-1994.7175735893366</v>
      </c>
      <c r="F45" s="68">
        <v>-2131.4854214746697</v>
      </c>
      <c r="G45" s="68">
        <v>-3315.8874364233379</v>
      </c>
      <c r="H45" s="68">
        <v>-2409.9965547313359</v>
      </c>
      <c r="I45" s="68">
        <v>-3139.678336019671</v>
      </c>
      <c r="J45" s="68">
        <v>-2732.3003250883303</v>
      </c>
      <c r="K45" s="68">
        <v>-3206.8527646986677</v>
      </c>
      <c r="L45" s="68">
        <v>-2959.1501260783348</v>
      </c>
      <c r="M45" s="68">
        <v>-2155.2282537180008</v>
      </c>
      <c r="N45" s="68">
        <v>11.787680371330971</v>
      </c>
      <c r="O45" s="68">
        <v>1280.7887877603387</v>
      </c>
      <c r="P45" s="68">
        <v>984.04462194666814</v>
      </c>
      <c r="Q45" s="68">
        <v>-1414.4210571013318</v>
      </c>
      <c r="R45" s="68">
        <v>-2668.9582671960025</v>
      </c>
      <c r="S45" s="68">
        <v>-1938.8294212160022</v>
      </c>
      <c r="T45" s="68">
        <v>-1656.8829100810003</v>
      </c>
      <c r="U45" s="68">
        <v>-1766.480107532002</v>
      </c>
      <c r="V45" s="68">
        <v>-774.98800037366277</v>
      </c>
      <c r="W45" s="68">
        <v>-812.60414194100099</v>
      </c>
      <c r="X45" s="68">
        <v>-934.26092401266328</v>
      </c>
      <c r="Y45" s="68">
        <v>-1897.4289412099988</v>
      </c>
      <c r="Z45" s="68">
        <v>-1128.9243665739989</v>
      </c>
      <c r="AA45" s="67">
        <v>-41.242048051982273</v>
      </c>
      <c r="AB45" s="63"/>
    </row>
    <row r="46" spans="1:28">
      <c r="A46" s="75" t="s">
        <v>87</v>
      </c>
      <c r="B46" s="48" t="s">
        <v>38</v>
      </c>
      <c r="C46" s="69">
        <v>-44070.093501783616</v>
      </c>
      <c r="D46" s="68">
        <v>-44070.093501783616</v>
      </c>
      <c r="E46" s="68">
        <v>-45360.574132649264</v>
      </c>
      <c r="F46" s="68">
        <v>-44007.55376829677</v>
      </c>
      <c r="G46" s="68">
        <v>-46423.623941106838</v>
      </c>
      <c r="H46" s="68">
        <v>-47876.947656875782</v>
      </c>
      <c r="I46" s="68">
        <v>-47571.214802298258</v>
      </c>
      <c r="J46" s="68">
        <v>-47838.783069817597</v>
      </c>
      <c r="K46" s="68">
        <v>-49280.903958781411</v>
      </c>
      <c r="L46" s="68">
        <v>-50705.439717229092</v>
      </c>
      <c r="M46" s="68">
        <v>-51334.022972287603</v>
      </c>
      <c r="N46" s="68">
        <v>-50058.637087624345</v>
      </c>
      <c r="O46" s="68">
        <v>-52030.198060941337</v>
      </c>
      <c r="P46" s="68">
        <v>-51075.306862231861</v>
      </c>
      <c r="Q46" s="68">
        <v>-52612.784968149164</v>
      </c>
      <c r="R46" s="68">
        <v>-52416.913439610071</v>
      </c>
      <c r="S46" s="68">
        <v>-49728.760404403918</v>
      </c>
      <c r="T46" s="68">
        <v>-52055.07858835403</v>
      </c>
      <c r="U46" s="68">
        <v>-52200.813900912937</v>
      </c>
      <c r="V46" s="68">
        <v>-56600.735420895013</v>
      </c>
      <c r="W46" s="68">
        <v>-56348.971181793946</v>
      </c>
      <c r="X46" s="68">
        <v>-57848.123996188682</v>
      </c>
      <c r="Y46" s="68">
        <v>-60826.27069206287</v>
      </c>
      <c r="Z46" s="68">
        <v>-59815.012892434919</v>
      </c>
      <c r="AA46" s="67">
        <v>35.726993386147619</v>
      </c>
      <c r="AB46" s="63"/>
    </row>
    <row r="47" spans="1:28">
      <c r="A47" s="75" t="s">
        <v>88</v>
      </c>
      <c r="B47" s="48" t="s">
        <v>39</v>
      </c>
      <c r="C47" s="69">
        <v>-69737.102346471569</v>
      </c>
      <c r="D47" s="68">
        <v>-69737.102346471569</v>
      </c>
      <c r="E47" s="68">
        <v>-77818.80326241265</v>
      </c>
      <c r="F47" s="68">
        <v>-64503.187789716838</v>
      </c>
      <c r="G47" s="68">
        <v>-49489.987517584254</v>
      </c>
      <c r="H47" s="68">
        <v>-62182.007573476702</v>
      </c>
      <c r="I47" s="68">
        <v>-48747.637929566452</v>
      </c>
      <c r="J47" s="68">
        <v>-55057.764846247832</v>
      </c>
      <c r="K47" s="68">
        <v>-34810.846262673564</v>
      </c>
      <c r="L47" s="68">
        <v>-50607.311664464665</v>
      </c>
      <c r="M47" s="68">
        <v>-63897.971708810634</v>
      </c>
      <c r="N47" s="68">
        <v>-50830.643460446445</v>
      </c>
      <c r="O47" s="68">
        <v>-39852.059402924358</v>
      </c>
      <c r="P47" s="68">
        <v>-39867.107679115499</v>
      </c>
      <c r="Q47" s="68">
        <v>-59099.251424416703</v>
      </c>
      <c r="R47" s="68">
        <v>-40409.743194970528</v>
      </c>
      <c r="S47" s="68">
        <v>-38427.112554565261</v>
      </c>
      <c r="T47" s="68">
        <v>-41408.780777471729</v>
      </c>
      <c r="U47" s="68">
        <v>-53908.065079696818</v>
      </c>
      <c r="V47" s="68">
        <v>-10407.139667697747</v>
      </c>
      <c r="W47" s="68">
        <v>-18257.248705098904</v>
      </c>
      <c r="X47" s="68">
        <v>-37940.730686619056</v>
      </c>
      <c r="Y47" s="68">
        <v>-6454.7175322431876</v>
      </c>
      <c r="Z47" s="68">
        <v>-27210.15574822744</v>
      </c>
      <c r="AA47" s="67">
        <v>-60.981809061924451</v>
      </c>
      <c r="AB47" s="63"/>
    </row>
    <row r="48" spans="1:28">
      <c r="A48" s="75" t="s">
        <v>89</v>
      </c>
      <c r="B48" s="48" t="s">
        <v>40</v>
      </c>
      <c r="C48" s="69">
        <v>1878.9702350092807</v>
      </c>
      <c r="D48" s="68">
        <v>1878.9702350092807</v>
      </c>
      <c r="E48" s="68">
        <v>1800.6268415257059</v>
      </c>
      <c r="F48" s="68">
        <v>1301.5990924068055</v>
      </c>
      <c r="G48" s="68">
        <v>491.91566638399161</v>
      </c>
      <c r="H48" s="68">
        <v>548.726015892335</v>
      </c>
      <c r="I48" s="68">
        <v>1488.4174428731335</v>
      </c>
      <c r="J48" s="68">
        <v>755.14685362687101</v>
      </c>
      <c r="K48" s="68">
        <v>392.67309413292367</v>
      </c>
      <c r="L48" s="68">
        <v>-645.95528579538473</v>
      </c>
      <c r="M48" s="68">
        <v>-1143.667845557497</v>
      </c>
      <c r="N48" s="68">
        <v>-2092.6634684040637</v>
      </c>
      <c r="O48" s="68">
        <v>-3115.7045753349666</v>
      </c>
      <c r="P48" s="68">
        <v>-4037.7564047249966</v>
      </c>
      <c r="Q48" s="68">
        <v>-4234.6374625042981</v>
      </c>
      <c r="R48" s="68">
        <v>-5190.4054998167703</v>
      </c>
      <c r="S48" s="68">
        <v>-5678.1295331786878</v>
      </c>
      <c r="T48" s="68">
        <v>-6203.7888439841654</v>
      </c>
      <c r="U48" s="68">
        <v>-6541.0319028152771</v>
      </c>
      <c r="V48" s="68">
        <v>-6856.4203769982769</v>
      </c>
      <c r="W48" s="68">
        <v>-6935.9672030433276</v>
      </c>
      <c r="X48" s="68">
        <v>-7248.6278817948869</v>
      </c>
      <c r="Y48" s="68">
        <v>-7485.2299161836054</v>
      </c>
      <c r="Z48" s="68">
        <v>-6978.3916320865173</v>
      </c>
      <c r="AA48" s="67">
        <v>-471.39447459379522</v>
      </c>
      <c r="AB48" s="63"/>
    </row>
    <row r="49" spans="1:28" ht="13.8" thickBot="1">
      <c r="A49" s="76" t="s">
        <v>90</v>
      </c>
      <c r="B49" s="43" t="s">
        <v>41</v>
      </c>
      <c r="C49" s="66">
        <v>-817399.65050640225</v>
      </c>
      <c r="D49" s="65">
        <v>-817399.65050640225</v>
      </c>
      <c r="E49" s="65">
        <v>-805714.62259461486</v>
      </c>
      <c r="F49" s="65">
        <v>-796582.04234993609</v>
      </c>
      <c r="G49" s="65">
        <v>-768260.11894219031</v>
      </c>
      <c r="H49" s="65">
        <v>-818798.54220737156</v>
      </c>
      <c r="I49" s="65">
        <v>-788502.09214859747</v>
      </c>
      <c r="J49" s="65">
        <v>-800921.90377957677</v>
      </c>
      <c r="K49" s="65">
        <v>-765937.51203667209</v>
      </c>
      <c r="L49" s="65">
        <v>-708888.97039410821</v>
      </c>
      <c r="M49" s="65">
        <v>-629887.9953379397</v>
      </c>
      <c r="N49" s="65">
        <v>-660770.07831396582</v>
      </c>
      <c r="O49" s="65">
        <v>-734069.18835737451</v>
      </c>
      <c r="P49" s="65">
        <v>-855221.12331669545</v>
      </c>
      <c r="Q49" s="65">
        <v>-959770.09063106414</v>
      </c>
      <c r="R49" s="65">
        <v>-999834.70696726628</v>
      </c>
      <c r="S49" s="65">
        <v>-1005229.2050269045</v>
      </c>
      <c r="T49" s="65">
        <v>-1002759.530205301</v>
      </c>
      <c r="U49" s="65">
        <v>-970458.36317352636</v>
      </c>
      <c r="V49" s="65">
        <v>-953675.76795374742</v>
      </c>
      <c r="W49" s="65">
        <v>-941072.58322793571</v>
      </c>
      <c r="X49" s="65">
        <v>-947994.0257088386</v>
      </c>
      <c r="Y49" s="65">
        <v>-944305.67272269796</v>
      </c>
      <c r="Z49" s="65">
        <v>-941543.16882110096</v>
      </c>
      <c r="AA49" s="64">
        <v>15.187615781067221</v>
      </c>
      <c r="AB49" s="63"/>
    </row>
    <row r="51" spans="1:28" hidden="1"/>
    <row r="52" spans="1:28" ht="15.6" hidden="1">
      <c r="A52" s="61" t="s">
        <v>226</v>
      </c>
      <c r="B52" s="61"/>
      <c r="C52" s="62"/>
      <c r="D52" s="61"/>
      <c r="E52" s="61"/>
      <c r="F52" s="61"/>
      <c r="G52" s="61"/>
      <c r="H52" s="61"/>
      <c r="I52" s="61"/>
      <c r="J52" s="61"/>
      <c r="K52" s="61"/>
      <c r="L52" s="61"/>
      <c r="M52" s="61"/>
      <c r="N52" s="61"/>
      <c r="O52" s="61"/>
      <c r="P52" s="61"/>
      <c r="Q52" s="61"/>
      <c r="R52" s="61"/>
      <c r="S52" s="61"/>
      <c r="T52" s="61"/>
      <c r="U52" s="61"/>
      <c r="V52" s="61"/>
      <c r="W52" s="61"/>
      <c r="X52" s="61"/>
      <c r="Y52" s="61"/>
      <c r="Z52" s="61"/>
      <c r="AA52" s="61"/>
    </row>
    <row r="53" spans="1:28" ht="3.75" hidden="1" customHeight="1">
      <c r="A53" s="59"/>
      <c r="B53" s="59"/>
      <c r="C53" s="60"/>
      <c r="D53" s="59"/>
      <c r="E53" s="59"/>
      <c r="F53" s="59"/>
      <c r="G53" s="59"/>
      <c r="H53" s="59"/>
      <c r="I53" s="59"/>
      <c r="J53" s="59"/>
      <c r="K53" s="59"/>
      <c r="L53" s="59"/>
      <c r="M53" s="59"/>
      <c r="N53" s="59"/>
      <c r="O53" s="59"/>
      <c r="P53" s="59"/>
      <c r="Q53" s="59"/>
      <c r="R53" s="59"/>
      <c r="S53" s="59"/>
      <c r="T53" s="59"/>
      <c r="U53" s="59"/>
      <c r="V53" s="59"/>
      <c r="W53" s="59"/>
      <c r="X53" s="59"/>
      <c r="Y53" s="59"/>
      <c r="Z53" s="59"/>
      <c r="AA53" s="59"/>
    </row>
    <row r="54" spans="1:28" ht="13.5" hidden="1" customHeight="1" thickBot="1">
      <c r="B54" s="57"/>
      <c r="C54" s="58"/>
      <c r="D54" s="57"/>
      <c r="E54" s="57"/>
      <c r="F54" s="57"/>
      <c r="G54" s="57"/>
      <c r="H54" s="57"/>
      <c r="I54" s="57"/>
      <c r="J54" s="57"/>
      <c r="K54" s="57"/>
      <c r="L54" s="57"/>
      <c r="M54" s="57"/>
      <c r="N54" s="57"/>
      <c r="O54" s="57"/>
      <c r="P54" s="57"/>
      <c r="Q54" s="57"/>
      <c r="R54" s="57"/>
      <c r="S54" s="57"/>
      <c r="T54" s="57"/>
      <c r="U54" s="57"/>
      <c r="V54" s="57"/>
      <c r="W54" s="57"/>
      <c r="X54" s="57"/>
      <c r="Y54" s="57"/>
      <c r="Z54" s="57"/>
      <c r="AA54" s="57"/>
    </row>
    <row r="55" spans="1:28" s="73" customFormat="1" ht="25.8" hidden="1" thickBot="1">
      <c r="A55" s="74"/>
      <c r="B55" s="74"/>
      <c r="C55" s="77" t="s">
        <v>224</v>
      </c>
      <c r="D55" s="78">
        <v>1990</v>
      </c>
      <c r="E55" s="78">
        <v>1991</v>
      </c>
      <c r="F55" s="78">
        <v>1992</v>
      </c>
      <c r="G55" s="78">
        <v>1993</v>
      </c>
      <c r="H55" s="78">
        <v>1994</v>
      </c>
      <c r="I55" s="78">
        <v>1995</v>
      </c>
      <c r="J55" s="78">
        <v>1996</v>
      </c>
      <c r="K55" s="78">
        <v>1997</v>
      </c>
      <c r="L55" s="78">
        <v>1998</v>
      </c>
      <c r="M55" s="78">
        <v>1999</v>
      </c>
      <c r="N55" s="78">
        <v>2000</v>
      </c>
      <c r="O55" s="78">
        <v>2001</v>
      </c>
      <c r="P55" s="78">
        <v>2002</v>
      </c>
      <c r="Q55" s="78">
        <v>2003</v>
      </c>
      <c r="R55" s="78">
        <v>2004</v>
      </c>
      <c r="S55" s="78">
        <v>2005</v>
      </c>
      <c r="T55" s="78">
        <v>2006</v>
      </c>
      <c r="U55" s="78">
        <v>2007</v>
      </c>
      <c r="V55" s="78">
        <v>2008</v>
      </c>
      <c r="W55" s="78">
        <v>2009</v>
      </c>
      <c r="X55" s="79">
        <v>2010</v>
      </c>
      <c r="Y55" s="79">
        <v>2011</v>
      </c>
      <c r="Z55" s="79">
        <v>2012</v>
      </c>
      <c r="AA55" s="80" t="s">
        <v>225</v>
      </c>
    </row>
    <row r="56" spans="1:28" ht="53.25" hidden="1" customHeight="1" thickBot="1">
      <c r="A56" s="74"/>
      <c r="B56" s="56"/>
      <c r="C56" s="55" t="s">
        <v>0</v>
      </c>
      <c r="D56" s="54">
        <v>1990</v>
      </c>
      <c r="E56" s="54">
        <v>1991</v>
      </c>
      <c r="F56" s="54">
        <v>1992</v>
      </c>
      <c r="G56" s="54">
        <v>1993</v>
      </c>
      <c r="H56" s="54">
        <v>1994</v>
      </c>
      <c r="I56" s="54">
        <v>1995</v>
      </c>
      <c r="J56" s="54">
        <v>1996</v>
      </c>
      <c r="K56" s="54">
        <v>1997</v>
      </c>
      <c r="L56" s="54">
        <v>1998</v>
      </c>
      <c r="M56" s="54">
        <v>1999</v>
      </c>
      <c r="N56" s="54">
        <v>2000</v>
      </c>
      <c r="O56" s="54">
        <v>2001</v>
      </c>
      <c r="P56" s="54">
        <v>2002</v>
      </c>
      <c r="Q56" s="54">
        <v>2003</v>
      </c>
      <c r="R56" s="54">
        <v>2004</v>
      </c>
      <c r="S56" s="54">
        <v>2005</v>
      </c>
      <c r="T56" s="54">
        <v>2006</v>
      </c>
      <c r="U56" s="54">
        <v>2007</v>
      </c>
      <c r="V56" s="54">
        <v>2008</v>
      </c>
      <c r="W56" s="54">
        <v>2009</v>
      </c>
      <c r="X56" s="54">
        <v>2010</v>
      </c>
      <c r="Y56" s="54">
        <v>2011</v>
      </c>
      <c r="Z56" s="54">
        <v>2012</v>
      </c>
      <c r="AA56" s="53" t="s">
        <v>1</v>
      </c>
    </row>
    <row r="57" spans="1:28" hidden="1">
      <c r="A57" s="75" t="s">
        <v>91</v>
      </c>
      <c r="B57" s="48" t="s">
        <v>2</v>
      </c>
      <c r="C57" s="52">
        <f t="shared" ref="C57:Z57" si="0">C6/1000</f>
        <v>130.52154398834972</v>
      </c>
      <c r="D57" s="51">
        <f t="shared" si="0"/>
        <v>130.52154398834972</v>
      </c>
      <c r="E57" s="51">
        <f t="shared" si="0"/>
        <v>158.81414552834343</v>
      </c>
      <c r="F57" s="51">
        <f t="shared" si="0"/>
        <v>87.752028012494279</v>
      </c>
      <c r="G57" s="51">
        <f t="shared" si="0"/>
        <v>19.305474385706837</v>
      </c>
      <c r="H57" s="51">
        <f t="shared" si="0"/>
        <v>51.09758758411715</v>
      </c>
      <c r="I57" s="51">
        <f t="shared" si="0"/>
        <v>18.379983926470132</v>
      </c>
      <c r="J57" s="51">
        <f t="shared" si="0"/>
        <v>32.146743811368317</v>
      </c>
      <c r="K57" s="51">
        <f t="shared" si="0"/>
        <v>12.660590141957336</v>
      </c>
      <c r="L57" s="51">
        <f t="shared" si="0"/>
        <v>36.797570737078246</v>
      </c>
      <c r="M57" s="51">
        <f t="shared" si="0"/>
        <v>-7.0399180530772432</v>
      </c>
      <c r="N57" s="51">
        <f t="shared" si="0"/>
        <v>23.21378227181528</v>
      </c>
      <c r="O57" s="51">
        <f t="shared" si="0"/>
        <v>49.839114631294422</v>
      </c>
      <c r="P57" s="51">
        <f t="shared" si="0"/>
        <v>90.00697222895046</v>
      </c>
      <c r="Q57" s="51">
        <f t="shared" si="0"/>
        <v>218.18640608380295</v>
      </c>
      <c r="R57" s="51">
        <f t="shared" si="0"/>
        <v>-2.5645521174432901</v>
      </c>
      <c r="S57" s="51">
        <f t="shared" si="0"/>
        <v>24.945905836194591</v>
      </c>
      <c r="T57" s="51">
        <f t="shared" si="0"/>
        <v>2.2544140941740385</v>
      </c>
      <c r="U57" s="51">
        <f t="shared" si="0"/>
        <v>83.673434030032396</v>
      </c>
      <c r="V57" s="51">
        <f t="shared" si="0"/>
        <v>-7.044581824551698</v>
      </c>
      <c r="W57" s="51">
        <f t="shared" si="0"/>
        <v>16.782282358899305</v>
      </c>
      <c r="X57" s="51">
        <f t="shared" si="0"/>
        <v>28.590764673541095</v>
      </c>
      <c r="Y57" s="51">
        <f t="shared" si="0"/>
        <v>-60.64903137437831</v>
      </c>
      <c r="Z57" s="50">
        <f t="shared" si="0"/>
        <v>15.160883760735892</v>
      </c>
      <c r="AA57" s="49">
        <f t="shared" ref="AA57:AA100" si="1">AA6</f>
        <v>-88.384382150666909</v>
      </c>
    </row>
    <row r="58" spans="1:28" hidden="1">
      <c r="A58" s="75" t="s">
        <v>92</v>
      </c>
      <c r="B58" s="48" t="s">
        <v>3</v>
      </c>
      <c r="C58" s="47">
        <f t="shared" ref="C58:Z58" si="2">C7/1000</f>
        <v>-9.8772265453248949</v>
      </c>
      <c r="D58" s="46">
        <f t="shared" si="2"/>
        <v>-9.8772265453248949</v>
      </c>
      <c r="E58" s="46">
        <f t="shared" si="2"/>
        <v>-15.599764975193992</v>
      </c>
      <c r="F58" s="46">
        <f t="shared" si="2"/>
        <v>-10.806279693130818</v>
      </c>
      <c r="G58" s="46">
        <f t="shared" si="2"/>
        <v>-11.253171111984093</v>
      </c>
      <c r="H58" s="46">
        <f t="shared" si="2"/>
        <v>-10.185160990510493</v>
      </c>
      <c r="I58" s="46">
        <f t="shared" si="2"/>
        <v>-11.483829213092715</v>
      </c>
      <c r="J58" s="46">
        <f t="shared" si="2"/>
        <v>-8.4541317894476045</v>
      </c>
      <c r="K58" s="46">
        <f t="shared" si="2"/>
        <v>-17.194312511541636</v>
      </c>
      <c r="L58" s="46">
        <f t="shared" si="2"/>
        <v>-15.374895909701854</v>
      </c>
      <c r="M58" s="46">
        <f t="shared" si="2"/>
        <v>-18.291004201421469</v>
      </c>
      <c r="N58" s="46">
        <f t="shared" si="2"/>
        <v>-15.230966146386589</v>
      </c>
      <c r="O58" s="46">
        <f t="shared" si="2"/>
        <v>-17.160825997931205</v>
      </c>
      <c r="P58" s="46">
        <f t="shared" si="2"/>
        <v>-11.095341868695227</v>
      </c>
      <c r="Q58" s="46">
        <f t="shared" si="2"/>
        <v>-1.082824220582093</v>
      </c>
      <c r="R58" s="46">
        <f t="shared" si="2"/>
        <v>-6.1426572973837841</v>
      </c>
      <c r="S58" s="46">
        <f t="shared" si="2"/>
        <v>-7.625272100976936</v>
      </c>
      <c r="T58" s="46">
        <f t="shared" si="2"/>
        <v>-1.8074939646141321</v>
      </c>
      <c r="U58" s="46">
        <f t="shared" si="2"/>
        <v>-0.75041428484901473</v>
      </c>
      <c r="V58" s="46">
        <f t="shared" si="2"/>
        <v>0.13985062378226032</v>
      </c>
      <c r="W58" s="46">
        <f t="shared" si="2"/>
        <v>-3.9043919416897244</v>
      </c>
      <c r="X58" s="46">
        <f t="shared" si="2"/>
        <v>-3.8927967196050304</v>
      </c>
      <c r="Y58" s="46">
        <f t="shared" si="2"/>
        <v>-3.8709731908080878</v>
      </c>
      <c r="Z58" s="45">
        <f t="shared" si="2"/>
        <v>-3.8385240278162245</v>
      </c>
      <c r="AA58" s="44">
        <f t="shared" si="1"/>
        <v>-61.137633016698587</v>
      </c>
    </row>
    <row r="59" spans="1:28" hidden="1">
      <c r="A59" s="75" t="s">
        <v>93</v>
      </c>
      <c r="B59" s="48" t="s">
        <v>4</v>
      </c>
      <c r="C59" s="47">
        <f t="shared" ref="C59:Z59" si="3">C8/1000</f>
        <v>-28.57443629238384</v>
      </c>
      <c r="D59" s="46">
        <f t="shared" si="3"/>
        <v>-28.57443629238384</v>
      </c>
      <c r="E59" s="46">
        <f t="shared" si="3"/>
        <v>-30.587246339190653</v>
      </c>
      <c r="F59" s="46">
        <f t="shared" si="3"/>
        <v>-28.782892740226043</v>
      </c>
      <c r="G59" s="46">
        <f t="shared" si="3"/>
        <v>-22.487723367371341</v>
      </c>
      <c r="H59" s="46">
        <f t="shared" si="3"/>
        <v>-31.73408025629417</v>
      </c>
      <c r="I59" s="46">
        <f t="shared" si="3"/>
        <v>-31.221795047412169</v>
      </c>
      <c r="J59" s="46">
        <f t="shared" si="3"/>
        <v>-29.288350773717681</v>
      </c>
      <c r="K59" s="46">
        <f t="shared" si="3"/>
        <v>-26.427874770870805</v>
      </c>
      <c r="L59" s="46">
        <f t="shared" si="3"/>
        <v>-24.464330955228959</v>
      </c>
      <c r="M59" s="46">
        <f t="shared" si="3"/>
        <v>-31.368449800938862</v>
      </c>
      <c r="N59" s="46">
        <f t="shared" si="3"/>
        <v>-30.902778333953322</v>
      </c>
      <c r="O59" s="46">
        <f t="shared" si="3"/>
        <v>-28.95121554294305</v>
      </c>
      <c r="P59" s="46">
        <f t="shared" si="3"/>
        <v>-25.632117098789159</v>
      </c>
      <c r="Q59" s="46">
        <f t="shared" si="3"/>
        <v>-22.276606939927511</v>
      </c>
      <c r="R59" s="46">
        <f t="shared" si="3"/>
        <v>-22.888591096867255</v>
      </c>
      <c r="S59" s="46">
        <f t="shared" si="3"/>
        <v>-26.20997921337834</v>
      </c>
      <c r="T59" s="46">
        <f t="shared" si="3"/>
        <v>-28.420577678736617</v>
      </c>
      <c r="U59" s="46">
        <f t="shared" si="3"/>
        <v>-27.559480779965469</v>
      </c>
      <c r="V59" s="46">
        <f t="shared" si="3"/>
        <v>-27.138455793252373</v>
      </c>
      <c r="W59" s="46">
        <f t="shared" si="3"/>
        <v>-29.928037800000023</v>
      </c>
      <c r="X59" s="46">
        <f t="shared" si="3"/>
        <v>-30.179175223333363</v>
      </c>
      <c r="Y59" s="46">
        <f t="shared" si="3"/>
        <v>-29.233589804533359</v>
      </c>
      <c r="Z59" s="45">
        <f t="shared" si="3"/>
        <v>-25.500742273333355</v>
      </c>
      <c r="AA59" s="44">
        <f t="shared" si="1"/>
        <v>-10.756796696177485</v>
      </c>
    </row>
    <row r="60" spans="1:28" hidden="1">
      <c r="A60" s="75" t="s">
        <v>94</v>
      </c>
      <c r="B60" s="48" t="s">
        <v>5</v>
      </c>
      <c r="C60" s="47">
        <f t="shared" ref="C60:Z60" si="4">C9/1000</f>
        <v>-0.83440160321634937</v>
      </c>
      <c r="D60" s="46">
        <f t="shared" si="4"/>
        <v>-0.83440160321634937</v>
      </c>
      <c r="E60" s="46">
        <f t="shared" si="4"/>
        <v>-0.60387201846690053</v>
      </c>
      <c r="F60" s="46">
        <f t="shared" si="4"/>
        <v>-0.90431409008013286</v>
      </c>
      <c r="G60" s="46">
        <f t="shared" si="4"/>
        <v>-0.81173102912247741</v>
      </c>
      <c r="H60" s="46">
        <f t="shared" si="4"/>
        <v>-0.82415651756077335</v>
      </c>
      <c r="I60" s="46">
        <f t="shared" si="4"/>
        <v>-0.65651286491159822</v>
      </c>
      <c r="J60" s="46">
        <f t="shared" si="4"/>
        <v>-0.19789812527119238</v>
      </c>
      <c r="K60" s="46">
        <f t="shared" si="4"/>
        <v>-0.72605750816618575</v>
      </c>
      <c r="L60" s="46">
        <f t="shared" si="4"/>
        <v>-0.65101782788955342</v>
      </c>
      <c r="M60" s="46">
        <f t="shared" si="4"/>
        <v>-0.63638789590222622</v>
      </c>
      <c r="N60" s="46">
        <f t="shared" si="4"/>
        <v>-0.59276133869613046</v>
      </c>
      <c r="O60" s="46">
        <f t="shared" si="4"/>
        <v>-0.78199279132657828</v>
      </c>
      <c r="P60" s="46">
        <f t="shared" si="4"/>
        <v>-1.2795115737271261</v>
      </c>
      <c r="Q60" s="46">
        <f t="shared" si="4"/>
        <v>-1.3261792968209125</v>
      </c>
      <c r="R60" s="46">
        <f t="shared" si="4"/>
        <v>-1.2103313548139203</v>
      </c>
      <c r="S60" s="46">
        <f t="shared" si="4"/>
        <v>-1.1812642540572911</v>
      </c>
      <c r="T60" s="46">
        <f t="shared" si="4"/>
        <v>-1.1544112763984105</v>
      </c>
      <c r="U60" s="46">
        <f t="shared" si="4"/>
        <v>-1.156464581740517</v>
      </c>
      <c r="V60" s="46">
        <f t="shared" si="4"/>
        <v>-1.1663227957061764</v>
      </c>
      <c r="W60" s="46">
        <f t="shared" si="4"/>
        <v>-1.2440390600028459</v>
      </c>
      <c r="X60" s="46">
        <f t="shared" si="4"/>
        <v>-1.2659587736406199</v>
      </c>
      <c r="Y60" s="46">
        <f t="shared" si="4"/>
        <v>-1.1675868320825333</v>
      </c>
      <c r="Z60" s="45">
        <f t="shared" si="4"/>
        <v>-1.3812590010076629</v>
      </c>
      <c r="AA60" s="44">
        <f t="shared" si="1"/>
        <v>65.538871891347569</v>
      </c>
    </row>
    <row r="61" spans="1:28" hidden="1">
      <c r="A61" s="75" t="s">
        <v>95</v>
      </c>
      <c r="B61" s="48" t="s">
        <v>6</v>
      </c>
      <c r="C61" s="47">
        <f t="shared" ref="C61:Z61" si="5">C10/1000</f>
        <v>-13.787684872441337</v>
      </c>
      <c r="D61" s="46">
        <f t="shared" si="5"/>
        <v>-13.50782428603612</v>
      </c>
      <c r="E61" s="46">
        <f t="shared" si="5"/>
        <v>-13.377563423462357</v>
      </c>
      <c r="F61" s="46">
        <f t="shared" si="5"/>
        <v>-13.036679739278767</v>
      </c>
      <c r="G61" s="46">
        <f t="shared" si="5"/>
        <v>-12.320163026607117</v>
      </c>
      <c r="H61" s="46">
        <f t="shared" si="5"/>
        <v>-12.099232691243561</v>
      </c>
      <c r="I61" s="46">
        <f t="shared" si="5"/>
        <v>-12.569686607045709</v>
      </c>
      <c r="J61" s="46">
        <f t="shared" si="5"/>
        <v>-10.114868186365731</v>
      </c>
      <c r="K61" s="46">
        <f t="shared" si="5"/>
        <v>-10.106334245889814</v>
      </c>
      <c r="L61" s="46">
        <f t="shared" si="5"/>
        <v>-10.043117548198198</v>
      </c>
      <c r="M61" s="46">
        <f t="shared" si="5"/>
        <v>-10.031180930044471</v>
      </c>
      <c r="N61" s="46">
        <f t="shared" si="5"/>
        <v>-8.3371658880981094</v>
      </c>
      <c r="O61" s="46">
        <f t="shared" si="5"/>
        <v>-8.2328700437025333</v>
      </c>
      <c r="P61" s="46">
        <f t="shared" si="5"/>
        <v>-8.6829216042211126</v>
      </c>
      <c r="Q61" s="46">
        <f t="shared" si="5"/>
        <v>-8.7147336142517648</v>
      </c>
      <c r="R61" s="46">
        <f t="shared" si="5"/>
        <v>-8.8927536321573886</v>
      </c>
      <c r="S61" s="46">
        <f t="shared" si="5"/>
        <v>-8.7840505851696822</v>
      </c>
      <c r="T61" s="46">
        <f t="shared" si="5"/>
        <v>-8.3041894400271019</v>
      </c>
      <c r="U61" s="46">
        <f t="shared" si="5"/>
        <v>-6.9505863385398658</v>
      </c>
      <c r="V61" s="46">
        <f t="shared" si="5"/>
        <v>-8.1272550725937442</v>
      </c>
      <c r="W61" s="46">
        <f t="shared" si="5"/>
        <v>-8.4606872438072855</v>
      </c>
      <c r="X61" s="46">
        <f t="shared" si="5"/>
        <v>-8.268871463594758</v>
      </c>
      <c r="Y61" s="46">
        <f t="shared" si="5"/>
        <v>-8.3941492382671576</v>
      </c>
      <c r="Z61" s="45">
        <f t="shared" si="5"/>
        <v>-8.2074856756780221</v>
      </c>
      <c r="AA61" s="44">
        <f t="shared" si="1"/>
        <v>-40.472343605103354</v>
      </c>
    </row>
    <row r="62" spans="1:28" hidden="1">
      <c r="A62" s="75" t="s">
        <v>96</v>
      </c>
      <c r="B62" s="48" t="s">
        <v>7</v>
      </c>
      <c r="C62" s="47">
        <f t="shared" ref="C62:Z62" si="6">C11/1000</f>
        <v>-71.019982424000446</v>
      </c>
      <c r="D62" s="46">
        <f t="shared" si="6"/>
        <v>-71.019982424000446</v>
      </c>
      <c r="E62" s="46">
        <f t="shared" si="6"/>
        <v>-40.537958613000676</v>
      </c>
      <c r="F62" s="46">
        <f t="shared" si="6"/>
        <v>-90.055640467999652</v>
      </c>
      <c r="G62" s="46">
        <f t="shared" si="6"/>
        <v>-35.27584140333375</v>
      </c>
      <c r="H62" s="46">
        <f t="shared" si="6"/>
        <v>-27.411814225999574</v>
      </c>
      <c r="I62" s="46">
        <f t="shared" si="6"/>
        <v>196.77749037400056</v>
      </c>
      <c r="J62" s="46">
        <f t="shared" si="6"/>
        <v>-30.084939570667395</v>
      </c>
      <c r="K62" s="46">
        <f t="shared" si="6"/>
        <v>-68.469090238000788</v>
      </c>
      <c r="L62" s="46">
        <f t="shared" si="6"/>
        <v>133.50746445766725</v>
      </c>
      <c r="M62" s="46">
        <f t="shared" si="6"/>
        <v>9.5509172916669431</v>
      </c>
      <c r="N62" s="46">
        <f t="shared" si="6"/>
        <v>-51.512038661166784</v>
      </c>
      <c r="O62" s="46">
        <f t="shared" si="6"/>
        <v>-43.621016701266775</v>
      </c>
      <c r="P62" s="46">
        <f t="shared" si="6"/>
        <v>124.08643294799995</v>
      </c>
      <c r="Q62" s="46">
        <f t="shared" si="6"/>
        <v>59.029816481467364</v>
      </c>
      <c r="R62" s="46">
        <f t="shared" si="6"/>
        <v>131.75011649013311</v>
      </c>
      <c r="S62" s="46">
        <f t="shared" si="6"/>
        <v>53.412343536133918</v>
      </c>
      <c r="T62" s="46">
        <f t="shared" si="6"/>
        <v>78.765906811666568</v>
      </c>
      <c r="U62" s="46">
        <f t="shared" si="6"/>
        <v>58.595286291332847</v>
      </c>
      <c r="V62" s="46">
        <f t="shared" si="6"/>
        <v>-17.211840483699735</v>
      </c>
      <c r="W62" s="46">
        <f t="shared" si="6"/>
        <v>-27.477239046599703</v>
      </c>
      <c r="X62" s="46">
        <f t="shared" si="6"/>
        <v>75.742902308332489</v>
      </c>
      <c r="Y62" s="46">
        <f t="shared" si="6"/>
        <v>76.809174950999775</v>
      </c>
      <c r="Z62" s="45">
        <f t="shared" si="6"/>
        <v>40.860254162999993</v>
      </c>
      <c r="AA62" s="44">
        <f t="shared" si="1"/>
        <v>-157.53346138423106</v>
      </c>
    </row>
    <row r="63" spans="1:28" hidden="1">
      <c r="A63" s="75" t="s">
        <v>97</v>
      </c>
      <c r="B63" s="48" t="s">
        <v>8</v>
      </c>
      <c r="C63" s="47">
        <f t="shared" ref="C63:Z63" si="7">C12/1000</f>
        <v>-6.5102478917498621</v>
      </c>
      <c r="D63" s="46">
        <f t="shared" si="7"/>
        <v>-6.5102478917498621</v>
      </c>
      <c r="E63" s="46">
        <f t="shared" si="7"/>
        <v>-8.160957304865347</v>
      </c>
      <c r="F63" s="46">
        <f t="shared" si="7"/>
        <v>-8.640056063221806</v>
      </c>
      <c r="G63" s="46">
        <f t="shared" si="7"/>
        <v>-8.6208877279832734</v>
      </c>
      <c r="H63" s="46">
        <f t="shared" si="7"/>
        <v>-8.569429390786258</v>
      </c>
      <c r="I63" s="46">
        <f t="shared" si="7"/>
        <v>-9.1558106213238979</v>
      </c>
      <c r="J63" s="46">
        <f t="shared" si="7"/>
        <v>-8.8943228658637103</v>
      </c>
      <c r="K63" s="46">
        <f t="shared" si="7"/>
        <v>-8.2868184292649101</v>
      </c>
      <c r="L63" s="46">
        <f t="shared" si="7"/>
        <v>-8.1093296852391106</v>
      </c>
      <c r="M63" s="46">
        <f t="shared" si="7"/>
        <v>-8.4447074764757133</v>
      </c>
      <c r="N63" s="46">
        <f t="shared" si="7"/>
        <v>-7.5783661024698654</v>
      </c>
      <c r="O63" s="46">
        <f t="shared" si="7"/>
        <v>-7.9130877777604169</v>
      </c>
      <c r="P63" s="46">
        <f t="shared" si="7"/>
        <v>-8.0558017297966416</v>
      </c>
      <c r="Q63" s="46">
        <f t="shared" si="7"/>
        <v>-7.5480412995426338</v>
      </c>
      <c r="R63" s="46">
        <f t="shared" si="7"/>
        <v>-7.5866169109092434</v>
      </c>
      <c r="S63" s="46">
        <f t="shared" si="7"/>
        <v>-7.6349909914084186</v>
      </c>
      <c r="T63" s="46">
        <f t="shared" si="7"/>
        <v>-7.4901577165712876</v>
      </c>
      <c r="U63" s="46">
        <f t="shared" si="7"/>
        <v>-7.093339542434463</v>
      </c>
      <c r="V63" s="46">
        <f t="shared" si="7"/>
        <v>-7.1001625975268334</v>
      </c>
      <c r="W63" s="46">
        <f t="shared" si="7"/>
        <v>-7.3051962621165885</v>
      </c>
      <c r="X63" s="46">
        <f t="shared" si="7"/>
        <v>-7.0057189573066454</v>
      </c>
      <c r="Y63" s="46">
        <f t="shared" si="7"/>
        <v>-6.1484496334619836</v>
      </c>
      <c r="Z63" s="45">
        <f t="shared" si="7"/>
        <v>-5.8908392831749916</v>
      </c>
      <c r="AA63" s="44">
        <f t="shared" si="1"/>
        <v>-9.5143628764093329</v>
      </c>
    </row>
    <row r="64" spans="1:28" hidden="1">
      <c r="A64" s="75" t="s">
        <v>98</v>
      </c>
      <c r="B64" s="48" t="s">
        <v>44</v>
      </c>
      <c r="C64" s="47">
        <f t="shared" ref="C64:Z64" si="8">C13/1000</f>
        <v>-0.1389742199915677</v>
      </c>
      <c r="D64" s="46">
        <f t="shared" si="8"/>
        <v>-0.1389742199915677</v>
      </c>
      <c r="E64" s="46">
        <f t="shared" si="8"/>
        <v>-0.15703925042590572</v>
      </c>
      <c r="F64" s="46">
        <f t="shared" si="8"/>
        <v>-0.16034064731367717</v>
      </c>
      <c r="G64" s="46">
        <f t="shared" si="8"/>
        <v>-9.5168064141391021E-2</v>
      </c>
      <c r="H64" s="46">
        <f t="shared" si="8"/>
        <v>-0.11377396822632314</v>
      </c>
      <c r="I64" s="46">
        <f t="shared" si="8"/>
        <v>-0.14892123796609796</v>
      </c>
      <c r="J64" s="46">
        <f t="shared" si="8"/>
        <v>-0.15189153395922855</v>
      </c>
      <c r="K64" s="46">
        <f t="shared" si="8"/>
        <v>-0.14893955655239013</v>
      </c>
      <c r="L64" s="46">
        <f t="shared" si="8"/>
        <v>2.5365690250487342E-2</v>
      </c>
      <c r="M64" s="46">
        <f t="shared" si="8"/>
        <v>-0.17121365540739344</v>
      </c>
      <c r="N64" s="46">
        <f t="shared" si="8"/>
        <v>-0.15038047363207471</v>
      </c>
      <c r="O64" s="46">
        <f t="shared" si="8"/>
        <v>-0.12246439112649846</v>
      </c>
      <c r="P64" s="46">
        <f t="shared" si="8"/>
        <v>-8.5416837337284751E-2</v>
      </c>
      <c r="Q64" s="46">
        <f t="shared" si="8"/>
        <v>-0.11518680478795959</v>
      </c>
      <c r="R64" s="46">
        <f t="shared" si="8"/>
        <v>-0.13027819894997808</v>
      </c>
      <c r="S64" s="46">
        <f t="shared" si="8"/>
        <v>-6.4166632416240044E-2</v>
      </c>
      <c r="T64" s="46">
        <f t="shared" si="8"/>
        <v>-0.12909060912451276</v>
      </c>
      <c r="U64" s="46">
        <f t="shared" si="8"/>
        <v>5.4546653113152078E-2</v>
      </c>
      <c r="V64" s="46">
        <f t="shared" si="8"/>
        <v>-2.908322776128535E-2</v>
      </c>
      <c r="W64" s="46">
        <f t="shared" si="8"/>
        <v>-0.1316746393390085</v>
      </c>
      <c r="X64" s="46">
        <f t="shared" si="8"/>
        <v>-5.7730467585483142E-2</v>
      </c>
      <c r="Y64" s="46">
        <f t="shared" si="8"/>
        <v>-7.6021028346364108E-2</v>
      </c>
      <c r="Z64" s="45">
        <f t="shared" si="8"/>
        <v>-1.9243632384269845E-2</v>
      </c>
      <c r="AA64" s="44">
        <f t="shared" si="1"/>
        <v>-86.153092001208961</v>
      </c>
    </row>
    <row r="65" spans="1:27" hidden="1">
      <c r="A65" s="75" t="s">
        <v>99</v>
      </c>
      <c r="B65" s="48" t="s">
        <v>9</v>
      </c>
      <c r="C65" s="47">
        <f t="shared" ref="C65:Z65" si="9">C14/1000</f>
        <v>-3.4374700505501155</v>
      </c>
      <c r="D65" s="46">
        <f t="shared" si="9"/>
        <v>-3.4374700505501155</v>
      </c>
      <c r="E65" s="46">
        <f t="shared" si="9"/>
        <v>-8.8752815882996323</v>
      </c>
      <c r="F65" s="46">
        <f t="shared" si="9"/>
        <v>-10.596638788411425</v>
      </c>
      <c r="G65" s="46">
        <f t="shared" si="9"/>
        <v>-9.1450821706065035</v>
      </c>
      <c r="H65" s="46">
        <f t="shared" si="9"/>
        <v>-6.8879395241680612</v>
      </c>
      <c r="I65" s="46">
        <f t="shared" si="9"/>
        <v>-6.9398907419345264</v>
      </c>
      <c r="J65" s="46">
        <f t="shared" si="9"/>
        <v>-7.3693032714432372</v>
      </c>
      <c r="K65" s="46">
        <f t="shared" si="9"/>
        <v>-6.4494785478102612</v>
      </c>
      <c r="L65" s="46">
        <f t="shared" si="9"/>
        <v>-6.7756814824663003</v>
      </c>
      <c r="M65" s="46">
        <f t="shared" si="9"/>
        <v>-6.9202799014142249</v>
      </c>
      <c r="N65" s="46">
        <f t="shared" si="9"/>
        <v>-7.2799482053384201</v>
      </c>
      <c r="O65" s="46">
        <f t="shared" si="9"/>
        <v>-7.6320472352719992</v>
      </c>
      <c r="P65" s="46">
        <f t="shared" si="9"/>
        <v>-7.3573899708665049</v>
      </c>
      <c r="Q65" s="46">
        <f t="shared" si="9"/>
        <v>-5.4372961070636636</v>
      </c>
      <c r="R65" s="46">
        <f t="shared" si="9"/>
        <v>-5.922280046434655</v>
      </c>
      <c r="S65" s="46">
        <f t="shared" si="9"/>
        <v>-6.423538497465076</v>
      </c>
      <c r="T65" s="46">
        <f t="shared" si="9"/>
        <v>-3.2225816338091358</v>
      </c>
      <c r="U65" s="46">
        <f t="shared" si="9"/>
        <v>-0.4557007938439257</v>
      </c>
      <c r="V65" s="46">
        <f t="shared" si="9"/>
        <v>-4.4365618749804838</v>
      </c>
      <c r="W65" s="46">
        <f t="shared" si="9"/>
        <v>-6.5280275128905636</v>
      </c>
      <c r="X65" s="46">
        <f t="shared" si="9"/>
        <v>-5.1825312405983048</v>
      </c>
      <c r="Y65" s="46">
        <f t="shared" si="9"/>
        <v>-7.0118381770530496</v>
      </c>
      <c r="Z65" s="45">
        <f t="shared" si="9"/>
        <v>-7.2519747654022568</v>
      </c>
      <c r="AA65" s="44">
        <f t="shared" si="1"/>
        <v>110.9683767060512</v>
      </c>
    </row>
    <row r="66" spans="1:27" hidden="1">
      <c r="A66" s="75" t="s">
        <v>100</v>
      </c>
      <c r="B66" s="48" t="s">
        <v>10</v>
      </c>
      <c r="C66" s="47">
        <f t="shared" ref="C66:Z66" si="10">C15/1000</f>
        <v>5.282764600177094</v>
      </c>
      <c r="D66" s="46">
        <f t="shared" si="10"/>
        <v>5.282764600177094</v>
      </c>
      <c r="E66" s="46">
        <f t="shared" si="10"/>
        <v>4.021861858468978</v>
      </c>
      <c r="F66" s="46">
        <f t="shared" si="10"/>
        <v>6.2604739822097057</v>
      </c>
      <c r="G66" s="46">
        <f t="shared" si="10"/>
        <v>2.8127628546147538</v>
      </c>
      <c r="H66" s="46">
        <f t="shared" si="10"/>
        <v>4.4171743771371572</v>
      </c>
      <c r="I66" s="46">
        <f t="shared" si="10"/>
        <v>3.6716347486973326</v>
      </c>
      <c r="J66" s="46">
        <f t="shared" si="10"/>
        <v>2.277060929269759</v>
      </c>
      <c r="K66" s="46">
        <f t="shared" si="10"/>
        <v>3.6442357835629635</v>
      </c>
      <c r="L66" s="46">
        <f t="shared" si="10"/>
        <v>2.5427575443594979</v>
      </c>
      <c r="M66" s="46">
        <f t="shared" si="10"/>
        <v>4.1395127812159469</v>
      </c>
      <c r="N66" s="46">
        <f t="shared" si="10"/>
        <v>3.2349442766804919</v>
      </c>
      <c r="O66" s="46">
        <f t="shared" si="10"/>
        <v>4.5272755344994247</v>
      </c>
      <c r="P66" s="46">
        <f t="shared" si="10"/>
        <v>6.0102139424651835</v>
      </c>
      <c r="Q66" s="46">
        <f t="shared" si="10"/>
        <v>4.7485416663713753</v>
      </c>
      <c r="R66" s="46">
        <f t="shared" si="10"/>
        <v>4.3834434146428825</v>
      </c>
      <c r="S66" s="46">
        <f t="shared" si="10"/>
        <v>4.4765774137724197</v>
      </c>
      <c r="T66" s="46">
        <f t="shared" si="10"/>
        <v>5.4464223473547611</v>
      </c>
      <c r="U66" s="46">
        <f t="shared" si="10"/>
        <v>2.5608618698683361</v>
      </c>
      <c r="V66" s="46">
        <f t="shared" si="10"/>
        <v>-1.5969611671550039</v>
      </c>
      <c r="W66" s="46">
        <f t="shared" si="10"/>
        <v>3.0456917859657624</v>
      </c>
      <c r="X66" s="46">
        <f t="shared" si="10"/>
        <v>-0.32283928644955412</v>
      </c>
      <c r="Y66" s="46">
        <f t="shared" si="10"/>
        <v>-2.7415845220108919</v>
      </c>
      <c r="Z66" s="45">
        <f t="shared" si="10"/>
        <v>-0.83711520500491532</v>
      </c>
      <c r="AA66" s="44">
        <f t="shared" si="1"/>
        <v>-115.84615761559492</v>
      </c>
    </row>
    <row r="67" spans="1:27" hidden="1">
      <c r="A67" s="75" t="s">
        <v>101</v>
      </c>
      <c r="B67" s="48" t="s">
        <v>11</v>
      </c>
      <c r="C67" s="47">
        <f t="shared" ref="C67:Z67" si="11">C16/1000</f>
        <v>-8.8201701727903092</v>
      </c>
      <c r="D67" s="46">
        <f t="shared" si="11"/>
        <v>-8.8201701727903092</v>
      </c>
      <c r="E67" s="46">
        <f t="shared" si="11"/>
        <v>-8.8258138019557624</v>
      </c>
      <c r="F67" s="46">
        <f t="shared" si="11"/>
        <v>-9.24462038463823</v>
      </c>
      <c r="G67" s="46">
        <f t="shared" si="11"/>
        <v>-9.8118566671470475</v>
      </c>
      <c r="H67" s="46">
        <f t="shared" si="11"/>
        <v>-10.286806969151572</v>
      </c>
      <c r="I67" s="46">
        <f t="shared" si="11"/>
        <v>-10.51517194821475</v>
      </c>
      <c r="J67" s="46">
        <f t="shared" si="11"/>
        <v>-10.251491714291951</v>
      </c>
      <c r="K67" s="46">
        <f t="shared" si="11"/>
        <v>-9.2477669834974208</v>
      </c>
      <c r="L67" s="46">
        <f t="shared" si="11"/>
        <v>-7.2737331596309813</v>
      </c>
      <c r="M67" s="46">
        <f t="shared" si="11"/>
        <v>-4.1435492015766062</v>
      </c>
      <c r="N67" s="46">
        <f t="shared" si="11"/>
        <v>1.8063807050089813</v>
      </c>
      <c r="O67" s="46">
        <f t="shared" si="11"/>
        <v>4.9963586325475307</v>
      </c>
      <c r="P67" s="46">
        <f t="shared" si="11"/>
        <v>3.613457482745166</v>
      </c>
      <c r="Q67" s="46">
        <f t="shared" si="11"/>
        <v>0.74338840412812568</v>
      </c>
      <c r="R67" s="46">
        <f t="shared" si="11"/>
        <v>-2.4030867551781561</v>
      </c>
      <c r="S67" s="46">
        <f t="shared" si="11"/>
        <v>-4.9898627725544618</v>
      </c>
      <c r="T67" s="46">
        <f t="shared" si="11"/>
        <v>-6.830626344962309</v>
      </c>
      <c r="U67" s="46">
        <f t="shared" si="11"/>
        <v>-7.6235857774550597</v>
      </c>
      <c r="V67" s="46">
        <f t="shared" si="11"/>
        <v>-7.1499527899395821</v>
      </c>
      <c r="W67" s="46">
        <f t="shared" si="11"/>
        <v>-6.0398428047405108</v>
      </c>
      <c r="X67" s="46">
        <f t="shared" si="11"/>
        <v>-4.5790383848942398</v>
      </c>
      <c r="Y67" s="46">
        <f t="shared" si="11"/>
        <v>-2.8833521143605685</v>
      </c>
      <c r="Z67" s="45">
        <f t="shared" si="11"/>
        <v>-1.9511805731784551</v>
      </c>
      <c r="AA67" s="44">
        <f t="shared" si="1"/>
        <v>-77.878198096475188</v>
      </c>
    </row>
    <row r="68" spans="1:27" hidden="1">
      <c r="A68" s="75" t="s">
        <v>59</v>
      </c>
      <c r="B68" s="48" t="s">
        <v>42</v>
      </c>
      <c r="C68" s="47">
        <f t="shared" ref="C68:Z68" si="12">C17/1000</f>
        <v>-139.48913371954492</v>
      </c>
      <c r="D68" s="46">
        <f t="shared" si="12"/>
        <v>-139.48913371954492</v>
      </c>
      <c r="E68" s="46">
        <f t="shared" si="12"/>
        <v>-176.21430953486788</v>
      </c>
      <c r="F68" s="46">
        <f t="shared" si="12"/>
        <v>-161.03992874462432</v>
      </c>
      <c r="G68" s="46">
        <f t="shared" si="12"/>
        <v>-151.36828379896281</v>
      </c>
      <c r="H68" s="46">
        <f t="shared" si="12"/>
        <v>-157.94553449146014</v>
      </c>
      <c r="I68" s="46">
        <f t="shared" si="12"/>
        <v>-170.98093417259324</v>
      </c>
      <c r="J68" s="46">
        <f t="shared" si="12"/>
        <v>-186.20668316623403</v>
      </c>
      <c r="K68" s="46">
        <f t="shared" si="12"/>
        <v>-182.81596037806298</v>
      </c>
      <c r="L68" s="46">
        <f t="shared" si="12"/>
        <v>-181.51833820408592</v>
      </c>
      <c r="M68" s="46">
        <f t="shared" si="12"/>
        <v>-198.63086523938472</v>
      </c>
      <c r="N68" s="46">
        <f t="shared" si="12"/>
        <v>-185.38946720038592</v>
      </c>
      <c r="O68" s="46">
        <f t="shared" si="12"/>
        <v>-211.16830889792249</v>
      </c>
      <c r="P68" s="46">
        <f t="shared" si="12"/>
        <v>-180.07803559881015</v>
      </c>
      <c r="Q68" s="46">
        <f t="shared" si="12"/>
        <v>-158.24669111446363</v>
      </c>
      <c r="R68" s="46">
        <f t="shared" si="12"/>
        <v>-172.64383155559096</v>
      </c>
      <c r="S68" s="46">
        <f t="shared" si="12"/>
        <v>-172.64156417232425</v>
      </c>
      <c r="T68" s="46">
        <f t="shared" si="12"/>
        <v>-183.53947275287535</v>
      </c>
      <c r="U68" s="46">
        <f t="shared" si="12"/>
        <v>-157.54889233360478</v>
      </c>
      <c r="V68" s="46">
        <f t="shared" si="12"/>
        <v>-207.93629316095567</v>
      </c>
      <c r="W68" s="46">
        <f t="shared" si="12"/>
        <v>-210.36811426615529</v>
      </c>
      <c r="X68" s="46">
        <f t="shared" si="12"/>
        <v>-197.27789913466538</v>
      </c>
      <c r="Y68" s="46">
        <f t="shared" si="12"/>
        <v>-191.62270108407361</v>
      </c>
      <c r="Z68" s="45">
        <f t="shared" si="12"/>
        <v>-190.58309424445545</v>
      </c>
      <c r="AA68" s="44">
        <f t="shared" si="1"/>
        <v>36.629348224098514</v>
      </c>
    </row>
    <row r="69" spans="1:27" hidden="1">
      <c r="A69" s="75" t="s">
        <v>321</v>
      </c>
      <c r="B69" s="48" t="s">
        <v>45</v>
      </c>
      <c r="C69" s="47">
        <f t="shared" ref="C69:Z69" si="13">C18/1000</f>
        <v>-258.31970315486006</v>
      </c>
      <c r="D69" s="46">
        <f t="shared" si="13"/>
        <v>-258.31970315486006</v>
      </c>
      <c r="E69" s="46">
        <f t="shared" si="13"/>
        <v>-299.22166708932082</v>
      </c>
      <c r="F69" s="46">
        <f t="shared" si="13"/>
        <v>-262.63349832704085</v>
      </c>
      <c r="G69" s="46">
        <f t="shared" si="13"/>
        <v>-263.3092574519419</v>
      </c>
      <c r="H69" s="46">
        <f t="shared" si="13"/>
        <v>-267.59135705128887</v>
      </c>
      <c r="I69" s="46">
        <f t="shared" si="13"/>
        <v>-290.58530571501086</v>
      </c>
      <c r="J69" s="46">
        <f t="shared" si="13"/>
        <v>-311.54265072762041</v>
      </c>
      <c r="K69" s="46">
        <f t="shared" si="13"/>
        <v>-304.95591340058724</v>
      </c>
      <c r="L69" s="46">
        <f t="shared" si="13"/>
        <v>-315.02857677934628</v>
      </c>
      <c r="M69" s="46">
        <f t="shared" si="13"/>
        <v>-336.88413119632997</v>
      </c>
      <c r="N69" s="46">
        <f t="shared" si="13"/>
        <v>-302.40726933464123</v>
      </c>
      <c r="O69" s="46">
        <f t="shared" si="13"/>
        <v>-322.70318837067657</v>
      </c>
      <c r="P69" s="46">
        <f t="shared" si="13"/>
        <v>-289.20270819404664</v>
      </c>
      <c r="Q69" s="46">
        <f t="shared" si="13"/>
        <v>-274.48046684937151</v>
      </c>
      <c r="R69" s="46">
        <f t="shared" si="13"/>
        <v>-301.54575783177</v>
      </c>
      <c r="S69" s="46">
        <f t="shared" si="13"/>
        <v>-304.11537617307965</v>
      </c>
      <c r="T69" s="46">
        <f t="shared" si="13"/>
        <v>-333.02577326610623</v>
      </c>
      <c r="U69" s="46">
        <f t="shared" si="13"/>
        <v>-268.42373029852911</v>
      </c>
      <c r="V69" s="46">
        <f t="shared" si="13"/>
        <v>-327.98749383544623</v>
      </c>
      <c r="W69" s="46">
        <f t="shared" si="13"/>
        <v>-333.51753722974127</v>
      </c>
      <c r="X69" s="46">
        <f t="shared" si="13"/>
        <v>-311.67555738481269</v>
      </c>
      <c r="Y69" s="46">
        <f t="shared" si="13"/>
        <v>-311.45669949939065</v>
      </c>
      <c r="Z69" s="45">
        <f t="shared" si="13"/>
        <v>-303.55275381152643</v>
      </c>
      <c r="AA69" s="44">
        <f t="shared" si="1"/>
        <v>17.510491884372282</v>
      </c>
    </row>
    <row r="70" spans="1:27" hidden="1">
      <c r="A70" s="75" t="s">
        <v>102</v>
      </c>
      <c r="B70" s="48" t="s">
        <v>12</v>
      </c>
      <c r="C70" s="47">
        <f t="shared" ref="C70:Z70" si="14">C19/1000</f>
        <v>-13.675056156954671</v>
      </c>
      <c r="D70" s="46">
        <f t="shared" si="14"/>
        <v>-13.675056156954671</v>
      </c>
      <c r="E70" s="46">
        <f t="shared" si="14"/>
        <v>-27.41172750231571</v>
      </c>
      <c r="F70" s="46">
        <f t="shared" si="14"/>
        <v>-21.978320022663915</v>
      </c>
      <c r="G70" s="46">
        <f t="shared" si="14"/>
        <v>-19.854642268315249</v>
      </c>
      <c r="H70" s="46">
        <f t="shared" si="14"/>
        <v>-13.00109944868206</v>
      </c>
      <c r="I70" s="46">
        <f t="shared" si="14"/>
        <v>-12.768639058755566</v>
      </c>
      <c r="J70" s="46">
        <f t="shared" si="14"/>
        <v>-22.190866125326803</v>
      </c>
      <c r="K70" s="46">
        <f t="shared" si="14"/>
        <v>-17.447990233695055</v>
      </c>
      <c r="L70" s="46">
        <f t="shared" si="14"/>
        <v>-15.308126621826908</v>
      </c>
      <c r="M70" s="46">
        <f t="shared" si="14"/>
        <v>-18.511604214529317</v>
      </c>
      <c r="N70" s="46">
        <f t="shared" si="14"/>
        <v>-19.172115310283726</v>
      </c>
      <c r="O70" s="46">
        <f t="shared" si="14"/>
        <v>-22.417203791676364</v>
      </c>
      <c r="P70" s="46">
        <f t="shared" si="14"/>
        <v>-22.942586798264372</v>
      </c>
      <c r="Q70" s="46">
        <f t="shared" si="14"/>
        <v>-23.44547470706615</v>
      </c>
      <c r="R70" s="46">
        <f t="shared" si="14"/>
        <v>-24.33077314529034</v>
      </c>
      <c r="S70" s="46">
        <f t="shared" si="14"/>
        <v>-28.565210731777999</v>
      </c>
      <c r="T70" s="46">
        <f t="shared" si="14"/>
        <v>-32.496437724586464</v>
      </c>
      <c r="U70" s="46">
        <f t="shared" si="14"/>
        <v>-24.277729316732618</v>
      </c>
      <c r="V70" s="46">
        <f t="shared" si="14"/>
        <v>-28.964635086794097</v>
      </c>
      <c r="W70" s="46">
        <f t="shared" si="14"/>
        <v>-38.785286581116033</v>
      </c>
      <c r="X70" s="46">
        <f t="shared" si="14"/>
        <v>-24.09257064720644</v>
      </c>
      <c r="Y70" s="46">
        <f t="shared" si="14"/>
        <v>-24.114072247762305</v>
      </c>
      <c r="Z70" s="45">
        <f t="shared" si="14"/>
        <v>-25.852593079696668</v>
      </c>
      <c r="AA70" s="44">
        <f t="shared" si="1"/>
        <v>89.049264463524054</v>
      </c>
    </row>
    <row r="71" spans="1:27" hidden="1">
      <c r="A71" s="75" t="s">
        <v>103</v>
      </c>
      <c r="B71" s="48" t="s">
        <v>13</v>
      </c>
      <c r="C71" s="47">
        <f t="shared" ref="C71:Z71" si="15">C20/1000</f>
        <v>-28.619829898503916</v>
      </c>
      <c r="D71" s="46">
        <f t="shared" si="15"/>
        <v>-28.619829898503916</v>
      </c>
      <c r="E71" s="46">
        <f t="shared" si="15"/>
        <v>-27.228723407510842</v>
      </c>
      <c r="F71" s="46">
        <f t="shared" si="15"/>
        <v>-26.004667852285415</v>
      </c>
      <c r="G71" s="46">
        <f t="shared" si="15"/>
        <v>-31.921332948559932</v>
      </c>
      <c r="H71" s="46">
        <f t="shared" si="15"/>
        <v>-29.125047123193834</v>
      </c>
      <c r="I71" s="46">
        <f t="shared" si="15"/>
        <v>-30.184030715773275</v>
      </c>
      <c r="J71" s="46">
        <f t="shared" si="15"/>
        <v>-33.234423493487988</v>
      </c>
      <c r="K71" s="46">
        <f t="shared" si="15"/>
        <v>-32.45658951714946</v>
      </c>
      <c r="L71" s="46">
        <f t="shared" si="15"/>
        <v>-35.093359511817262</v>
      </c>
      <c r="M71" s="46">
        <f t="shared" si="15"/>
        <v>-36.115663250103935</v>
      </c>
      <c r="N71" s="46">
        <f t="shared" si="15"/>
        <v>-25.493061155162366</v>
      </c>
      <c r="O71" s="46">
        <f t="shared" si="15"/>
        <v>-32.391359793130299</v>
      </c>
      <c r="P71" s="46">
        <f t="shared" si="15"/>
        <v>-36.28668057582361</v>
      </c>
      <c r="Q71" s="46">
        <f t="shared" si="15"/>
        <v>-40.763874116888388</v>
      </c>
      <c r="R71" s="46">
        <f t="shared" si="15"/>
        <v>-40.223717676329706</v>
      </c>
      <c r="S71" s="46">
        <f t="shared" si="15"/>
        <v>-40.815482401853295</v>
      </c>
      <c r="T71" s="46">
        <f t="shared" si="15"/>
        <v>-44.507528990113748</v>
      </c>
      <c r="U71" s="46">
        <f t="shared" si="15"/>
        <v>-43.950973998147447</v>
      </c>
      <c r="V71" s="46">
        <f t="shared" si="15"/>
        <v>-43.745258716573865</v>
      </c>
      <c r="W71" s="46">
        <f t="shared" si="15"/>
        <v>-40.20266219625676</v>
      </c>
      <c r="X71" s="46">
        <f t="shared" si="15"/>
        <v>-36.765622937106087</v>
      </c>
      <c r="Y71" s="46">
        <f t="shared" si="15"/>
        <v>-39.701891010372954</v>
      </c>
      <c r="Z71" s="45">
        <f t="shared" si="15"/>
        <v>-44.253809611886886</v>
      </c>
      <c r="AA71" s="44">
        <f t="shared" si="1"/>
        <v>54.626389356004609</v>
      </c>
    </row>
    <row r="72" spans="1:27" hidden="1">
      <c r="A72" s="75" t="s">
        <v>104</v>
      </c>
      <c r="B72" s="48" t="s">
        <v>14</v>
      </c>
      <c r="C72" s="47">
        <f t="shared" ref="C72:Z72" si="16">C21/1000</f>
        <v>-24.518081805899612</v>
      </c>
      <c r="D72" s="46">
        <f t="shared" si="16"/>
        <v>-24.518081805899612</v>
      </c>
      <c r="E72" s="46">
        <f t="shared" si="16"/>
        <v>-24.655053477608281</v>
      </c>
      <c r="F72" s="46">
        <f t="shared" si="16"/>
        <v>-24.501383912557976</v>
      </c>
      <c r="G72" s="46">
        <f t="shared" si="16"/>
        <v>-24.669868626564664</v>
      </c>
      <c r="H72" s="46">
        <f t="shared" si="16"/>
        <v>-24.363283058883635</v>
      </c>
      <c r="I72" s="46">
        <f t="shared" si="16"/>
        <v>-24.331613198840852</v>
      </c>
      <c r="J72" s="46">
        <f t="shared" si="16"/>
        <v>-24.468232199696622</v>
      </c>
      <c r="K72" s="46">
        <f t="shared" si="16"/>
        <v>-24.477304176535949</v>
      </c>
      <c r="L72" s="46">
        <f t="shared" si="16"/>
        <v>-24.179972696286498</v>
      </c>
      <c r="M72" s="46">
        <f t="shared" si="16"/>
        <v>-24.130529809095194</v>
      </c>
      <c r="N72" s="46">
        <f t="shared" si="16"/>
        <v>-23.967818285952603</v>
      </c>
      <c r="O72" s="46">
        <f t="shared" si="16"/>
        <v>-27.788836816477005</v>
      </c>
      <c r="P72" s="46">
        <f t="shared" si="16"/>
        <v>8.4861310730296751</v>
      </c>
      <c r="Q72" s="46">
        <f t="shared" si="16"/>
        <v>8.6434684829418398</v>
      </c>
      <c r="R72" s="46">
        <f t="shared" si="16"/>
        <v>8.9123849474207351</v>
      </c>
      <c r="S72" s="46">
        <f t="shared" si="16"/>
        <v>9.1172469709059794</v>
      </c>
      <c r="T72" s="46">
        <f t="shared" si="16"/>
        <v>9.3040530705723548</v>
      </c>
      <c r="U72" s="46">
        <f t="shared" si="16"/>
        <v>9.8123272783522673</v>
      </c>
      <c r="V72" s="46">
        <f t="shared" si="16"/>
        <v>-7.8498565926468684</v>
      </c>
      <c r="W72" s="46">
        <f t="shared" si="16"/>
        <v>-5.084183507721602</v>
      </c>
      <c r="X72" s="46">
        <f t="shared" si="16"/>
        <v>-4.693916024876283</v>
      </c>
      <c r="Y72" s="46">
        <f t="shared" si="16"/>
        <v>-4.0866005983675038</v>
      </c>
      <c r="Z72" s="45">
        <f t="shared" si="16"/>
        <v>-3.4878396245790162</v>
      </c>
      <c r="AA72" s="44">
        <f t="shared" si="1"/>
        <v>-85.774418846503067</v>
      </c>
    </row>
    <row r="73" spans="1:27" hidden="1">
      <c r="A73" s="75" t="s">
        <v>105</v>
      </c>
      <c r="B73" s="48" t="s">
        <v>15</v>
      </c>
      <c r="C73" s="47">
        <f t="shared" ref="C73:Z73" si="17">C22/1000</f>
        <v>-2.2835406261968298</v>
      </c>
      <c r="D73" s="46">
        <f t="shared" si="17"/>
        <v>-2.2835406261968298</v>
      </c>
      <c r="E73" s="46">
        <f t="shared" si="17"/>
        <v>-2.3928499077222032</v>
      </c>
      <c r="F73" s="46">
        <f t="shared" si="17"/>
        <v>-2.6492824968399762</v>
      </c>
      <c r="G73" s="46">
        <f t="shared" si="17"/>
        <v>-2.9748562895441935</v>
      </c>
      <c r="H73" s="46">
        <f t="shared" si="17"/>
        <v>-2.688656920264509</v>
      </c>
      <c r="I73" s="46">
        <f t="shared" si="17"/>
        <v>-2.9988083031941568</v>
      </c>
      <c r="J73" s="46">
        <f t="shared" si="17"/>
        <v>-2.605281903690488</v>
      </c>
      <c r="K73" s="46">
        <f t="shared" si="17"/>
        <v>-2.4282748532825722</v>
      </c>
      <c r="L73" s="46">
        <f t="shared" si="17"/>
        <v>-2.7019677556309056</v>
      </c>
      <c r="M73" s="46">
        <f t="shared" si="17"/>
        <v>-2.9859809400327735</v>
      </c>
      <c r="N73" s="46">
        <f t="shared" si="17"/>
        <v>-2.529855764808254</v>
      </c>
      <c r="O73" s="46">
        <f t="shared" si="17"/>
        <v>-2.5235351428298314</v>
      </c>
      <c r="P73" s="46">
        <f t="shared" si="17"/>
        <v>-2.8712672391931995</v>
      </c>
      <c r="Q73" s="46">
        <f t="shared" si="17"/>
        <v>-2.4940923131905977</v>
      </c>
      <c r="R73" s="46">
        <f t="shared" si="17"/>
        <v>-2.7592100308042409</v>
      </c>
      <c r="S73" s="46">
        <f t="shared" si="17"/>
        <v>-2.6959444161506414</v>
      </c>
      <c r="T73" s="46">
        <f t="shared" si="17"/>
        <v>-2.6998615031435138</v>
      </c>
      <c r="U73" s="46">
        <f t="shared" si="17"/>
        <v>-1.6311482761835496</v>
      </c>
      <c r="V73" s="46">
        <f t="shared" si="17"/>
        <v>-2.9566545610668995</v>
      </c>
      <c r="W73" s="46">
        <f t="shared" si="17"/>
        <v>-2.7982790087933118</v>
      </c>
      <c r="X73" s="46">
        <f t="shared" si="17"/>
        <v>-2.9042945566231668</v>
      </c>
      <c r="Y73" s="46">
        <f t="shared" si="17"/>
        <v>-2.9524200018333571</v>
      </c>
      <c r="Z73" s="45">
        <f t="shared" si="17"/>
        <v>-2.9443319787612365</v>
      </c>
      <c r="AA73" s="44">
        <f t="shared" si="1"/>
        <v>28.937140201658472</v>
      </c>
    </row>
    <row r="74" spans="1:27" hidden="1">
      <c r="A74" s="75" t="s">
        <v>106</v>
      </c>
      <c r="B74" s="48" t="s">
        <v>16</v>
      </c>
      <c r="C74" s="47">
        <f t="shared" ref="C74:Z74" si="18">C23/1000</f>
        <v>-2.5554394855475961</v>
      </c>
      <c r="D74" s="46">
        <f t="shared" si="18"/>
        <v>-1.9668482580202156</v>
      </c>
      <c r="E74" s="46">
        <f t="shared" si="18"/>
        <v>-2.4170188493845979</v>
      </c>
      <c r="F74" s="46">
        <f t="shared" si="18"/>
        <v>-3.2488915009551644</v>
      </c>
      <c r="G74" s="46">
        <f t="shared" si="18"/>
        <v>-5.0098055117877696</v>
      </c>
      <c r="H74" s="46">
        <f t="shared" si="18"/>
        <v>-5.4590425902957485</v>
      </c>
      <c r="I74" s="46">
        <f t="shared" si="18"/>
        <v>-5.5163380339257992</v>
      </c>
      <c r="J74" s="46">
        <f t="shared" si="18"/>
        <v>-1.6291416076624161</v>
      </c>
      <c r="K74" s="46">
        <f t="shared" si="18"/>
        <v>-1.88455544390087</v>
      </c>
      <c r="L74" s="46">
        <f t="shared" si="18"/>
        <v>-3.104873877236328</v>
      </c>
      <c r="M74" s="46">
        <f t="shared" si="18"/>
        <v>-1.5560131743299379</v>
      </c>
      <c r="N74" s="46">
        <f t="shared" si="18"/>
        <v>-0.60934475448749592</v>
      </c>
      <c r="O74" s="46">
        <f t="shared" si="18"/>
        <v>-2.0884577825177333</v>
      </c>
      <c r="P74" s="46">
        <f t="shared" si="18"/>
        <v>-1.5730751260188749</v>
      </c>
      <c r="Q74" s="46">
        <f t="shared" si="18"/>
        <v>-3.7269620787548199</v>
      </c>
      <c r="R74" s="46">
        <f t="shared" si="18"/>
        <v>-2.7679542641868378</v>
      </c>
      <c r="S74" s="46">
        <f t="shared" si="18"/>
        <v>-5.0094948351685229</v>
      </c>
      <c r="T74" s="46">
        <f t="shared" si="18"/>
        <v>-3.0510518716573385</v>
      </c>
      <c r="U74" s="46">
        <f t="shared" si="18"/>
        <v>-3.4502661082814723</v>
      </c>
      <c r="V74" s="46">
        <f t="shared" si="18"/>
        <v>-4.6861960470375701</v>
      </c>
      <c r="W74" s="46">
        <f t="shared" si="18"/>
        <v>-3.8470929041712676</v>
      </c>
      <c r="X74" s="46">
        <f t="shared" si="18"/>
        <v>-3.9387348727435878</v>
      </c>
      <c r="Y74" s="46">
        <f t="shared" si="18"/>
        <v>-3.6418993551276606</v>
      </c>
      <c r="Z74" s="45">
        <f t="shared" si="18"/>
        <v>-4.4071130260437004</v>
      </c>
      <c r="AA74" s="44">
        <f t="shared" si="1"/>
        <v>72.460081757690901</v>
      </c>
    </row>
    <row r="75" spans="1:27" hidden="1">
      <c r="A75" s="75" t="s">
        <v>107</v>
      </c>
      <c r="B75" s="48" t="s">
        <v>17</v>
      </c>
      <c r="C75" s="47">
        <f t="shared" ref="C75:Z75" si="19">C24/1000</f>
        <v>1.1750655669271266</v>
      </c>
      <c r="D75" s="46">
        <f t="shared" si="19"/>
        <v>1.1750655669271266</v>
      </c>
      <c r="E75" s="46">
        <f t="shared" si="19"/>
        <v>1.175507123540074</v>
      </c>
      <c r="F75" s="46">
        <f t="shared" si="19"/>
        <v>1.1597799064574033</v>
      </c>
      <c r="G75" s="46">
        <f t="shared" si="19"/>
        <v>1.1455290515265035</v>
      </c>
      <c r="H75" s="46">
        <f t="shared" si="19"/>
        <v>1.1322122463736819</v>
      </c>
      <c r="I75" s="46">
        <f t="shared" si="19"/>
        <v>1.1099829363877554</v>
      </c>
      <c r="J75" s="46">
        <f t="shared" si="19"/>
        <v>1.0973014064471331</v>
      </c>
      <c r="K75" s="46">
        <f t="shared" si="19"/>
        <v>1.0785089573554052</v>
      </c>
      <c r="L75" s="46">
        <f t="shared" si="19"/>
        <v>1.0567427235755475</v>
      </c>
      <c r="M75" s="46">
        <f t="shared" si="19"/>
        <v>1.0380497778484143</v>
      </c>
      <c r="N75" s="46">
        <f t="shared" si="19"/>
        <v>1.0164850158007508</v>
      </c>
      <c r="O75" s="46">
        <f t="shared" si="19"/>
        <v>1.0027645129668243</v>
      </c>
      <c r="P75" s="46">
        <f t="shared" si="19"/>
        <v>0.98763190774030085</v>
      </c>
      <c r="Q75" s="46">
        <f t="shared" si="19"/>
        <v>0.96544044090295911</v>
      </c>
      <c r="R75" s="46">
        <f t="shared" si="19"/>
        <v>0.93978120154690625</v>
      </c>
      <c r="S75" s="46">
        <f t="shared" si="19"/>
        <v>0.90596448850613465</v>
      </c>
      <c r="T75" s="46">
        <f t="shared" si="19"/>
        <v>0.89646263711667795</v>
      </c>
      <c r="U75" s="46">
        <f t="shared" si="19"/>
        <v>0.87146882059081443</v>
      </c>
      <c r="V75" s="46">
        <f t="shared" si="19"/>
        <v>0.85865384986987769</v>
      </c>
      <c r="W75" s="46">
        <f t="shared" si="19"/>
        <v>0.83423186549825479</v>
      </c>
      <c r="X75" s="46">
        <f t="shared" si="19"/>
        <v>0.79115053885197639</v>
      </c>
      <c r="Y75" s="46">
        <f t="shared" si="19"/>
        <v>0.74567173908148532</v>
      </c>
      <c r="Z75" s="45">
        <f t="shared" si="19"/>
        <v>0.7061430891860595</v>
      </c>
      <c r="AA75" s="44">
        <f t="shared" si="1"/>
        <v>-39.906069153854126</v>
      </c>
    </row>
    <row r="76" spans="1:27" hidden="1">
      <c r="A76" s="75" t="s">
        <v>108</v>
      </c>
      <c r="B76" s="48" t="s">
        <v>18</v>
      </c>
      <c r="C76" s="47">
        <f t="shared" ref="C76:Z76" si="20">C25/1000</f>
        <v>-2.3125816787742854</v>
      </c>
      <c r="D76" s="46">
        <f t="shared" si="20"/>
        <v>-2.3125816787742854</v>
      </c>
      <c r="E76" s="46">
        <f t="shared" si="20"/>
        <v>-2.3576188182599371</v>
      </c>
      <c r="F76" s="46">
        <f t="shared" si="20"/>
        <v>-1.8519503725217854</v>
      </c>
      <c r="G76" s="46">
        <f t="shared" si="20"/>
        <v>-2.629866930816517</v>
      </c>
      <c r="H76" s="46">
        <f t="shared" si="20"/>
        <v>-2.1744328738752063</v>
      </c>
      <c r="I76" s="46">
        <f t="shared" si="20"/>
        <v>-1.3738929135923912</v>
      </c>
      <c r="J76" s="46">
        <f t="shared" si="20"/>
        <v>-1.1667418054652672</v>
      </c>
      <c r="K76" s="46">
        <f t="shared" si="20"/>
        <v>-2.4098607897396533</v>
      </c>
      <c r="L76" s="46">
        <f t="shared" si="20"/>
        <v>-2.0037345427652955</v>
      </c>
      <c r="M76" s="46">
        <f t="shared" si="20"/>
        <v>-1.9646743559937259</v>
      </c>
      <c r="N76" s="46">
        <f t="shared" si="20"/>
        <v>-0.83785074548676564</v>
      </c>
      <c r="O76" s="46">
        <f t="shared" si="20"/>
        <v>-0.62308329498211745</v>
      </c>
      <c r="P76" s="46">
        <f t="shared" si="20"/>
        <v>-0.6027257066635523</v>
      </c>
      <c r="Q76" s="46">
        <f t="shared" si="20"/>
        <v>-0.96177173629586188</v>
      </c>
      <c r="R76" s="46">
        <f t="shared" si="20"/>
        <v>-2.3885104550191918</v>
      </c>
      <c r="S76" s="46">
        <f t="shared" si="20"/>
        <v>-2.2138265868430125</v>
      </c>
      <c r="T76" s="46">
        <f t="shared" si="20"/>
        <v>-1.3042788442883861</v>
      </c>
      <c r="U76" s="46">
        <f t="shared" si="20"/>
        <v>-2.7016327468165233</v>
      </c>
      <c r="V76" s="46">
        <f t="shared" si="20"/>
        <v>-4.1317477490582082</v>
      </c>
      <c r="W76" s="46">
        <f t="shared" si="20"/>
        <v>-4.495782189434947</v>
      </c>
      <c r="X76" s="46">
        <f t="shared" si="20"/>
        <v>-3.857779446818081</v>
      </c>
      <c r="Y76" s="46">
        <f t="shared" si="20"/>
        <v>-3.6386026406722811</v>
      </c>
      <c r="Z76" s="45">
        <f t="shared" si="20"/>
        <v>-3.1448502385802413</v>
      </c>
      <c r="AA76" s="44">
        <f t="shared" si="1"/>
        <v>35.988720633948581</v>
      </c>
    </row>
    <row r="77" spans="1:27" hidden="1">
      <c r="A77" s="75" t="s">
        <v>109</v>
      </c>
      <c r="B77" s="48" t="s">
        <v>19</v>
      </c>
      <c r="C77" s="47">
        <f t="shared" ref="C77:Z77" si="21">C26/1000</f>
        <v>-3.6085781695278465</v>
      </c>
      <c r="D77" s="46">
        <f t="shared" si="21"/>
        <v>-3.6085781695278465</v>
      </c>
      <c r="E77" s="46">
        <f t="shared" si="21"/>
        <v>-19.897867156288701</v>
      </c>
      <c r="F77" s="46">
        <f t="shared" si="21"/>
        <v>-17.9547064353719</v>
      </c>
      <c r="G77" s="46">
        <f t="shared" si="21"/>
        <v>-2.3475328953753896</v>
      </c>
      <c r="H77" s="46">
        <f t="shared" si="21"/>
        <v>-16.538625466051947</v>
      </c>
      <c r="I77" s="46">
        <f t="shared" si="21"/>
        <v>-23.700208665686802</v>
      </c>
      <c r="J77" s="46">
        <f t="shared" si="21"/>
        <v>-22.813822149561638</v>
      </c>
      <c r="K77" s="46">
        <f t="shared" si="21"/>
        <v>-13.54655639308994</v>
      </c>
      <c r="L77" s="46">
        <f t="shared" si="21"/>
        <v>-10.023110490494634</v>
      </c>
      <c r="M77" s="46">
        <f t="shared" si="21"/>
        <v>-19.64816651117712</v>
      </c>
      <c r="N77" s="46">
        <f t="shared" si="21"/>
        <v>-16.974161382144402</v>
      </c>
      <c r="O77" s="46">
        <f t="shared" si="21"/>
        <v>-25.550292589972884</v>
      </c>
      <c r="P77" s="46">
        <f t="shared" si="21"/>
        <v>-30.890925752780952</v>
      </c>
      <c r="Q77" s="46">
        <f t="shared" si="21"/>
        <v>-22.599545667574173</v>
      </c>
      <c r="R77" s="46">
        <f t="shared" si="21"/>
        <v>-28.595572708633689</v>
      </c>
      <c r="S77" s="46">
        <f t="shared" si="21"/>
        <v>-29.542673609368212</v>
      </c>
      <c r="T77" s="46">
        <f t="shared" si="21"/>
        <v>-30.206402978757783</v>
      </c>
      <c r="U77" s="46">
        <f t="shared" si="21"/>
        <v>-5.7375595361563194</v>
      </c>
      <c r="V77" s="46">
        <f t="shared" si="21"/>
        <v>-25.817477921141489</v>
      </c>
      <c r="W77" s="46">
        <f t="shared" si="21"/>
        <v>-27.683077090727096</v>
      </c>
      <c r="X77" s="46">
        <f t="shared" si="21"/>
        <v>-31.119376621454116</v>
      </c>
      <c r="Y77" s="46">
        <f t="shared" si="21"/>
        <v>-19.138631839920077</v>
      </c>
      <c r="Z77" s="45">
        <f t="shared" si="21"/>
        <v>-18.55629828160659</v>
      </c>
      <c r="AA77" s="44">
        <f t="shared" si="1"/>
        <v>414.22741616913709</v>
      </c>
    </row>
    <row r="78" spans="1:27" hidden="1">
      <c r="A78" s="75" t="s">
        <v>68</v>
      </c>
      <c r="B78" s="48" t="s">
        <v>20</v>
      </c>
      <c r="C78" s="47">
        <f t="shared" ref="C78:Z78" si="22">C27/1000</f>
        <v>-66.817903312310577</v>
      </c>
      <c r="D78" s="46">
        <f t="shared" si="22"/>
        <v>-66.817903312310577</v>
      </c>
      <c r="E78" s="46">
        <f t="shared" si="22"/>
        <v>-74.193940049197963</v>
      </c>
      <c r="F78" s="46">
        <f t="shared" si="22"/>
        <v>-73.983229156697448</v>
      </c>
      <c r="G78" s="46">
        <f t="shared" si="22"/>
        <v>-77.100902565860068</v>
      </c>
      <c r="H78" s="46">
        <f t="shared" si="22"/>
        <v>-78.944852270596925</v>
      </c>
      <c r="I78" s="46">
        <f t="shared" si="22"/>
        <v>-79.4103180351524</v>
      </c>
      <c r="J78" s="46">
        <f t="shared" si="22"/>
        <v>-84.198302759067673</v>
      </c>
      <c r="K78" s="46">
        <f t="shared" si="22"/>
        <v>-84.704708983995587</v>
      </c>
      <c r="L78" s="46">
        <f t="shared" si="22"/>
        <v>-84.599850990228134</v>
      </c>
      <c r="M78" s="46">
        <f t="shared" si="22"/>
        <v>-84.901561299039869</v>
      </c>
      <c r="N78" s="46">
        <f t="shared" si="22"/>
        <v>-85.648435635483082</v>
      </c>
      <c r="O78" s="46">
        <f t="shared" si="22"/>
        <v>-85.829339875199551</v>
      </c>
      <c r="P78" s="46">
        <f t="shared" si="22"/>
        <v>-87.027223905661401</v>
      </c>
      <c r="Q78" s="46">
        <f t="shared" si="22"/>
        <v>-96.205646016131752</v>
      </c>
      <c r="R78" s="46">
        <f t="shared" si="22"/>
        <v>-95.76836158504932</v>
      </c>
      <c r="S78" s="46">
        <f t="shared" si="22"/>
        <v>-89.330226566381867</v>
      </c>
      <c r="T78" s="46">
        <f t="shared" si="22"/>
        <v>-83.298864196161063</v>
      </c>
      <c r="U78" s="46">
        <f t="shared" si="22"/>
        <v>-82.435559881023352</v>
      </c>
      <c r="V78" s="46">
        <f t="shared" si="22"/>
        <v>-77.49959275460796</v>
      </c>
      <c r="W78" s="46">
        <f t="shared" si="22"/>
        <v>-72.506736147183133</v>
      </c>
      <c r="X78" s="46">
        <f t="shared" si="22"/>
        <v>-72.357385279426836</v>
      </c>
      <c r="Y78" s="46">
        <f t="shared" si="22"/>
        <v>-75.587650713530451</v>
      </c>
      <c r="Z78" s="45">
        <f t="shared" si="22"/>
        <v>-75.065355137586863</v>
      </c>
      <c r="AA78" s="44">
        <f t="shared" si="1"/>
        <v>12.343176628466246</v>
      </c>
    </row>
    <row r="79" spans="1:27" hidden="1">
      <c r="A79" s="75" t="s">
        <v>69</v>
      </c>
      <c r="B79" s="48" t="s">
        <v>21</v>
      </c>
      <c r="C79" s="47">
        <f t="shared" ref="C79:Z79" si="23">C28/1000</f>
        <v>-19.866686884663061</v>
      </c>
      <c r="D79" s="46">
        <f t="shared" si="23"/>
        <v>-19.866686884663061</v>
      </c>
      <c r="E79" s="46">
        <f t="shared" si="23"/>
        <v>-20.957981562581875</v>
      </c>
      <c r="F79" s="46">
        <f t="shared" si="23"/>
        <v>-19.390491682417782</v>
      </c>
      <c r="G79" s="46">
        <f t="shared" si="23"/>
        <v>-19.418493075486751</v>
      </c>
      <c r="H79" s="46">
        <f t="shared" si="23"/>
        <v>-20.575878079226701</v>
      </c>
      <c r="I79" s="46">
        <f t="shared" si="23"/>
        <v>-18.591752978739773</v>
      </c>
      <c r="J79" s="46">
        <f t="shared" si="23"/>
        <v>-19.186139882396109</v>
      </c>
      <c r="K79" s="46">
        <f t="shared" si="23"/>
        <v>-16.372879775990256</v>
      </c>
      <c r="L79" s="46">
        <f t="shared" si="23"/>
        <v>-14.862304047255371</v>
      </c>
      <c r="M79" s="46">
        <f t="shared" si="23"/>
        <v>-14.496400602176832</v>
      </c>
      <c r="N79" s="46">
        <f t="shared" si="23"/>
        <v>-14.090387267870895</v>
      </c>
      <c r="O79" s="46">
        <f t="shared" si="23"/>
        <v>-14.068273378148721</v>
      </c>
      <c r="P79" s="46">
        <f t="shared" si="23"/>
        <v>-11.664174614228992</v>
      </c>
      <c r="Q79" s="46">
        <f t="shared" si="23"/>
        <v>-13.044286937602461</v>
      </c>
      <c r="R79" s="46">
        <f t="shared" si="23"/>
        <v>-12.989224157768623</v>
      </c>
      <c r="S79" s="46">
        <f t="shared" si="23"/>
        <v>-13.394764488033374</v>
      </c>
      <c r="T79" s="46">
        <f t="shared" si="23"/>
        <v>-15.223497279367194</v>
      </c>
      <c r="U79" s="46">
        <f t="shared" si="23"/>
        <v>-14.76000862812128</v>
      </c>
      <c r="V79" s="46">
        <f t="shared" si="23"/>
        <v>-16.328440142567352</v>
      </c>
      <c r="W79" s="46">
        <f t="shared" si="23"/>
        <v>-14.372871152805159</v>
      </c>
      <c r="X79" s="46">
        <f t="shared" si="23"/>
        <v>-11.129935217158419</v>
      </c>
      <c r="Y79" s="46">
        <f t="shared" si="23"/>
        <v>-11.830544447308815</v>
      </c>
      <c r="Z79" s="45">
        <f t="shared" si="23"/>
        <v>-12.300539827747491</v>
      </c>
      <c r="AA79" s="44">
        <f t="shared" si="1"/>
        <v>-38.084594078726738</v>
      </c>
    </row>
    <row r="80" spans="1:27" hidden="1">
      <c r="A80" s="75" t="s">
        <v>70</v>
      </c>
      <c r="B80" s="48" t="s">
        <v>22</v>
      </c>
      <c r="C80" s="47">
        <f t="shared" ref="C80:Z80" si="24">C29/1000</f>
        <v>-9.4612373616572831E-3</v>
      </c>
      <c r="D80" s="46">
        <f t="shared" si="24"/>
        <v>-9.4612373616572831E-3</v>
      </c>
      <c r="E80" s="46">
        <f t="shared" si="24"/>
        <v>-9.496514376923464E-3</v>
      </c>
      <c r="F80" s="46">
        <f t="shared" si="24"/>
        <v>-9.5317913921896431E-3</v>
      </c>
      <c r="G80" s="46">
        <f t="shared" si="24"/>
        <v>-9.5670684074558258E-3</v>
      </c>
      <c r="H80" s="46">
        <f t="shared" si="24"/>
        <v>-9.6023454227220171E-3</v>
      </c>
      <c r="I80" s="46">
        <f t="shared" si="24"/>
        <v>-9.6376224379881876E-3</v>
      </c>
      <c r="J80" s="46">
        <f t="shared" si="24"/>
        <v>-9.6718655234484027E-3</v>
      </c>
      <c r="K80" s="46">
        <f t="shared" si="24"/>
        <v>-9.4010459667169342E-3</v>
      </c>
      <c r="L80" s="46">
        <f t="shared" si="24"/>
        <v>-9.1302264099854917E-3</v>
      </c>
      <c r="M80" s="46">
        <f t="shared" si="24"/>
        <v>-8.8594068532540475E-3</v>
      </c>
      <c r="N80" s="46">
        <f t="shared" si="24"/>
        <v>-8.588587296522586E-3</v>
      </c>
      <c r="O80" s="46">
        <f t="shared" si="24"/>
        <v>-8.3177677397911209E-3</v>
      </c>
      <c r="P80" s="46">
        <f t="shared" si="24"/>
        <v>-8.0471689811876471E-3</v>
      </c>
      <c r="Q80" s="46">
        <f t="shared" si="24"/>
        <v>-7.9348732144294311E-3</v>
      </c>
      <c r="R80" s="46">
        <f t="shared" si="24"/>
        <v>-7.8225877774712928E-3</v>
      </c>
      <c r="S80" s="46">
        <f t="shared" si="24"/>
        <v>-7.7103023405131633E-3</v>
      </c>
      <c r="T80" s="46">
        <f t="shared" si="24"/>
        <v>-7.5980169035550285E-3</v>
      </c>
      <c r="U80" s="46">
        <f t="shared" si="24"/>
        <v>-7.4857314665968868E-3</v>
      </c>
      <c r="V80" s="46">
        <f t="shared" si="24"/>
        <v>-7.3755092629720831E-3</v>
      </c>
      <c r="W80" s="46">
        <f t="shared" si="24"/>
        <v>-7.2422473249923198E-3</v>
      </c>
      <c r="X80" s="46">
        <f t="shared" si="24"/>
        <v>-7.1427542276452744E-3</v>
      </c>
      <c r="Y80" s="46">
        <f t="shared" si="24"/>
        <v>-7.0263767099818519E-3</v>
      </c>
      <c r="Z80" s="45">
        <f t="shared" si="24"/>
        <v>-6.9099991923184641E-3</v>
      </c>
      <c r="AA80" s="44">
        <f t="shared" si="1"/>
        <v>-26.965163982440554</v>
      </c>
    </row>
    <row r="81" spans="1:27" hidden="1">
      <c r="A81" s="75" t="s">
        <v>71</v>
      </c>
      <c r="B81" s="48" t="s">
        <v>23</v>
      </c>
      <c r="C81" s="47">
        <f t="shared" ref="C81:Z81" si="25">C30/1000</f>
        <v>-4.2935471423857372</v>
      </c>
      <c r="D81" s="46">
        <f t="shared" si="25"/>
        <v>-4.2935471423857372</v>
      </c>
      <c r="E81" s="46">
        <f t="shared" si="25"/>
        <v>-4.2387849953560668</v>
      </c>
      <c r="F81" s="46">
        <f t="shared" si="25"/>
        <v>-4.2445303690134857</v>
      </c>
      <c r="G81" s="46">
        <f t="shared" si="25"/>
        <v>-5.6289851074040076</v>
      </c>
      <c r="H81" s="46">
        <f t="shared" si="25"/>
        <v>-4.5027428256141695</v>
      </c>
      <c r="I81" s="46">
        <f t="shared" si="25"/>
        <v>-3.5124455799578178</v>
      </c>
      <c r="J81" s="46">
        <f t="shared" si="25"/>
        <v>1.6863407174948675</v>
      </c>
      <c r="K81" s="46">
        <f t="shared" si="25"/>
        <v>6.4685433160048891E-2</v>
      </c>
      <c r="L81" s="46">
        <f t="shared" si="25"/>
        <v>-7.7954033512173835</v>
      </c>
      <c r="M81" s="46">
        <f t="shared" si="25"/>
        <v>-7.8390796672040075</v>
      </c>
      <c r="N81" s="46">
        <f t="shared" si="25"/>
        <v>-9.3871788318179181</v>
      </c>
      <c r="O81" s="46">
        <f t="shared" si="25"/>
        <v>-12.831810547064775</v>
      </c>
      <c r="P81" s="46">
        <f t="shared" si="25"/>
        <v>-5.4637215091615428</v>
      </c>
      <c r="Q81" s="46">
        <f t="shared" si="25"/>
        <v>-9.8705900752447597</v>
      </c>
      <c r="R81" s="46">
        <f t="shared" si="25"/>
        <v>-6.7023669362425844</v>
      </c>
      <c r="S81" s="46">
        <f t="shared" si="25"/>
        <v>-4.8341243973089929</v>
      </c>
      <c r="T81" s="46">
        <f t="shared" si="25"/>
        <v>-4.8587989763195605</v>
      </c>
      <c r="U81" s="46">
        <f t="shared" si="25"/>
        <v>-3.6061084086140291</v>
      </c>
      <c r="V81" s="46">
        <f t="shared" si="25"/>
        <v>-8.5387771033295063</v>
      </c>
      <c r="W81" s="46">
        <f t="shared" si="25"/>
        <v>-10.668848190643244</v>
      </c>
      <c r="X81" s="46">
        <f t="shared" si="25"/>
        <v>-10.481184927245955</v>
      </c>
      <c r="Y81" s="46">
        <f t="shared" si="25"/>
        <v>-10.574631101294235</v>
      </c>
      <c r="Z81" s="45">
        <f t="shared" si="25"/>
        <v>-8.0766222675710182</v>
      </c>
      <c r="AA81" s="44">
        <f t="shared" si="1"/>
        <v>88.110715912232692</v>
      </c>
    </row>
    <row r="82" spans="1:27" hidden="1">
      <c r="A82" s="75" t="s">
        <v>72</v>
      </c>
      <c r="B82" s="48" t="s">
        <v>24</v>
      </c>
      <c r="C82" s="47">
        <f t="shared" ref="C82:Z82" si="26">C31/1000</f>
        <v>0.34774978554149111</v>
      </c>
      <c r="D82" s="46">
        <f t="shared" si="26"/>
        <v>0.34774978554149111</v>
      </c>
      <c r="E82" s="46">
        <f t="shared" si="26"/>
        <v>0.17242837226792534</v>
      </c>
      <c r="F82" s="46">
        <f t="shared" si="26"/>
        <v>-0.19575227546828347</v>
      </c>
      <c r="G82" s="46">
        <f t="shared" si="26"/>
        <v>-0.30582673278284922</v>
      </c>
      <c r="H82" s="46">
        <f t="shared" si="26"/>
        <v>-0.13595641560882987</v>
      </c>
      <c r="I82" s="46">
        <f t="shared" si="26"/>
        <v>-0.23809917119058616</v>
      </c>
      <c r="J82" s="46">
        <f t="shared" si="26"/>
        <v>-0.4106377463134771</v>
      </c>
      <c r="K82" s="46">
        <f t="shared" si="26"/>
        <v>-0.45108109469831059</v>
      </c>
      <c r="L82" s="46">
        <f t="shared" si="26"/>
        <v>-0.19549851502629634</v>
      </c>
      <c r="M82" s="46">
        <f t="shared" si="26"/>
        <v>-0.31881132767778925</v>
      </c>
      <c r="N82" s="46">
        <f t="shared" si="26"/>
        <v>-0.38540657097785808</v>
      </c>
      <c r="O82" s="46">
        <f t="shared" si="26"/>
        <v>-0.45155716309452404</v>
      </c>
      <c r="P82" s="46">
        <f t="shared" si="26"/>
        <v>-0.45125872720183791</v>
      </c>
      <c r="Q82" s="46">
        <f t="shared" si="26"/>
        <v>-0.45973528083931908</v>
      </c>
      <c r="R82" s="46">
        <f t="shared" si="26"/>
        <v>-0.41449340308418536</v>
      </c>
      <c r="S82" s="46">
        <f t="shared" si="26"/>
        <v>-0.38565405376786133</v>
      </c>
      <c r="T82" s="46">
        <f t="shared" si="26"/>
        <v>-0.27558701219880299</v>
      </c>
      <c r="U82" s="46">
        <f t="shared" si="26"/>
        <v>-0.27317551135128376</v>
      </c>
      <c r="V82" s="46">
        <f t="shared" si="26"/>
        <v>-0.39305220626736481</v>
      </c>
      <c r="W82" s="46">
        <f t="shared" si="26"/>
        <v>-0.4225578389494194</v>
      </c>
      <c r="X82" s="46">
        <f t="shared" si="26"/>
        <v>-0.42679916430290293</v>
      </c>
      <c r="Y82" s="46">
        <f t="shared" si="26"/>
        <v>-0.4304365752779315</v>
      </c>
      <c r="Z82" s="45">
        <f t="shared" si="26"/>
        <v>-0.43459651869037358</v>
      </c>
      <c r="AA82" s="44">
        <f t="shared" si="1"/>
        <v>-224.97391422216148</v>
      </c>
    </row>
    <row r="83" spans="1:27" hidden="1">
      <c r="A83" s="75" t="s">
        <v>73</v>
      </c>
      <c r="B83" s="48" t="s">
        <v>43</v>
      </c>
      <c r="C83" s="47">
        <f t="shared" ref="C83:Z83" si="27">C32/1000</f>
        <v>-5.2066666666666693E-3</v>
      </c>
      <c r="D83" s="46">
        <f t="shared" si="27"/>
        <v>-5.2066666666666693E-3</v>
      </c>
      <c r="E83" s="46">
        <f t="shared" si="27"/>
        <v>-6.7588208205128265E-3</v>
      </c>
      <c r="F83" s="46">
        <f t="shared" si="27"/>
        <v>-6.7588208205128265E-3</v>
      </c>
      <c r="G83" s="46">
        <f t="shared" si="27"/>
        <v>-6.7588208205128265E-3</v>
      </c>
      <c r="H83" s="46">
        <f t="shared" si="27"/>
        <v>-6.7588208205128265E-3</v>
      </c>
      <c r="I83" s="46">
        <f t="shared" si="27"/>
        <v>-6.7588208205128265E-3</v>
      </c>
      <c r="J83" s="46">
        <f t="shared" si="27"/>
        <v>-6.7588208205128265E-3</v>
      </c>
      <c r="K83" s="46">
        <f t="shared" si="27"/>
        <v>-6.7588208205128265E-3</v>
      </c>
      <c r="L83" s="46">
        <f t="shared" si="27"/>
        <v>-6.7588208205128265E-3</v>
      </c>
      <c r="M83" s="46">
        <f t="shared" si="27"/>
        <v>-6.7588208205128265E-3</v>
      </c>
      <c r="N83" s="46">
        <f t="shared" si="27"/>
        <v>-6.7588208205128265E-3</v>
      </c>
      <c r="O83" s="46">
        <f t="shared" si="27"/>
        <v>-6.7588208205128265E-3</v>
      </c>
      <c r="P83" s="46">
        <f t="shared" si="27"/>
        <v>-6.8153469435897505E-3</v>
      </c>
      <c r="Q83" s="46">
        <f t="shared" si="27"/>
        <v>-6.8718730666666727E-3</v>
      </c>
      <c r="R83" s="46">
        <f t="shared" si="27"/>
        <v>-6.9283991897435967E-3</v>
      </c>
      <c r="S83" s="46">
        <f t="shared" si="27"/>
        <v>-6.984925312820519E-3</v>
      </c>
      <c r="T83" s="46">
        <f t="shared" si="27"/>
        <v>-7.0414514358974429E-3</v>
      </c>
      <c r="U83" s="46">
        <f t="shared" si="27"/>
        <v>-7.097977558974366E-3</v>
      </c>
      <c r="V83" s="46">
        <f t="shared" si="27"/>
        <v>-7.1545036820512883E-3</v>
      </c>
      <c r="W83" s="46">
        <f t="shared" si="27"/>
        <v>-7.2110298051282114E-3</v>
      </c>
      <c r="X83" s="46">
        <f t="shared" si="27"/>
        <v>-7.2675559282051353E-3</v>
      </c>
      <c r="Y83" s="46">
        <f t="shared" si="27"/>
        <v>-7.3240820512820584E-3</v>
      </c>
      <c r="Z83" s="45">
        <f t="shared" si="27"/>
        <v>-7.2177591054945122E-3</v>
      </c>
      <c r="AA83" s="44">
        <f t="shared" si="1"/>
        <v>38.625334932672992</v>
      </c>
    </row>
    <row r="84" spans="1:27" hidden="1">
      <c r="A84" s="75" t="s">
        <v>74</v>
      </c>
      <c r="B84" s="48" t="s">
        <v>25</v>
      </c>
      <c r="C84" s="47">
        <f t="shared" ref="C84:Z84" si="28">C33/1000</f>
        <v>-1.2573188395428603E-5</v>
      </c>
      <c r="D84" s="46">
        <f t="shared" si="28"/>
        <v>-1.2573188395428603E-5</v>
      </c>
      <c r="E84" s="46">
        <f t="shared" si="28"/>
        <v>-1.2753225317799647E-5</v>
      </c>
      <c r="F84" s="46">
        <f t="shared" si="28"/>
        <v>-1.3052381275523425E-5</v>
      </c>
      <c r="G84" s="46">
        <f t="shared" si="28"/>
        <v>-1.3277134553819809E-5</v>
      </c>
      <c r="H84" s="46">
        <f t="shared" si="28"/>
        <v>-1.3616852448265962E-5</v>
      </c>
      <c r="I84" s="46">
        <f t="shared" si="28"/>
        <v>-1.3803885856660477E-5</v>
      </c>
      <c r="J84" s="46">
        <f t="shared" si="28"/>
        <v>-1.384341502571777E-5</v>
      </c>
      <c r="K84" s="46">
        <f t="shared" si="28"/>
        <v>-1.3895349522433699E-5</v>
      </c>
      <c r="L84" s="46">
        <f t="shared" si="28"/>
        <v>-1.3895349522433699E-5</v>
      </c>
      <c r="M84" s="46">
        <f t="shared" si="28"/>
        <v>-1.3964477035065735E-5</v>
      </c>
      <c r="N84" s="46">
        <f t="shared" si="28"/>
        <v>-1.3404773344013631E-5</v>
      </c>
      <c r="O84" s="46">
        <f t="shared" si="28"/>
        <v>-1.5028534690084698E-5</v>
      </c>
      <c r="P84" s="46">
        <f t="shared" si="28"/>
        <v>5.8583560417365195E-6</v>
      </c>
      <c r="Q84" s="46">
        <f t="shared" si="28"/>
        <v>7.0770077471319012E-6</v>
      </c>
      <c r="R84" s="46">
        <f t="shared" si="28"/>
        <v>8.6386216383694043E-6</v>
      </c>
      <c r="S84" s="46">
        <f t="shared" si="28"/>
        <v>-1.085821496283463E-5</v>
      </c>
      <c r="T84" s="46">
        <f t="shared" si="28"/>
        <v>-2.1849408021571473E-5</v>
      </c>
      <c r="U84" s="46">
        <f t="shared" si="28"/>
        <v>-1.5487853453004665E-5</v>
      </c>
      <c r="V84" s="46">
        <f t="shared" si="28"/>
        <v>-1.5591709702381E-5</v>
      </c>
      <c r="W84" s="46">
        <f t="shared" si="28"/>
        <v>-2.4841105916607301E-5</v>
      </c>
      <c r="X84" s="46">
        <f t="shared" si="28"/>
        <v>-2.0596991863009972E-5</v>
      </c>
      <c r="Y84" s="46">
        <f t="shared" si="28"/>
        <v>-2.0392124572426868E-5</v>
      </c>
      <c r="Z84" s="45">
        <f t="shared" si="28"/>
        <v>-2.0948308983149765E-5</v>
      </c>
      <c r="AA84" s="44">
        <f t="shared" si="1"/>
        <v>66.610952801488409</v>
      </c>
    </row>
    <row r="85" spans="1:27" hidden="1">
      <c r="A85" s="75" t="s">
        <v>75</v>
      </c>
      <c r="B85" s="48" t="s">
        <v>26</v>
      </c>
      <c r="C85" s="47">
        <f t="shared" ref="C85:Z85" si="29">C34/1000</f>
        <v>3.0130127967394427</v>
      </c>
      <c r="D85" s="46">
        <f t="shared" si="29"/>
        <v>3.0130127967394427</v>
      </c>
      <c r="E85" s="46">
        <f t="shared" si="29"/>
        <v>2.6677832237869739</v>
      </c>
      <c r="F85" s="46">
        <f t="shared" si="29"/>
        <v>2.9193353460030167</v>
      </c>
      <c r="G85" s="46">
        <f t="shared" si="29"/>
        <v>2.7261945928012294</v>
      </c>
      <c r="H85" s="46">
        <f t="shared" si="29"/>
        <v>2.6945899854285691</v>
      </c>
      <c r="I85" s="46">
        <f t="shared" si="29"/>
        <v>2.8409121380053071</v>
      </c>
      <c r="J85" s="46">
        <f t="shared" si="29"/>
        <v>2.6682206566105733</v>
      </c>
      <c r="K85" s="46">
        <f t="shared" si="29"/>
        <v>2.9369832568204601</v>
      </c>
      <c r="L85" s="46">
        <f t="shared" si="29"/>
        <v>2.840372519310669</v>
      </c>
      <c r="M85" s="46">
        <f t="shared" si="29"/>
        <v>2.8722254801845466</v>
      </c>
      <c r="N85" s="46">
        <f t="shared" si="29"/>
        <v>2.371784426801947</v>
      </c>
      <c r="O85" s="46">
        <f t="shared" si="29"/>
        <v>2.3157761041532163</v>
      </c>
      <c r="P85" s="46">
        <f t="shared" si="29"/>
        <v>2.3000303473213823</v>
      </c>
      <c r="Q85" s="46">
        <f t="shared" si="29"/>
        <v>2.2562121202517376</v>
      </c>
      <c r="R85" s="46">
        <f t="shared" si="29"/>
        <v>2.3136618013821462</v>
      </c>
      <c r="S85" s="46">
        <f t="shared" si="29"/>
        <v>2.2804575935452807</v>
      </c>
      <c r="T85" s="46">
        <f t="shared" si="29"/>
        <v>2.2656704331638946</v>
      </c>
      <c r="U85" s="46">
        <f t="shared" si="29"/>
        <v>2.2417285002683363</v>
      </c>
      <c r="V85" s="46">
        <f t="shared" si="29"/>
        <v>2.2092919040210401</v>
      </c>
      <c r="W85" s="46">
        <f t="shared" si="29"/>
        <v>3.2144316623623626</v>
      </c>
      <c r="X85" s="46">
        <f t="shared" si="29"/>
        <v>3.3066923685703302</v>
      </c>
      <c r="Y85" s="46">
        <f t="shared" si="29"/>
        <v>3.4045751897351422</v>
      </c>
      <c r="Z85" s="45">
        <f t="shared" si="29"/>
        <v>3.5362026897119967</v>
      </c>
      <c r="AA85" s="44">
        <f t="shared" si="1"/>
        <v>17.364343541412385</v>
      </c>
    </row>
    <row r="86" spans="1:27" hidden="1">
      <c r="A86" s="75" t="s">
        <v>76</v>
      </c>
      <c r="B86" s="48" t="s">
        <v>27</v>
      </c>
      <c r="C86" s="47">
        <f t="shared" ref="C86:Z86" si="30">C35/1000</f>
        <v>-37.250363760254849</v>
      </c>
      <c r="D86" s="46">
        <f t="shared" si="30"/>
        <v>-37.250363760254849</v>
      </c>
      <c r="E86" s="46">
        <f t="shared" si="30"/>
        <v>-37.408333612108095</v>
      </c>
      <c r="F86" s="46">
        <f t="shared" si="30"/>
        <v>-36.013505307333091</v>
      </c>
      <c r="G86" s="46">
        <f t="shared" si="30"/>
        <v>-35.4761273201702</v>
      </c>
      <c r="H86" s="46">
        <f t="shared" si="30"/>
        <v>-34.154761245699426</v>
      </c>
      <c r="I86" s="46">
        <f t="shared" si="30"/>
        <v>-32.007680509702332</v>
      </c>
      <c r="J86" s="46">
        <f t="shared" si="30"/>
        <v>-31.115459770871087</v>
      </c>
      <c r="K86" s="46">
        <f t="shared" si="30"/>
        <v>-31.283931129518734</v>
      </c>
      <c r="L86" s="46">
        <f t="shared" si="30"/>
        <v>-32.881313593033568</v>
      </c>
      <c r="M86" s="46">
        <f t="shared" si="30"/>
        <v>-33.182103743398905</v>
      </c>
      <c r="N86" s="46">
        <f t="shared" si="30"/>
        <v>-32.349670728088078</v>
      </c>
      <c r="O86" s="46">
        <f t="shared" si="30"/>
        <v>-31.068487598762083</v>
      </c>
      <c r="P86" s="46">
        <f t="shared" si="30"/>
        <v>-28.425931437520159</v>
      </c>
      <c r="Q86" s="46">
        <f t="shared" si="30"/>
        <v>-29.899359857659832</v>
      </c>
      <c r="R86" s="46">
        <f t="shared" si="30"/>
        <v>-30.902292440873353</v>
      </c>
      <c r="S86" s="46">
        <f t="shared" si="30"/>
        <v>-30.046701785989537</v>
      </c>
      <c r="T86" s="46">
        <f t="shared" si="30"/>
        <v>-28.471810266821954</v>
      </c>
      <c r="U86" s="46">
        <f t="shared" si="30"/>
        <v>-26.958734275974969</v>
      </c>
      <c r="V86" s="46">
        <f t="shared" si="30"/>
        <v>-34.489574830966021</v>
      </c>
      <c r="W86" s="46">
        <f t="shared" si="30"/>
        <v>-32.226336402865769</v>
      </c>
      <c r="X86" s="46">
        <f t="shared" si="30"/>
        <v>-31.750797511297165</v>
      </c>
      <c r="Y86" s="46">
        <f t="shared" si="30"/>
        <v>-29.594851605219418</v>
      </c>
      <c r="Z86" s="45">
        <f t="shared" si="30"/>
        <v>-26.59831870121031</v>
      </c>
      <c r="AA86" s="44">
        <f t="shared" si="1"/>
        <v>-28.595814869357028</v>
      </c>
    </row>
    <row r="87" spans="1:27" hidden="1">
      <c r="A87" s="75" t="s">
        <v>77</v>
      </c>
      <c r="B87" s="48" t="s">
        <v>28</v>
      </c>
      <c r="C87" s="47">
        <f t="shared" ref="C87:Z87" si="31">C36/1000</f>
        <v>-10.146942872299217</v>
      </c>
      <c r="D87" s="46">
        <f t="shared" si="31"/>
        <v>-10.146942872299217</v>
      </c>
      <c r="E87" s="46">
        <f t="shared" si="31"/>
        <v>-12.414700320803844</v>
      </c>
      <c r="F87" s="46">
        <f t="shared" si="31"/>
        <v>-13.468164176959879</v>
      </c>
      <c r="G87" s="46">
        <f t="shared" si="31"/>
        <v>-12.714962195733586</v>
      </c>
      <c r="H87" s="46">
        <f t="shared" si="31"/>
        <v>-14.30505933983412</v>
      </c>
      <c r="I87" s="46">
        <f t="shared" si="31"/>
        <v>-13.396485464346316</v>
      </c>
      <c r="J87" s="46">
        <f t="shared" si="31"/>
        <v>-15.98448306317035</v>
      </c>
      <c r="K87" s="46">
        <f t="shared" si="31"/>
        <v>-16.208771624805223</v>
      </c>
      <c r="L87" s="46">
        <f t="shared" si="31"/>
        <v>-18.94285330079601</v>
      </c>
      <c r="M87" s="46">
        <f t="shared" si="31"/>
        <v>-21.326587725749164</v>
      </c>
      <c r="N87" s="46">
        <f t="shared" si="31"/>
        <v>-23.906484691232652</v>
      </c>
      <c r="O87" s="46">
        <f t="shared" si="31"/>
        <v>-25.92240242325434</v>
      </c>
      <c r="P87" s="46">
        <f t="shared" si="31"/>
        <v>-26.813435133700349</v>
      </c>
      <c r="Q87" s="46">
        <f t="shared" si="31"/>
        <v>-27.958800581904875</v>
      </c>
      <c r="R87" s="46">
        <f t="shared" si="31"/>
        <v>-27.460554181186122</v>
      </c>
      <c r="S87" s="46">
        <f t="shared" si="31"/>
        <v>-25.147246261530167</v>
      </c>
      <c r="T87" s="46">
        <f t="shared" si="31"/>
        <v>-26.407701104643081</v>
      </c>
      <c r="U87" s="46">
        <f t="shared" si="31"/>
        <v>-26.450048840976699</v>
      </c>
      <c r="V87" s="46">
        <f t="shared" si="31"/>
        <v>-27.085489773551796</v>
      </c>
      <c r="W87" s="46">
        <f t="shared" si="31"/>
        <v>-29.123714617067414</v>
      </c>
      <c r="X87" s="46">
        <f t="shared" si="31"/>
        <v>-26.770407074496902</v>
      </c>
      <c r="Y87" s="46">
        <f t="shared" si="31"/>
        <v>-27.611957235114016</v>
      </c>
      <c r="Z87" s="45">
        <f t="shared" si="31"/>
        <v>-26.677673743551583</v>
      </c>
      <c r="AA87" s="44">
        <f t="shared" si="1"/>
        <v>162.91341223947023</v>
      </c>
    </row>
    <row r="88" spans="1:27" hidden="1">
      <c r="A88" s="75" t="s">
        <v>78</v>
      </c>
      <c r="B88" s="48" t="s">
        <v>29</v>
      </c>
      <c r="C88" s="47">
        <f t="shared" ref="C88:Z88" si="32">C37/1000</f>
        <v>-12.997251106227163</v>
      </c>
      <c r="D88" s="46">
        <f t="shared" si="32"/>
        <v>-25.506476035801231</v>
      </c>
      <c r="E88" s="46">
        <f t="shared" si="32"/>
        <v>-19.456006587176631</v>
      </c>
      <c r="F88" s="46">
        <f t="shared" si="32"/>
        <v>6.8197872649368181</v>
      </c>
      <c r="G88" s="46">
        <f t="shared" si="32"/>
        <v>-3.1524404212640622</v>
      </c>
      <c r="H88" s="46">
        <f t="shared" si="32"/>
        <v>-2.4882242369484175</v>
      </c>
      <c r="I88" s="46">
        <f t="shared" si="32"/>
        <v>-14.289803730937209</v>
      </c>
      <c r="J88" s="46">
        <f t="shared" si="32"/>
        <v>-33.628414184402025</v>
      </c>
      <c r="K88" s="46">
        <f t="shared" si="32"/>
        <v>-33.077551496513522</v>
      </c>
      <c r="L88" s="46">
        <f t="shared" si="32"/>
        <v>-39.437476542133901</v>
      </c>
      <c r="M88" s="46">
        <f t="shared" si="32"/>
        <v>-47.086500828193415</v>
      </c>
      <c r="N88" s="46">
        <f t="shared" si="32"/>
        <v>-30.600005422757139</v>
      </c>
      <c r="O88" s="46">
        <f t="shared" si="32"/>
        <v>-21.988332148715177</v>
      </c>
      <c r="P88" s="46">
        <f t="shared" si="32"/>
        <v>-31.978296524636406</v>
      </c>
      <c r="Q88" s="46">
        <f t="shared" si="32"/>
        <v>-32.915707733938831</v>
      </c>
      <c r="R88" s="46">
        <f t="shared" si="32"/>
        <v>-45.275692683967975</v>
      </c>
      <c r="S88" s="46">
        <f t="shared" si="32"/>
        <v>-44.883996462398109</v>
      </c>
      <c r="T88" s="46">
        <f t="shared" si="32"/>
        <v>-61.979983171592195</v>
      </c>
      <c r="U88" s="46">
        <f t="shared" si="32"/>
        <v>-30.863337039719628</v>
      </c>
      <c r="V88" s="46">
        <f t="shared" si="32"/>
        <v>-30.879876285727587</v>
      </c>
      <c r="W88" s="46">
        <f t="shared" si="32"/>
        <v>-29.642898124987202</v>
      </c>
      <c r="X88" s="46">
        <f t="shared" si="32"/>
        <v>-29.153973255469591</v>
      </c>
      <c r="Y88" s="46">
        <f t="shared" si="32"/>
        <v>-35.617534556875562</v>
      </c>
      <c r="Z88" s="45">
        <f t="shared" si="32"/>
        <v>-31.854635807804314</v>
      </c>
      <c r="AA88" s="44">
        <f t="shared" si="1"/>
        <v>145.08748463390324</v>
      </c>
    </row>
    <row r="89" spans="1:27" hidden="1">
      <c r="A89" s="75" t="s">
        <v>79</v>
      </c>
      <c r="B89" s="48" t="s">
        <v>30</v>
      </c>
      <c r="C89" s="47">
        <f t="shared" ref="C89:Z89" si="33">C38/1000</f>
        <v>-2.2889560988496589</v>
      </c>
      <c r="D89" s="46">
        <f t="shared" si="33"/>
        <v>-2.2889560988496589</v>
      </c>
      <c r="E89" s="46">
        <f t="shared" si="33"/>
        <v>-2.933495893600012</v>
      </c>
      <c r="F89" s="46">
        <f t="shared" si="33"/>
        <v>-6.3551828375170079</v>
      </c>
      <c r="G89" s="46">
        <f t="shared" si="33"/>
        <v>-7.5583448019995769</v>
      </c>
      <c r="H89" s="46">
        <f t="shared" si="33"/>
        <v>-8.6431361411616958</v>
      </c>
      <c r="I89" s="46">
        <f t="shared" si="33"/>
        <v>-9.4234490900464305</v>
      </c>
      <c r="J89" s="46">
        <f t="shared" si="33"/>
        <v>-12.350841512825831</v>
      </c>
      <c r="K89" s="46">
        <f t="shared" si="33"/>
        <v>-12.98505443187746</v>
      </c>
      <c r="L89" s="46">
        <f t="shared" si="33"/>
        <v>-11.785051427731442</v>
      </c>
      <c r="M89" s="46">
        <f t="shared" si="33"/>
        <v>-12.068419928141264</v>
      </c>
      <c r="N89" s="46">
        <f t="shared" si="33"/>
        <v>-10.049178763527175</v>
      </c>
      <c r="O89" s="46">
        <f t="shared" si="33"/>
        <v>-13.366093001502321</v>
      </c>
      <c r="P89" s="46">
        <f t="shared" si="33"/>
        <v>-13.269118555585285</v>
      </c>
      <c r="Q89" s="46">
        <f t="shared" si="33"/>
        <v>-6.7251128873015631</v>
      </c>
      <c r="R89" s="46">
        <f t="shared" si="33"/>
        <v>-11.449314951622059</v>
      </c>
      <c r="S89" s="46">
        <f t="shared" si="33"/>
        <v>-6.7273541122097047</v>
      </c>
      <c r="T89" s="46">
        <f t="shared" si="33"/>
        <v>-12.470993188682559</v>
      </c>
      <c r="U89" s="46">
        <f t="shared" si="33"/>
        <v>-15.563607602744764</v>
      </c>
      <c r="V89" s="46">
        <f t="shared" si="33"/>
        <v>-16.819398056227335</v>
      </c>
      <c r="W89" s="46">
        <f t="shared" si="33"/>
        <v>-16.547178055921286</v>
      </c>
      <c r="X89" s="46">
        <f t="shared" si="33"/>
        <v>-15.231823807807247</v>
      </c>
      <c r="Y89" s="46">
        <f t="shared" si="33"/>
        <v>-16.408768927330975</v>
      </c>
      <c r="Z89" s="45">
        <f t="shared" si="33"/>
        <v>-13.449665369600385</v>
      </c>
      <c r="AA89" s="44">
        <f t="shared" si="1"/>
        <v>487.58948572057233</v>
      </c>
    </row>
    <row r="90" spans="1:27" hidden="1">
      <c r="A90" s="75" t="s">
        <v>80</v>
      </c>
      <c r="B90" s="48" t="s">
        <v>31</v>
      </c>
      <c r="C90" s="47">
        <f t="shared" ref="C90:Z90" si="34">C39/1000</f>
        <v>-15.292011865136208</v>
      </c>
      <c r="D90" s="46">
        <f t="shared" si="34"/>
        <v>-24.285206101398416</v>
      </c>
      <c r="E90" s="46">
        <f t="shared" si="34"/>
        <v>-24.87170363557966</v>
      </c>
      <c r="F90" s="46">
        <f t="shared" si="34"/>
        <v>-26.545977492237181</v>
      </c>
      <c r="G90" s="46">
        <f t="shared" si="34"/>
        <v>-26.281304850195621</v>
      </c>
      <c r="H90" s="46">
        <f t="shared" si="34"/>
        <v>-27.042153933693456</v>
      </c>
      <c r="I90" s="46">
        <f t="shared" si="34"/>
        <v>-27.077259054183678</v>
      </c>
      <c r="J90" s="46">
        <f t="shared" si="34"/>
        <v>-24.673820186420691</v>
      </c>
      <c r="K90" s="46">
        <f t="shared" si="34"/>
        <v>-25.829339035794025</v>
      </c>
      <c r="L90" s="46">
        <f t="shared" si="34"/>
        <v>-24.709719277471056</v>
      </c>
      <c r="M90" s="46">
        <f t="shared" si="34"/>
        <v>-26.093792824462735</v>
      </c>
      <c r="N90" s="46">
        <f t="shared" si="34"/>
        <v>-25.677509611827929</v>
      </c>
      <c r="O90" s="46">
        <f t="shared" si="34"/>
        <v>-26.798848662377068</v>
      </c>
      <c r="P90" s="46">
        <f t="shared" si="34"/>
        <v>-22.801164896626421</v>
      </c>
      <c r="Q90" s="46">
        <f t="shared" si="34"/>
        <v>-21.212348180449847</v>
      </c>
      <c r="R90" s="46">
        <f t="shared" si="34"/>
        <v>-22.423089177659143</v>
      </c>
      <c r="S90" s="46">
        <f t="shared" si="34"/>
        <v>-25.56052316689583</v>
      </c>
      <c r="T90" s="46">
        <f t="shared" si="34"/>
        <v>-25.905422213973672</v>
      </c>
      <c r="U90" s="46">
        <f t="shared" si="34"/>
        <v>-24.775036161325847</v>
      </c>
      <c r="V90" s="46">
        <f t="shared" si="34"/>
        <v>-22.407690919539469</v>
      </c>
      <c r="W90" s="46">
        <f t="shared" si="34"/>
        <v>-25.51416475655552</v>
      </c>
      <c r="X90" s="46">
        <f t="shared" si="34"/>
        <v>-24.590268262168888</v>
      </c>
      <c r="Y90" s="46">
        <f t="shared" si="34"/>
        <v>-23.045824138182425</v>
      </c>
      <c r="Z90" s="45">
        <f t="shared" si="34"/>
        <v>-20.544210427412619</v>
      </c>
      <c r="AA90" s="44">
        <f t="shared" si="1"/>
        <v>34.34602725002285</v>
      </c>
    </row>
    <row r="91" spans="1:27" hidden="1">
      <c r="A91" s="75" t="s">
        <v>81</v>
      </c>
      <c r="B91" s="48" t="s">
        <v>32</v>
      </c>
      <c r="C91" s="47">
        <f t="shared" ref="C91:Z91" si="35">C40/1000</f>
        <v>164.57101408676974</v>
      </c>
      <c r="D91" s="46">
        <f t="shared" si="35"/>
        <v>164.57101408676974</v>
      </c>
      <c r="E91" s="46">
        <f t="shared" si="35"/>
        <v>188.78275337241979</v>
      </c>
      <c r="F91" s="46">
        <f t="shared" si="35"/>
        <v>83.442210947614541</v>
      </c>
      <c r="G91" s="46">
        <f t="shared" si="35"/>
        <v>-6.6363225916966799</v>
      </c>
      <c r="H91" s="46">
        <f t="shared" si="35"/>
        <v>-87.068319384539592</v>
      </c>
      <c r="I91" s="46">
        <f t="shared" si="35"/>
        <v>-130.50315151151864</v>
      </c>
      <c r="J91" s="46">
        <f t="shared" si="35"/>
        <v>-209.30517481608663</v>
      </c>
      <c r="K91" s="46">
        <f t="shared" si="35"/>
        <v>-307.76599216638891</v>
      </c>
      <c r="L91" s="46">
        <f t="shared" si="35"/>
        <v>-321.12480185397754</v>
      </c>
      <c r="M91" s="46">
        <f t="shared" si="35"/>
        <v>-365.97115833154589</v>
      </c>
      <c r="N91" s="46">
        <f t="shared" si="35"/>
        <v>-406.50186640888842</v>
      </c>
      <c r="O91" s="46">
        <f t="shared" si="35"/>
        <v>-491.97338425056751</v>
      </c>
      <c r="P91" s="46">
        <f t="shared" si="35"/>
        <v>-527.32637507543632</v>
      </c>
      <c r="Q91" s="46">
        <f t="shared" si="35"/>
        <v>-524.36516822971396</v>
      </c>
      <c r="R91" s="46">
        <f t="shared" si="35"/>
        <v>-506.85414888076946</v>
      </c>
      <c r="S91" s="46">
        <f t="shared" si="35"/>
        <v>-506.16819431332067</v>
      </c>
      <c r="T91" s="46">
        <f t="shared" si="35"/>
        <v>-481.38670264719264</v>
      </c>
      <c r="U91" s="46">
        <f t="shared" si="35"/>
        <v>-509.162109271215</v>
      </c>
      <c r="V91" s="46">
        <f t="shared" si="35"/>
        <v>-534.46711112485764</v>
      </c>
      <c r="W91" s="46">
        <f t="shared" si="35"/>
        <v>-578.74398274911584</v>
      </c>
      <c r="X91" s="46">
        <f t="shared" si="35"/>
        <v>-567.2417320074693</v>
      </c>
      <c r="Y91" s="46">
        <f t="shared" si="35"/>
        <v>-573.43671179080889</v>
      </c>
      <c r="Z91" s="45">
        <f t="shared" si="35"/>
        <v>-542.0167838400165</v>
      </c>
      <c r="AA91" s="44">
        <f t="shared" si="1"/>
        <v>-429.35130578598677</v>
      </c>
    </row>
    <row r="92" spans="1:27" hidden="1">
      <c r="A92" s="75" t="s">
        <v>82</v>
      </c>
      <c r="B92" s="48" t="s">
        <v>33</v>
      </c>
      <c r="C92" s="47">
        <f t="shared" ref="C92:Z92" si="36">C41/1000</f>
        <v>-9.0077706643626261</v>
      </c>
      <c r="D92" s="46">
        <f t="shared" si="36"/>
        <v>-9.0077706643626261</v>
      </c>
      <c r="E92" s="46">
        <f t="shared" si="36"/>
        <v>-10.184269888593967</v>
      </c>
      <c r="F92" s="46">
        <f t="shared" si="36"/>
        <v>-11.812729333724963</v>
      </c>
      <c r="G92" s="46">
        <f t="shared" si="36"/>
        <v>-10.955186830818318</v>
      </c>
      <c r="H92" s="46">
        <f t="shared" si="36"/>
        <v>-10.12397206637303</v>
      </c>
      <c r="I92" s="46">
        <f t="shared" si="36"/>
        <v>-9.802286446447015</v>
      </c>
      <c r="J92" s="46">
        <f t="shared" si="36"/>
        <v>-9.6473498727905866</v>
      </c>
      <c r="K92" s="46">
        <f t="shared" si="36"/>
        <v>-9.3348575479849583</v>
      </c>
      <c r="L92" s="46">
        <f t="shared" si="36"/>
        <v>-9.9817623382676484</v>
      </c>
      <c r="M92" s="46">
        <f t="shared" si="36"/>
        <v>-10.011899629870465</v>
      </c>
      <c r="N92" s="46">
        <f t="shared" si="36"/>
        <v>-9.7542614631939166</v>
      </c>
      <c r="O92" s="46">
        <f t="shared" si="36"/>
        <v>-9.5161991387334179</v>
      </c>
      <c r="P92" s="46">
        <f t="shared" si="36"/>
        <v>-9.7414083680217587</v>
      </c>
      <c r="Q92" s="46">
        <f t="shared" si="36"/>
        <v>-9.1664400237125641</v>
      </c>
      <c r="R92" s="46">
        <f t="shared" si="36"/>
        <v>-8.5036835233017865</v>
      </c>
      <c r="S92" s="46">
        <f t="shared" si="36"/>
        <v>-4.6086781235054035</v>
      </c>
      <c r="T92" s="46">
        <f t="shared" si="36"/>
        <v>-7.2793907470950794</v>
      </c>
      <c r="U92" s="46">
        <f t="shared" si="36"/>
        <v>-6.8907785738255045</v>
      </c>
      <c r="V92" s="46">
        <f t="shared" si="36"/>
        <v>-5.9201441357768969</v>
      </c>
      <c r="W92" s="46">
        <f t="shared" si="36"/>
        <v>-6.2081287782047445</v>
      </c>
      <c r="X92" s="46">
        <f t="shared" si="36"/>
        <v>-5.5841343559055119</v>
      </c>
      <c r="Y92" s="46">
        <f t="shared" si="36"/>
        <v>-6.2034600050937616</v>
      </c>
      <c r="Z92" s="45">
        <f t="shared" si="36"/>
        <v>-8.1028297446550557</v>
      </c>
      <c r="AA92" s="44">
        <f t="shared" si="1"/>
        <v>-10.046225125244156</v>
      </c>
    </row>
    <row r="93" spans="1:27" hidden="1">
      <c r="A93" s="75" t="s">
        <v>83</v>
      </c>
      <c r="B93" s="48" t="s">
        <v>34</v>
      </c>
      <c r="C93" s="47">
        <f t="shared" ref="C93:Z93" si="37">C42/1000</f>
        <v>-1.5257780226978583</v>
      </c>
      <c r="D93" s="46">
        <f t="shared" si="37"/>
        <v>-1.4841410608990797</v>
      </c>
      <c r="E93" s="46">
        <f t="shared" si="37"/>
        <v>-1.4781778459507042</v>
      </c>
      <c r="F93" s="46">
        <f t="shared" si="37"/>
        <v>-1.4856420253202489</v>
      </c>
      <c r="G93" s="46">
        <f t="shared" si="37"/>
        <v>-1.4948413787167694</v>
      </c>
      <c r="H93" s="46">
        <f t="shared" si="37"/>
        <v>-1.4898674632808038</v>
      </c>
      <c r="I93" s="46">
        <f t="shared" si="37"/>
        <v>-1.4782457409208811</v>
      </c>
      <c r="J93" s="46">
        <f t="shared" si="37"/>
        <v>-1.4688061524648055</v>
      </c>
      <c r="K93" s="46">
        <f t="shared" si="37"/>
        <v>-1.459358571665093</v>
      </c>
      <c r="L93" s="46">
        <f t="shared" si="37"/>
        <v>-1.4354441355741467</v>
      </c>
      <c r="M93" s="46">
        <f t="shared" si="37"/>
        <v>-1.451889244968986</v>
      </c>
      <c r="N93" s="46">
        <f t="shared" si="37"/>
        <v>-5.3528759969497317</v>
      </c>
      <c r="O93" s="46">
        <f t="shared" si="37"/>
        <v>-5.3320881790627643</v>
      </c>
      <c r="P93" s="46">
        <f t="shared" si="37"/>
        <v>-5.3279435501223524</v>
      </c>
      <c r="Q93" s="46">
        <f t="shared" si="37"/>
        <v>-5.2186994106199212</v>
      </c>
      <c r="R93" s="46">
        <f t="shared" si="37"/>
        <v>-5.297971590232792</v>
      </c>
      <c r="S93" s="46">
        <f t="shared" si="37"/>
        <v>-5.2786361231182308</v>
      </c>
      <c r="T93" s="46">
        <f t="shared" si="37"/>
        <v>-5.2044690572956185</v>
      </c>
      <c r="U93" s="46">
        <f t="shared" si="37"/>
        <v>-4.4535392683172468</v>
      </c>
      <c r="V93" s="46">
        <f t="shared" si="37"/>
        <v>-4.439905974027754</v>
      </c>
      <c r="W93" s="46">
        <f t="shared" si="37"/>
        <v>-4.4227795635197973</v>
      </c>
      <c r="X93" s="46">
        <f t="shared" si="37"/>
        <v>-4.4182692895477631</v>
      </c>
      <c r="Y93" s="46">
        <f t="shared" si="37"/>
        <v>-4.3989705378942041</v>
      </c>
      <c r="Z93" s="45">
        <f t="shared" si="37"/>
        <v>-4.3557667769134492</v>
      </c>
      <c r="AA93" s="44">
        <f t="shared" si="1"/>
        <v>185.47840590937642</v>
      </c>
    </row>
    <row r="94" spans="1:27" hidden="1">
      <c r="A94" s="75" t="s">
        <v>84</v>
      </c>
      <c r="B94" s="48" t="s">
        <v>35</v>
      </c>
      <c r="C94" s="47">
        <f t="shared" ref="C94:Z94" si="38">C43/1000</f>
        <v>-23.304789730291127</v>
      </c>
      <c r="D94" s="46">
        <f t="shared" si="38"/>
        <v>-23.304789730291127</v>
      </c>
      <c r="E94" s="46">
        <f t="shared" si="38"/>
        <v>-23.13746636728763</v>
      </c>
      <c r="F94" s="46">
        <f t="shared" si="38"/>
        <v>-21.971117425567996</v>
      </c>
      <c r="G94" s="46">
        <f t="shared" si="38"/>
        <v>-21.184137869079429</v>
      </c>
      <c r="H94" s="46">
        <f t="shared" si="38"/>
        <v>-23.347609979357323</v>
      </c>
      <c r="I94" s="46">
        <f t="shared" si="38"/>
        <v>-23.94929412534956</v>
      </c>
      <c r="J94" s="46">
        <f t="shared" si="38"/>
        <v>-24.974035897629292</v>
      </c>
      <c r="K94" s="46">
        <f t="shared" si="38"/>
        <v>-26.889895415440726</v>
      </c>
      <c r="L94" s="46">
        <f t="shared" si="38"/>
        <v>-28.586209408891236</v>
      </c>
      <c r="M94" s="46">
        <f t="shared" si="38"/>
        <v>-29.611747897122594</v>
      </c>
      <c r="N94" s="46">
        <f t="shared" si="38"/>
        <v>-31.180495950186671</v>
      </c>
      <c r="O94" s="46">
        <f t="shared" si="38"/>
        <v>-31.164800101113613</v>
      </c>
      <c r="P94" s="46">
        <f t="shared" si="38"/>
        <v>-31.222346354825092</v>
      </c>
      <c r="Q94" s="46">
        <f t="shared" si="38"/>
        <v>-30.30447088282332</v>
      </c>
      <c r="R94" s="46">
        <f t="shared" si="38"/>
        <v>-31.822415270318917</v>
      </c>
      <c r="S94" s="46">
        <f t="shared" si="38"/>
        <v>-32.183739307306347</v>
      </c>
      <c r="T94" s="46">
        <f t="shared" si="38"/>
        <v>-32.34013812148148</v>
      </c>
      <c r="U94" s="46">
        <f t="shared" si="38"/>
        <v>-34.8529982268239</v>
      </c>
      <c r="V94" s="46">
        <f t="shared" si="38"/>
        <v>-34.081864819007563</v>
      </c>
      <c r="W94" s="46">
        <f t="shared" si="38"/>
        <v>-33.235564678378111</v>
      </c>
      <c r="X94" s="46">
        <f t="shared" si="38"/>
        <v>-33.611474984779591</v>
      </c>
      <c r="Y94" s="46">
        <f t="shared" si="38"/>
        <v>-33.691367222415359</v>
      </c>
      <c r="Z94" s="45">
        <f t="shared" si="38"/>
        <v>-33.528627668112797</v>
      </c>
      <c r="AA94" s="44">
        <f t="shared" si="1"/>
        <v>43.870114496390087</v>
      </c>
    </row>
    <row r="95" spans="1:27" hidden="1">
      <c r="A95" s="75" t="s">
        <v>85</v>
      </c>
      <c r="B95" s="48" t="s">
        <v>36</v>
      </c>
      <c r="C95" s="47">
        <f t="shared" ref="C95:Z95" si="39">C44/1000</f>
        <v>-38.703183325666707</v>
      </c>
      <c r="D95" s="46">
        <f t="shared" si="39"/>
        <v>-38.703183325666707</v>
      </c>
      <c r="E95" s="46">
        <f t="shared" si="39"/>
        <v>-38.673502045666702</v>
      </c>
      <c r="F95" s="46">
        <f t="shared" si="39"/>
        <v>-36.36722616466669</v>
      </c>
      <c r="G95" s="46">
        <f t="shared" si="39"/>
        <v>-31.905195853666701</v>
      </c>
      <c r="H95" s="46">
        <f t="shared" si="39"/>
        <v>-34.601651809000032</v>
      </c>
      <c r="I95" s="46">
        <f t="shared" si="39"/>
        <v>-37.901927694000044</v>
      </c>
      <c r="J95" s="46">
        <f t="shared" si="39"/>
        <v>-39.064799367000035</v>
      </c>
      <c r="K95" s="46">
        <f t="shared" si="39"/>
        <v>-38.796964451333366</v>
      </c>
      <c r="L95" s="46">
        <f t="shared" si="39"/>
        <v>-40.372948931333362</v>
      </c>
      <c r="M95" s="46">
        <f t="shared" si="39"/>
        <v>-40.2367800246667</v>
      </c>
      <c r="N95" s="46">
        <f t="shared" si="39"/>
        <v>-42.510269619666701</v>
      </c>
      <c r="O95" s="46">
        <f t="shared" si="39"/>
        <v>-40.697894569333371</v>
      </c>
      <c r="P95" s="46">
        <f t="shared" si="39"/>
        <v>-41.943445557333376</v>
      </c>
      <c r="Q95" s="46">
        <f t="shared" si="39"/>
        <v>-39.514157766333376</v>
      </c>
      <c r="R95" s="46">
        <f t="shared" si="39"/>
        <v>-33.737161347666706</v>
      </c>
      <c r="S95" s="46">
        <f t="shared" si="39"/>
        <v>-30.907955442666701</v>
      </c>
      <c r="T95" s="46">
        <f t="shared" si="39"/>
        <v>-35.088565773666708</v>
      </c>
      <c r="U95" s="46">
        <f t="shared" si="39"/>
        <v>-34.719223377000034</v>
      </c>
      <c r="V95" s="46">
        <f t="shared" si="39"/>
        <v>-35.891886938000034</v>
      </c>
      <c r="W95" s="46">
        <f t="shared" si="39"/>
        <v>-35.279324515000035</v>
      </c>
      <c r="X95" s="46">
        <f t="shared" si="39"/>
        <v>-35.1377408166667</v>
      </c>
      <c r="Y95" s="46">
        <f t="shared" si="39"/>
        <v>-35.587296877000036</v>
      </c>
      <c r="Z95" s="45">
        <f t="shared" si="39"/>
        <v>-35.418252256666698</v>
      </c>
      <c r="AA95" s="44">
        <f t="shared" si="1"/>
        <v>-8.4874958252375894</v>
      </c>
    </row>
    <row r="96" spans="1:27" hidden="1">
      <c r="A96" s="75" t="s">
        <v>86</v>
      </c>
      <c r="B96" s="48" t="s">
        <v>37</v>
      </c>
      <c r="C96" s="47">
        <f t="shared" ref="C96:Z96" si="40">C45/1000</f>
        <v>-1.9213133357213354</v>
      </c>
      <c r="D96" s="46">
        <f t="shared" si="40"/>
        <v>-1.9213133357213354</v>
      </c>
      <c r="E96" s="46">
        <f t="shared" si="40"/>
        <v>-1.9947175735893365</v>
      </c>
      <c r="F96" s="46">
        <f t="shared" si="40"/>
        <v>-2.1314854214746699</v>
      </c>
      <c r="G96" s="46">
        <f t="shared" si="40"/>
        <v>-3.3158874364233379</v>
      </c>
      <c r="H96" s="46">
        <f t="shared" si="40"/>
        <v>-2.409996554731336</v>
      </c>
      <c r="I96" s="46">
        <f t="shared" si="40"/>
        <v>-3.1396783360196712</v>
      </c>
      <c r="J96" s="46">
        <f t="shared" si="40"/>
        <v>-2.7323003250883304</v>
      </c>
      <c r="K96" s="46">
        <f t="shared" si="40"/>
        <v>-3.2068527646986675</v>
      </c>
      <c r="L96" s="46">
        <f t="shared" si="40"/>
        <v>-2.9591501260783346</v>
      </c>
      <c r="M96" s="46">
        <f t="shared" si="40"/>
        <v>-2.155228253718001</v>
      </c>
      <c r="N96" s="46">
        <f t="shared" si="40"/>
        <v>1.1787680371330971E-2</v>
      </c>
      <c r="O96" s="46">
        <f t="shared" si="40"/>
        <v>1.2807887877603386</v>
      </c>
      <c r="P96" s="46">
        <f t="shared" si="40"/>
        <v>0.9840446219466682</v>
      </c>
      <c r="Q96" s="46">
        <f t="shared" si="40"/>
        <v>-1.4144210571013318</v>
      </c>
      <c r="R96" s="46">
        <f t="shared" si="40"/>
        <v>-2.6689582671960026</v>
      </c>
      <c r="S96" s="46">
        <f t="shared" si="40"/>
        <v>-1.9388294212160022</v>
      </c>
      <c r="T96" s="46">
        <f t="shared" si="40"/>
        <v>-1.6568829100810003</v>
      </c>
      <c r="U96" s="46">
        <f t="shared" si="40"/>
        <v>-1.766480107532002</v>
      </c>
      <c r="V96" s="46">
        <f t="shared" si="40"/>
        <v>-0.77498800037366278</v>
      </c>
      <c r="W96" s="46">
        <f t="shared" si="40"/>
        <v>-0.81260414194100095</v>
      </c>
      <c r="X96" s="46">
        <f t="shared" si="40"/>
        <v>-0.93426092401266325</v>
      </c>
      <c r="Y96" s="46">
        <f t="shared" si="40"/>
        <v>-1.8974289412099987</v>
      </c>
      <c r="Z96" s="45">
        <f t="shared" si="40"/>
        <v>-1.128924366573999</v>
      </c>
      <c r="AA96" s="44">
        <f t="shared" si="1"/>
        <v>-41.242048051982273</v>
      </c>
    </row>
    <row r="97" spans="1:27" hidden="1">
      <c r="A97" s="75" t="s">
        <v>87</v>
      </c>
      <c r="B97" s="48" t="s">
        <v>38</v>
      </c>
      <c r="C97" s="47">
        <f t="shared" ref="C97:Z97" si="41">C46/1000</f>
        <v>-44.070093501783617</v>
      </c>
      <c r="D97" s="46">
        <f t="shared" si="41"/>
        <v>-44.070093501783617</v>
      </c>
      <c r="E97" s="46">
        <f t="shared" si="41"/>
        <v>-45.360574132649262</v>
      </c>
      <c r="F97" s="46">
        <f t="shared" si="41"/>
        <v>-44.007553768296766</v>
      </c>
      <c r="G97" s="46">
        <f t="shared" si="41"/>
        <v>-46.42362394110684</v>
      </c>
      <c r="H97" s="46">
        <f t="shared" si="41"/>
        <v>-47.876947656875785</v>
      </c>
      <c r="I97" s="46">
        <f t="shared" si="41"/>
        <v>-47.571214802298257</v>
      </c>
      <c r="J97" s="46">
        <f t="shared" si="41"/>
        <v>-47.838783069817595</v>
      </c>
      <c r="K97" s="46">
        <f t="shared" si="41"/>
        <v>-49.280903958781408</v>
      </c>
      <c r="L97" s="46">
        <f t="shared" si="41"/>
        <v>-50.70543971722909</v>
      </c>
      <c r="M97" s="46">
        <f t="shared" si="41"/>
        <v>-51.334022972287606</v>
      </c>
      <c r="N97" s="46">
        <f t="shared" si="41"/>
        <v>-50.058637087624348</v>
      </c>
      <c r="O97" s="46">
        <f t="shared" si="41"/>
        <v>-52.030198060941338</v>
      </c>
      <c r="P97" s="46">
        <f t="shared" si="41"/>
        <v>-51.075306862231862</v>
      </c>
      <c r="Q97" s="46">
        <f t="shared" si="41"/>
        <v>-52.612784968149164</v>
      </c>
      <c r="R97" s="46">
        <f t="shared" si="41"/>
        <v>-52.41691343961007</v>
      </c>
      <c r="S97" s="46">
        <f t="shared" si="41"/>
        <v>-49.728760404403921</v>
      </c>
      <c r="T97" s="46">
        <f t="shared" si="41"/>
        <v>-52.055078588354029</v>
      </c>
      <c r="U97" s="46">
        <f t="shared" si="41"/>
        <v>-52.200813900912934</v>
      </c>
      <c r="V97" s="46">
        <f t="shared" si="41"/>
        <v>-56.600735420895013</v>
      </c>
      <c r="W97" s="46">
        <f t="shared" si="41"/>
        <v>-56.348971181793949</v>
      </c>
      <c r="X97" s="46">
        <f t="shared" si="41"/>
        <v>-57.848123996188683</v>
      </c>
      <c r="Y97" s="46">
        <f t="shared" si="41"/>
        <v>-60.82627069206287</v>
      </c>
      <c r="Z97" s="45">
        <f t="shared" si="41"/>
        <v>-59.815012892434922</v>
      </c>
      <c r="AA97" s="44">
        <f t="shared" si="1"/>
        <v>35.726993386147619</v>
      </c>
    </row>
    <row r="98" spans="1:27" hidden="1">
      <c r="A98" s="75" t="s">
        <v>88</v>
      </c>
      <c r="B98" s="48" t="s">
        <v>39</v>
      </c>
      <c r="C98" s="47">
        <f t="shared" ref="C98:Z98" si="42">C47/1000</f>
        <v>-69.737102346471573</v>
      </c>
      <c r="D98" s="46">
        <f t="shared" si="42"/>
        <v>-69.737102346471573</v>
      </c>
      <c r="E98" s="46">
        <f t="shared" si="42"/>
        <v>-77.818803262412644</v>
      </c>
      <c r="F98" s="46">
        <f t="shared" si="42"/>
        <v>-64.503187789716833</v>
      </c>
      <c r="G98" s="46">
        <f t="shared" si="42"/>
        <v>-49.489987517584254</v>
      </c>
      <c r="H98" s="46">
        <f t="shared" si="42"/>
        <v>-62.182007573476703</v>
      </c>
      <c r="I98" s="46">
        <f t="shared" si="42"/>
        <v>-48.747637929566451</v>
      </c>
      <c r="J98" s="46">
        <f t="shared" si="42"/>
        <v>-55.057764846247835</v>
      </c>
      <c r="K98" s="46">
        <f t="shared" si="42"/>
        <v>-34.810846262673564</v>
      </c>
      <c r="L98" s="46">
        <f t="shared" si="42"/>
        <v>-50.607311664464667</v>
      </c>
      <c r="M98" s="46">
        <f t="shared" si="42"/>
        <v>-63.897971708810637</v>
      </c>
      <c r="N98" s="46">
        <f t="shared" si="42"/>
        <v>-50.830643460446446</v>
      </c>
      <c r="O98" s="46">
        <f t="shared" si="42"/>
        <v>-39.852059402924361</v>
      </c>
      <c r="P98" s="46">
        <f t="shared" si="42"/>
        <v>-39.867107679115499</v>
      </c>
      <c r="Q98" s="46">
        <f t="shared" si="42"/>
        <v>-59.0992514244167</v>
      </c>
      <c r="R98" s="46">
        <f t="shared" si="42"/>
        <v>-40.409743194970531</v>
      </c>
      <c r="S98" s="46">
        <f t="shared" si="42"/>
        <v>-38.427112554565262</v>
      </c>
      <c r="T98" s="46">
        <f t="shared" si="42"/>
        <v>-41.408780777471726</v>
      </c>
      <c r="U98" s="46">
        <f t="shared" si="42"/>
        <v>-53.908065079696819</v>
      </c>
      <c r="V98" s="46">
        <f t="shared" si="42"/>
        <v>-10.407139667697747</v>
      </c>
      <c r="W98" s="46">
        <f t="shared" si="42"/>
        <v>-18.257248705098903</v>
      </c>
      <c r="X98" s="46">
        <f t="shared" si="42"/>
        <v>-37.940730686619055</v>
      </c>
      <c r="Y98" s="46">
        <f t="shared" si="42"/>
        <v>-6.4547175322431878</v>
      </c>
      <c r="Z98" s="45">
        <f t="shared" si="42"/>
        <v>-27.210155748227439</v>
      </c>
      <c r="AA98" s="44">
        <f t="shared" si="1"/>
        <v>-60.981809061924451</v>
      </c>
    </row>
    <row r="99" spans="1:27" hidden="1">
      <c r="A99" s="75" t="s">
        <v>89</v>
      </c>
      <c r="B99" s="48" t="s">
        <v>40</v>
      </c>
      <c r="C99" s="47">
        <f t="shared" ref="C99:Z99" si="43">C48/1000</f>
        <v>1.8789702350092807</v>
      </c>
      <c r="D99" s="46">
        <f t="shared" si="43"/>
        <v>1.8789702350092807</v>
      </c>
      <c r="E99" s="46">
        <f t="shared" si="43"/>
        <v>1.8006268415257058</v>
      </c>
      <c r="F99" s="46">
        <f t="shared" si="43"/>
        <v>1.3015990924068055</v>
      </c>
      <c r="G99" s="46">
        <f t="shared" si="43"/>
        <v>0.49191566638399159</v>
      </c>
      <c r="H99" s="46">
        <f t="shared" si="43"/>
        <v>0.54872601589233505</v>
      </c>
      <c r="I99" s="46">
        <f t="shared" si="43"/>
        <v>1.4884174428731336</v>
      </c>
      <c r="J99" s="46">
        <f t="shared" si="43"/>
        <v>0.75514685362687106</v>
      </c>
      <c r="K99" s="46">
        <f t="shared" si="43"/>
        <v>0.39267309413292367</v>
      </c>
      <c r="L99" s="46">
        <f t="shared" si="43"/>
        <v>-0.64595528579538475</v>
      </c>
      <c r="M99" s="46">
        <f t="shared" si="43"/>
        <v>-1.1436678455574969</v>
      </c>
      <c r="N99" s="46">
        <f t="shared" si="43"/>
        <v>-2.0926634684040635</v>
      </c>
      <c r="O99" s="46">
        <f t="shared" si="43"/>
        <v>-3.1157045753349668</v>
      </c>
      <c r="P99" s="46">
        <f t="shared" si="43"/>
        <v>-4.0377564047249965</v>
      </c>
      <c r="Q99" s="46">
        <f t="shared" si="43"/>
        <v>-4.2346374625042982</v>
      </c>
      <c r="R99" s="46">
        <f t="shared" si="43"/>
        <v>-5.1904054998167704</v>
      </c>
      <c r="S99" s="46">
        <f t="shared" si="43"/>
        <v>-5.6781295331786881</v>
      </c>
      <c r="T99" s="46">
        <f t="shared" si="43"/>
        <v>-6.2037888439841655</v>
      </c>
      <c r="U99" s="46">
        <f t="shared" si="43"/>
        <v>-6.541031902815277</v>
      </c>
      <c r="V99" s="46">
        <f t="shared" si="43"/>
        <v>-6.856420376998277</v>
      </c>
      <c r="W99" s="46">
        <f t="shared" si="43"/>
        <v>-6.9359672030433277</v>
      </c>
      <c r="X99" s="46">
        <f t="shared" si="43"/>
        <v>-7.2486278817948868</v>
      </c>
      <c r="Y99" s="46">
        <f t="shared" si="43"/>
        <v>-7.4852299161836058</v>
      </c>
      <c r="Z99" s="45">
        <f t="shared" si="43"/>
        <v>-6.9783916320865176</v>
      </c>
      <c r="AA99" s="44">
        <f t="shared" si="1"/>
        <v>-471.39447459379522</v>
      </c>
    </row>
    <row r="100" spans="1:27" ht="13.8" hidden="1" thickBot="1">
      <c r="A100" s="76" t="s">
        <v>90</v>
      </c>
      <c r="B100" s="43" t="s">
        <v>41</v>
      </c>
      <c r="C100" s="42">
        <f t="shared" ref="C100:Z100" si="44">C49/1000</f>
        <v>-817.39965050640228</v>
      </c>
      <c r="D100" s="41">
        <f t="shared" si="44"/>
        <v>-817.39965050640228</v>
      </c>
      <c r="E100" s="41">
        <f t="shared" si="44"/>
        <v>-805.71462259461487</v>
      </c>
      <c r="F100" s="41">
        <f t="shared" si="44"/>
        <v>-796.58204234993605</v>
      </c>
      <c r="G100" s="41">
        <f t="shared" si="44"/>
        <v>-768.26011894219027</v>
      </c>
      <c r="H100" s="41">
        <f t="shared" si="44"/>
        <v>-818.79854220737161</v>
      </c>
      <c r="I100" s="41">
        <f t="shared" si="44"/>
        <v>-788.50209214859751</v>
      </c>
      <c r="J100" s="41">
        <f t="shared" si="44"/>
        <v>-800.92190377957672</v>
      </c>
      <c r="K100" s="41">
        <f t="shared" si="44"/>
        <v>-765.93751203667205</v>
      </c>
      <c r="L100" s="41">
        <f t="shared" si="44"/>
        <v>-708.88897039410824</v>
      </c>
      <c r="M100" s="41">
        <f t="shared" si="44"/>
        <v>-629.88799533793974</v>
      </c>
      <c r="N100" s="41">
        <f t="shared" si="44"/>
        <v>-660.77007831396577</v>
      </c>
      <c r="O100" s="41">
        <f t="shared" si="44"/>
        <v>-734.06918835737451</v>
      </c>
      <c r="P100" s="41">
        <f t="shared" si="44"/>
        <v>-855.22112331669541</v>
      </c>
      <c r="Q100" s="41">
        <f t="shared" si="44"/>
        <v>-959.77009063106414</v>
      </c>
      <c r="R100" s="41">
        <f t="shared" si="44"/>
        <v>-999.83470696726624</v>
      </c>
      <c r="S100" s="41">
        <f t="shared" si="44"/>
        <v>-1005.2292050269044</v>
      </c>
      <c r="T100" s="41">
        <f t="shared" si="44"/>
        <v>-1002.759530205301</v>
      </c>
      <c r="U100" s="41">
        <f t="shared" si="44"/>
        <v>-970.45836317352632</v>
      </c>
      <c r="V100" s="41">
        <f t="shared" si="44"/>
        <v>-953.67576795374737</v>
      </c>
      <c r="W100" s="41">
        <f t="shared" si="44"/>
        <v>-941.07258322793575</v>
      </c>
      <c r="X100" s="41">
        <f t="shared" si="44"/>
        <v>-947.99402570883865</v>
      </c>
      <c r="Y100" s="41">
        <f t="shared" si="44"/>
        <v>-944.30567272269798</v>
      </c>
      <c r="Z100" s="40">
        <f t="shared" si="44"/>
        <v>-941.54316882110095</v>
      </c>
      <c r="AA100" s="39">
        <f t="shared" si="1"/>
        <v>15.187615781067221</v>
      </c>
    </row>
    <row r="101" spans="1:27" hidden="1">
      <c r="A101"/>
    </row>
    <row r="102" spans="1:27">
      <c r="A102"/>
    </row>
    <row r="103" spans="1:27" s="73" customFormat="1">
      <c r="C103" s="81" t="s">
        <v>227</v>
      </c>
      <c r="Y103" s="82"/>
    </row>
    <row r="104" spans="1:27" s="73" customFormat="1">
      <c r="C104" s="82"/>
      <c r="D104" s="83" t="s">
        <v>228</v>
      </c>
      <c r="Y104" s="82"/>
    </row>
  </sheetData>
  <phoneticPr fontId="15"/>
  <printOptions gridLines="1"/>
  <pageMargins left="0.75" right="0.75" top="1" bottom="1" header="0.5" footer="0.5"/>
  <pageSetup paperSize="9" scale="55" orientation="landscape" r:id="rId1"/>
  <headerFooter alignWithMargins="0">
    <oddHeader>&amp;A</oddHeader>
    <oddFooter>&amp;F</oddFooter>
  </headerFooter>
</worksheet>
</file>

<file path=xl/worksheets/sheet26.xml><?xml version="1.0" encoding="utf-8"?>
<worksheet xmlns="http://schemas.openxmlformats.org/spreadsheetml/2006/main" xmlns:r="http://schemas.openxmlformats.org/officeDocument/2006/relationships">
  <sheetPr codeName="Sheet21"/>
  <dimension ref="A1:AB104"/>
  <sheetViews>
    <sheetView showZeros="0" zoomScaleNormal="100" workbookViewId="0">
      <selection activeCell="C27" sqref="C27"/>
    </sheetView>
  </sheetViews>
  <sheetFormatPr defaultColWidth="9.33203125" defaultRowHeight="13.2"/>
  <cols>
    <col min="1" max="1" width="20.77734375" style="73" bestFit="1" customWidth="1"/>
    <col min="2" max="2" width="24.33203125" style="37" hidden="1" customWidth="1"/>
    <col min="3" max="3" width="18" style="38" customWidth="1"/>
    <col min="4" max="5" width="10.77734375" style="37" customWidth="1"/>
    <col min="6" max="6" width="10.77734375" style="37" hidden="1" customWidth="1"/>
    <col min="7" max="26" width="10.77734375" style="37" customWidth="1"/>
    <col min="27" max="27" width="25.6640625" style="38" customWidth="1"/>
    <col min="28" max="28" width="10.33203125" style="37" bestFit="1" customWidth="1"/>
    <col min="29" max="16384" width="9.33203125" style="37"/>
  </cols>
  <sheetData>
    <row r="1" spans="1:28" ht="15.6">
      <c r="A1" s="61" t="s">
        <v>252</v>
      </c>
      <c r="B1" s="61"/>
      <c r="C1" s="62"/>
      <c r="D1" s="61"/>
      <c r="E1" s="61"/>
      <c r="F1" s="61"/>
      <c r="G1" s="61"/>
      <c r="H1" s="61"/>
      <c r="I1" s="61"/>
      <c r="J1" s="61"/>
      <c r="K1" s="61"/>
      <c r="L1" s="61"/>
      <c r="M1" s="61"/>
      <c r="N1" s="61"/>
      <c r="O1" s="61"/>
      <c r="P1" s="61"/>
      <c r="Q1" s="61"/>
      <c r="R1" s="61"/>
      <c r="S1" s="61"/>
      <c r="T1" s="61"/>
      <c r="U1" s="61"/>
      <c r="V1" s="61"/>
      <c r="W1" s="61"/>
      <c r="X1" s="61"/>
      <c r="Y1" s="61"/>
      <c r="Z1" s="61"/>
      <c r="AA1" s="61"/>
    </row>
    <row r="2" spans="1:28" ht="3.75" customHeight="1">
      <c r="A2" s="59"/>
      <c r="B2" s="59"/>
      <c r="C2" s="60"/>
      <c r="D2" s="59"/>
      <c r="E2" s="59"/>
      <c r="F2" s="59"/>
      <c r="G2" s="59"/>
      <c r="H2" s="59"/>
      <c r="I2" s="59"/>
      <c r="J2" s="59"/>
      <c r="K2" s="59"/>
      <c r="L2" s="59"/>
      <c r="M2" s="59"/>
      <c r="N2" s="59"/>
      <c r="O2" s="59"/>
      <c r="P2" s="59"/>
      <c r="Q2" s="59"/>
      <c r="R2" s="59"/>
      <c r="S2" s="59"/>
      <c r="T2" s="59"/>
      <c r="U2" s="59"/>
      <c r="V2" s="59"/>
      <c r="W2" s="59"/>
      <c r="X2" s="59"/>
      <c r="Y2" s="59"/>
      <c r="Z2" s="59"/>
      <c r="AA2" s="59"/>
    </row>
    <row r="3" spans="1:28" ht="13.8" thickBot="1"/>
    <row r="4" spans="1:28" s="73" customFormat="1" ht="25.8" thickBot="1">
      <c r="A4" s="74"/>
      <c r="B4" s="74"/>
      <c r="C4" s="77" t="s">
        <v>224</v>
      </c>
      <c r="D4" s="78">
        <v>1990</v>
      </c>
      <c r="E4" s="78">
        <v>1991</v>
      </c>
      <c r="F4" s="78">
        <v>1992</v>
      </c>
      <c r="G4" s="78">
        <v>1993</v>
      </c>
      <c r="H4" s="78">
        <v>1994</v>
      </c>
      <c r="I4" s="78">
        <v>1995</v>
      </c>
      <c r="J4" s="78">
        <v>1996</v>
      </c>
      <c r="K4" s="78">
        <v>1997</v>
      </c>
      <c r="L4" s="78">
        <v>1998</v>
      </c>
      <c r="M4" s="78">
        <v>1999</v>
      </c>
      <c r="N4" s="78">
        <v>2000</v>
      </c>
      <c r="O4" s="78">
        <v>2001</v>
      </c>
      <c r="P4" s="78">
        <v>2002</v>
      </c>
      <c r="Q4" s="78">
        <v>2003</v>
      </c>
      <c r="R4" s="78">
        <v>2004</v>
      </c>
      <c r="S4" s="78">
        <v>2005</v>
      </c>
      <c r="T4" s="78">
        <v>2006</v>
      </c>
      <c r="U4" s="78">
        <v>2007</v>
      </c>
      <c r="V4" s="78">
        <v>2008</v>
      </c>
      <c r="W4" s="78">
        <v>2009</v>
      </c>
      <c r="X4" s="79">
        <v>2010</v>
      </c>
      <c r="Y4" s="79">
        <v>2011</v>
      </c>
      <c r="Z4" s="79">
        <v>2012</v>
      </c>
      <c r="AA4" s="80" t="s">
        <v>225</v>
      </c>
    </row>
    <row r="5" spans="1:28" s="72" customFormat="1" ht="51.75" hidden="1" customHeight="1" thickBot="1">
      <c r="A5" s="74"/>
      <c r="B5" s="56"/>
      <c r="C5" s="55" t="s">
        <v>0</v>
      </c>
      <c r="D5" s="54">
        <v>1990</v>
      </c>
      <c r="E5" s="54">
        <v>1991</v>
      </c>
      <c r="F5" s="54">
        <v>1992</v>
      </c>
      <c r="G5" s="54">
        <v>1993</v>
      </c>
      <c r="H5" s="54">
        <v>1994</v>
      </c>
      <c r="I5" s="54">
        <v>1995</v>
      </c>
      <c r="J5" s="54">
        <v>1996</v>
      </c>
      <c r="K5" s="54">
        <v>1997</v>
      </c>
      <c r="L5" s="54">
        <v>1998</v>
      </c>
      <c r="M5" s="54">
        <v>1999</v>
      </c>
      <c r="N5" s="54">
        <v>2000</v>
      </c>
      <c r="O5" s="54">
        <v>2001</v>
      </c>
      <c r="P5" s="54">
        <v>2002</v>
      </c>
      <c r="Q5" s="54">
        <v>2003</v>
      </c>
      <c r="R5" s="54">
        <v>2004</v>
      </c>
      <c r="S5" s="54">
        <v>2005</v>
      </c>
      <c r="T5" s="54">
        <v>2006</v>
      </c>
      <c r="U5" s="54">
        <v>2007</v>
      </c>
      <c r="V5" s="54">
        <v>2008</v>
      </c>
      <c r="W5" s="54">
        <v>2009</v>
      </c>
      <c r="X5" s="54">
        <v>2010</v>
      </c>
      <c r="Y5" s="54">
        <v>2011</v>
      </c>
      <c r="Z5" s="54">
        <v>2012</v>
      </c>
      <c r="AA5" s="53" t="s">
        <v>1</v>
      </c>
    </row>
    <row r="6" spans="1:28">
      <c r="A6" s="75" t="s">
        <v>91</v>
      </c>
      <c r="B6" s="48" t="s">
        <v>2</v>
      </c>
      <c r="C6" s="69">
        <v>17043.917425886386</v>
      </c>
      <c r="D6" s="68">
        <v>17043.917425886386</v>
      </c>
      <c r="E6" s="68">
        <v>17042.207984837951</v>
      </c>
      <c r="F6" s="68">
        <v>16909.567702039029</v>
      </c>
      <c r="G6" s="68">
        <v>16835.121757165249</v>
      </c>
      <c r="H6" s="68">
        <v>16298.392576230404</v>
      </c>
      <c r="I6" s="68">
        <v>16315.47639968769</v>
      </c>
      <c r="J6" s="68">
        <v>15013.921507739224</v>
      </c>
      <c r="K6" s="68">
        <v>14859.439330964662</v>
      </c>
      <c r="L6" s="68">
        <v>14242.432139164823</v>
      </c>
      <c r="M6" s="68">
        <v>14348.306648001966</v>
      </c>
      <c r="N6" s="68">
        <v>13870.981776968954</v>
      </c>
      <c r="O6" s="68">
        <v>14058.339038362054</v>
      </c>
      <c r="P6" s="68">
        <v>14158.652741341193</v>
      </c>
      <c r="Q6" s="68">
        <v>13258.194287418035</v>
      </c>
      <c r="R6" s="68">
        <v>12898.309878282662</v>
      </c>
      <c r="S6" s="68">
        <v>12735.015662225955</v>
      </c>
      <c r="T6" s="68">
        <v>12481.567059636045</v>
      </c>
      <c r="U6" s="68">
        <v>12801.075990735091</v>
      </c>
      <c r="V6" s="68">
        <v>13213.805236984132</v>
      </c>
      <c r="W6" s="68">
        <v>13177.219542654213</v>
      </c>
      <c r="X6" s="68">
        <v>13401.463768912938</v>
      </c>
      <c r="Y6" s="68">
        <v>12949.837555503686</v>
      </c>
      <c r="Z6" s="68">
        <v>11723.269083857831</v>
      </c>
      <c r="AA6" s="71">
        <v>-31.217285375646842</v>
      </c>
      <c r="AB6" s="63"/>
    </row>
    <row r="7" spans="1:28">
      <c r="A7" s="75" t="s">
        <v>92</v>
      </c>
      <c r="B7" s="48" t="s">
        <v>3</v>
      </c>
      <c r="C7" s="69">
        <v>3587.2794207058269</v>
      </c>
      <c r="D7" s="68">
        <v>3587.2794207058269</v>
      </c>
      <c r="E7" s="68">
        <v>3571.9251094273104</v>
      </c>
      <c r="F7" s="68">
        <v>3463.9403580001417</v>
      </c>
      <c r="G7" s="68">
        <v>3414.9369124564942</v>
      </c>
      <c r="H7" s="68">
        <v>3254.241670778732</v>
      </c>
      <c r="I7" s="68">
        <v>3096.4656745777302</v>
      </c>
      <c r="J7" s="68">
        <v>2948.6591701433158</v>
      </c>
      <c r="K7" s="68">
        <v>2816.6721529975971</v>
      </c>
      <c r="L7" s="68">
        <v>2726.0452059063946</v>
      </c>
      <c r="M7" s="68">
        <v>2631.4728913687482</v>
      </c>
      <c r="N7" s="68">
        <v>2558.1748535945057</v>
      </c>
      <c r="O7" s="68">
        <v>2504.1097696089682</v>
      </c>
      <c r="P7" s="68">
        <v>2521.6984616006857</v>
      </c>
      <c r="Q7" s="68">
        <v>2566.0197134777927</v>
      </c>
      <c r="R7" s="68">
        <v>2447.1932826289485</v>
      </c>
      <c r="S7" s="68">
        <v>2344.6967478609581</v>
      </c>
      <c r="T7" s="68">
        <v>2268.8073486758699</v>
      </c>
      <c r="U7" s="68">
        <v>2159.0568947562215</v>
      </c>
      <c r="V7" s="68">
        <v>2062.8449834572043</v>
      </c>
      <c r="W7" s="68">
        <v>1927.5949973703816</v>
      </c>
      <c r="X7" s="68">
        <v>1826.4224334646021</v>
      </c>
      <c r="Y7" s="68">
        <v>1736.950144949629</v>
      </c>
      <c r="Z7" s="68">
        <v>1657.0041324436818</v>
      </c>
      <c r="AA7" s="67">
        <v>-53.808891415610645</v>
      </c>
      <c r="AB7" s="63"/>
    </row>
    <row r="8" spans="1:28">
      <c r="A8" s="75" t="s">
        <v>93</v>
      </c>
      <c r="B8" s="48" t="s">
        <v>4</v>
      </c>
      <c r="C8" s="69">
        <v>2574.73</v>
      </c>
      <c r="D8" s="68">
        <v>2574.73</v>
      </c>
      <c r="E8" s="68">
        <v>2572.52</v>
      </c>
      <c r="F8" s="68">
        <v>2570.52</v>
      </c>
      <c r="G8" s="68">
        <v>2568.31</v>
      </c>
      <c r="H8" s="68">
        <v>2091.5</v>
      </c>
      <c r="I8" s="68">
        <v>2137.64</v>
      </c>
      <c r="J8" s="68">
        <v>2589.9899999999998</v>
      </c>
      <c r="K8" s="68">
        <v>2623.44</v>
      </c>
      <c r="L8" s="68">
        <v>2732.49</v>
      </c>
      <c r="M8" s="68">
        <v>2921.76</v>
      </c>
      <c r="N8" s="68">
        <v>2955.5699999999997</v>
      </c>
      <c r="O8" s="68">
        <v>3000.88</v>
      </c>
      <c r="P8" s="68">
        <v>3092.4399999999996</v>
      </c>
      <c r="Q8" s="68">
        <v>4068.0499999999997</v>
      </c>
      <c r="R8" s="68">
        <v>4463.6299999999992</v>
      </c>
      <c r="S8" s="68">
        <v>4620.24</v>
      </c>
      <c r="T8" s="68">
        <v>5118.6480000000001</v>
      </c>
      <c r="U8" s="68">
        <v>5340.2873319771425</v>
      </c>
      <c r="V8" s="68">
        <v>5634.3261298560001</v>
      </c>
      <c r="W8" s="68">
        <v>6205.1030262190006</v>
      </c>
      <c r="X8" s="68">
        <v>6183.1319652931725</v>
      </c>
      <c r="Y8" s="68">
        <v>6486.9657405243843</v>
      </c>
      <c r="Z8" s="68">
        <v>6269.1844619997137</v>
      </c>
      <c r="AA8" s="67">
        <v>143.48900513839175</v>
      </c>
      <c r="AB8" s="63"/>
    </row>
    <row r="9" spans="1:28">
      <c r="A9" s="75" t="s">
        <v>94</v>
      </c>
      <c r="B9" s="48" t="s">
        <v>5</v>
      </c>
      <c r="C9" s="69">
        <v>3246.3443138365114</v>
      </c>
      <c r="D9" s="68">
        <v>3246.3443138365114</v>
      </c>
      <c r="E9" s="68">
        <v>3265.9628574659009</v>
      </c>
      <c r="F9" s="68">
        <v>3317.8454176697574</v>
      </c>
      <c r="G9" s="68">
        <v>3131.5580088797901</v>
      </c>
      <c r="H9" s="68">
        <v>3112.4974116980616</v>
      </c>
      <c r="I9" s="68">
        <v>2997.8715696644558</v>
      </c>
      <c r="J9" s="68">
        <v>2821.0456520681005</v>
      </c>
      <c r="K9" s="68">
        <v>2774.4888179174122</v>
      </c>
      <c r="L9" s="68">
        <v>2629.673019263214</v>
      </c>
      <c r="M9" s="68">
        <v>2514.1680647949006</v>
      </c>
      <c r="N9" s="68">
        <v>2386.6913843098964</v>
      </c>
      <c r="O9" s="68">
        <v>2063.7930082550233</v>
      </c>
      <c r="P9" s="68">
        <v>2162.0941856288046</v>
      </c>
      <c r="Q9" s="68">
        <v>1947.8317727843075</v>
      </c>
      <c r="R9" s="68">
        <v>1992.8086741204927</v>
      </c>
      <c r="S9" s="68">
        <v>1888.3316726137534</v>
      </c>
      <c r="T9" s="68">
        <v>1911.9063744090811</v>
      </c>
      <c r="U9" s="68">
        <v>1931.0312969615068</v>
      </c>
      <c r="V9" s="68">
        <v>1800.4322642855923</v>
      </c>
      <c r="W9" s="68">
        <v>1652.2440988641322</v>
      </c>
      <c r="X9" s="68">
        <v>1693.6813556885475</v>
      </c>
      <c r="Y9" s="68">
        <v>1539.6726701877874</v>
      </c>
      <c r="Z9" s="68">
        <v>1508.3040300151615</v>
      </c>
      <c r="AA9" s="67">
        <v>-53.538383972812284</v>
      </c>
      <c r="AB9" s="63"/>
    </row>
    <row r="10" spans="1:28">
      <c r="A10" s="75" t="s">
        <v>95</v>
      </c>
      <c r="B10" s="48" t="s">
        <v>6</v>
      </c>
      <c r="C10" s="70">
        <v>6129.7280668371022</v>
      </c>
      <c r="D10" s="68">
        <v>6081.0472653459947</v>
      </c>
      <c r="E10" s="68">
        <v>5484.1064261513593</v>
      </c>
      <c r="F10" s="68">
        <v>5100.5883567224328</v>
      </c>
      <c r="G10" s="68">
        <v>4998.6685678846989</v>
      </c>
      <c r="H10" s="68">
        <v>4948.3832474934152</v>
      </c>
      <c r="I10" s="68">
        <v>5089.4729367557911</v>
      </c>
      <c r="J10" s="68">
        <v>5062.4818789231913</v>
      </c>
      <c r="K10" s="68">
        <v>4969.292414594629</v>
      </c>
      <c r="L10" s="68">
        <v>4847.9478484915089</v>
      </c>
      <c r="M10" s="68">
        <v>4652.9270068594442</v>
      </c>
      <c r="N10" s="68">
        <v>4614.0938480043624</v>
      </c>
      <c r="O10" s="68">
        <v>4443.2046789358646</v>
      </c>
      <c r="P10" s="68">
        <v>4411.3942383993362</v>
      </c>
      <c r="Q10" s="68">
        <v>4919.2199785540333</v>
      </c>
      <c r="R10" s="68">
        <v>4880.1426254401831</v>
      </c>
      <c r="S10" s="68">
        <v>4233.9951345811151</v>
      </c>
      <c r="T10" s="68">
        <v>4180.3005334947084</v>
      </c>
      <c r="U10" s="68">
        <v>4114.6297486194708</v>
      </c>
      <c r="V10" s="68">
        <v>4057.6546989451554</v>
      </c>
      <c r="W10" s="68">
        <v>3969.9931589348207</v>
      </c>
      <c r="X10" s="68">
        <v>3827.1054728879189</v>
      </c>
      <c r="Y10" s="68">
        <v>3707.4057980132407</v>
      </c>
      <c r="Z10" s="68">
        <v>3614.645765549843</v>
      </c>
      <c r="AA10" s="67">
        <v>-41.030895234884781</v>
      </c>
      <c r="AB10" s="63"/>
    </row>
    <row r="11" spans="1:28">
      <c r="A11" s="75" t="s">
        <v>96</v>
      </c>
      <c r="B11" s="48" t="s">
        <v>7</v>
      </c>
      <c r="C11" s="69">
        <v>19007.447995151797</v>
      </c>
      <c r="D11" s="68">
        <v>19007.447995151797</v>
      </c>
      <c r="E11" s="68">
        <v>19366.391051670835</v>
      </c>
      <c r="F11" s="68">
        <v>19623.486686715823</v>
      </c>
      <c r="G11" s="68">
        <v>19883.870921689308</v>
      </c>
      <c r="H11" s="68">
        <v>20002.670763598213</v>
      </c>
      <c r="I11" s="68">
        <v>19998.856794997173</v>
      </c>
      <c r="J11" s="68">
        <v>19832.49309345708</v>
      </c>
      <c r="K11" s="68">
        <v>19986.281010648265</v>
      </c>
      <c r="L11" s="68">
        <v>20269.642411228258</v>
      </c>
      <c r="M11" s="68">
        <v>20501.863075333629</v>
      </c>
      <c r="N11" s="68">
        <v>20593.056121944606</v>
      </c>
      <c r="O11" s="68">
        <v>20629.20778379713</v>
      </c>
      <c r="P11" s="68">
        <v>20984.991698991736</v>
      </c>
      <c r="Q11" s="68">
        <v>21209.531184156513</v>
      </c>
      <c r="R11" s="68">
        <v>21530.90988155589</v>
      </c>
      <c r="S11" s="68">
        <v>21771.978740566778</v>
      </c>
      <c r="T11" s="68">
        <v>22167.616657036615</v>
      </c>
      <c r="U11" s="68">
        <v>21764.321617473135</v>
      </c>
      <c r="V11" s="68">
        <v>21603.067809970868</v>
      </c>
      <c r="W11" s="68">
        <v>21700.548726595509</v>
      </c>
      <c r="X11" s="68">
        <v>20332.316033092528</v>
      </c>
      <c r="Y11" s="68">
        <v>20350.183845868462</v>
      </c>
      <c r="Z11" s="68">
        <v>20571.778282866653</v>
      </c>
      <c r="AA11" s="67">
        <v>8.2300911101472742</v>
      </c>
      <c r="AB11" s="63"/>
    </row>
    <row r="12" spans="1:28">
      <c r="A12" s="75" t="s">
        <v>97</v>
      </c>
      <c r="B12" s="48" t="s">
        <v>8</v>
      </c>
      <c r="C12" s="69">
        <v>610.7576290839354</v>
      </c>
      <c r="D12" s="68">
        <v>610.7576290839354</v>
      </c>
      <c r="E12" s="68">
        <v>614.83022719853591</v>
      </c>
      <c r="F12" s="68">
        <v>624.07486125331798</v>
      </c>
      <c r="G12" s="68">
        <v>633.57713156313753</v>
      </c>
      <c r="H12" s="68">
        <v>649.42566456307759</v>
      </c>
      <c r="I12" s="68">
        <v>667.44106419064849</v>
      </c>
      <c r="J12" s="68">
        <v>674.92075399232556</v>
      </c>
      <c r="K12" s="68">
        <v>694.71529490925991</v>
      </c>
      <c r="L12" s="68">
        <v>707.54922285487055</v>
      </c>
      <c r="M12" s="68">
        <v>737.78537093888224</v>
      </c>
      <c r="N12" s="68">
        <v>759.83113149474377</v>
      </c>
      <c r="O12" s="68">
        <v>779.18151095247754</v>
      </c>
      <c r="P12" s="68">
        <v>812.29948294429244</v>
      </c>
      <c r="Q12" s="68">
        <v>842.54783986126256</v>
      </c>
      <c r="R12" s="68">
        <v>875.737838755143</v>
      </c>
      <c r="S12" s="68">
        <v>861.15279050131596</v>
      </c>
      <c r="T12" s="68">
        <v>932.60634570649836</v>
      </c>
      <c r="U12" s="68">
        <v>994.03616833645322</v>
      </c>
      <c r="V12" s="68">
        <v>1054.5342283193211</v>
      </c>
      <c r="W12" s="68">
        <v>1095.7521704821704</v>
      </c>
      <c r="X12" s="68">
        <v>1087.9838718329322</v>
      </c>
      <c r="Y12" s="68">
        <v>1118.4201043709963</v>
      </c>
      <c r="Z12" s="68">
        <v>1125.6080639750578</v>
      </c>
      <c r="AA12" s="67">
        <v>84.29701249304695</v>
      </c>
      <c r="AB12" s="63"/>
    </row>
    <row r="13" spans="1:28">
      <c r="A13" s="75" t="s">
        <v>98</v>
      </c>
      <c r="B13" s="48" t="s">
        <v>44</v>
      </c>
      <c r="C13" s="69">
        <v>665.29866140687989</v>
      </c>
      <c r="D13" s="68">
        <v>665.29866140687989</v>
      </c>
      <c r="E13" s="68">
        <v>696.33974472898183</v>
      </c>
      <c r="F13" s="68">
        <v>728.26137711605338</v>
      </c>
      <c r="G13" s="68">
        <v>756.10226638437575</v>
      </c>
      <c r="H13" s="68">
        <v>783.338618117127</v>
      </c>
      <c r="I13" s="68">
        <v>829.85831155174037</v>
      </c>
      <c r="J13" s="68">
        <v>832.25458694681492</v>
      </c>
      <c r="K13" s="68">
        <v>850.2707478047829</v>
      </c>
      <c r="L13" s="68">
        <v>863.31318631905219</v>
      </c>
      <c r="M13" s="68">
        <v>877.71841055033997</v>
      </c>
      <c r="N13" s="68">
        <v>895.42381583032045</v>
      </c>
      <c r="O13" s="68">
        <v>930.88190365362402</v>
      </c>
      <c r="P13" s="68">
        <v>945.46270967851251</v>
      </c>
      <c r="Q13" s="68">
        <v>957.84779572027003</v>
      </c>
      <c r="R13" s="68">
        <v>971.44716759950541</v>
      </c>
      <c r="S13" s="68">
        <v>975.22655349315175</v>
      </c>
      <c r="T13" s="68">
        <v>980.69314185373901</v>
      </c>
      <c r="U13" s="68">
        <v>966.31693520812053</v>
      </c>
      <c r="V13" s="68">
        <v>970.09111705681278</v>
      </c>
      <c r="W13" s="68">
        <v>973.12841090735844</v>
      </c>
      <c r="X13" s="68">
        <v>983.54523032414352</v>
      </c>
      <c r="Y13" s="68">
        <v>929.8814712318657</v>
      </c>
      <c r="Z13" s="68">
        <v>1000.5466118286555</v>
      </c>
      <c r="AA13" s="67">
        <v>50.390594460665298</v>
      </c>
      <c r="AB13" s="63"/>
    </row>
    <row r="14" spans="1:28">
      <c r="A14" s="75" t="s">
        <v>99</v>
      </c>
      <c r="B14" s="48" t="s">
        <v>9</v>
      </c>
      <c r="C14" s="69">
        <v>2823.5454791946549</v>
      </c>
      <c r="D14" s="68">
        <v>2823.5454791946549</v>
      </c>
      <c r="E14" s="68">
        <v>2834.9275628903306</v>
      </c>
      <c r="F14" s="68">
        <v>2829.1878077486167</v>
      </c>
      <c r="G14" s="68">
        <v>2862.4806534772783</v>
      </c>
      <c r="H14" s="68">
        <v>2958.4392229687837</v>
      </c>
      <c r="I14" s="68">
        <v>3020.4512401730431</v>
      </c>
      <c r="J14" s="68">
        <v>3002.0650464782916</v>
      </c>
      <c r="K14" s="68">
        <v>3080.3066770361747</v>
      </c>
      <c r="L14" s="68">
        <v>3134.5770368018229</v>
      </c>
      <c r="M14" s="68">
        <v>3135.7773925999654</v>
      </c>
      <c r="N14" s="68">
        <v>3120.7561409882514</v>
      </c>
      <c r="O14" s="68">
        <v>3181.8418779582257</v>
      </c>
      <c r="P14" s="68">
        <v>3306.7359002815606</v>
      </c>
      <c r="Q14" s="68">
        <v>3393.2735677577352</v>
      </c>
      <c r="R14" s="68">
        <v>3356.6045914748647</v>
      </c>
      <c r="S14" s="68">
        <v>3385.0433089129938</v>
      </c>
      <c r="T14" s="68">
        <v>3424.3781458006229</v>
      </c>
      <c r="U14" s="68">
        <v>3406.029672444894</v>
      </c>
      <c r="V14" s="68">
        <v>3561.3754227694826</v>
      </c>
      <c r="W14" s="68">
        <v>3599.3860377398846</v>
      </c>
      <c r="X14" s="68">
        <v>3682.7238622704267</v>
      </c>
      <c r="Y14" s="68">
        <v>3726.8230765775606</v>
      </c>
      <c r="Z14" s="68">
        <v>3766.5398660138089</v>
      </c>
      <c r="AA14" s="67">
        <v>33.397527816273012</v>
      </c>
      <c r="AB14" s="63"/>
    </row>
    <row r="15" spans="1:28">
      <c r="A15" s="75" t="s">
        <v>100</v>
      </c>
      <c r="B15" s="48" t="s">
        <v>10</v>
      </c>
      <c r="C15" s="69">
        <v>1621.9637408179917</v>
      </c>
      <c r="D15" s="68">
        <v>1621.9637408179917</v>
      </c>
      <c r="E15" s="68">
        <v>1630.7523430694823</v>
      </c>
      <c r="F15" s="68">
        <v>1614.1499075403269</v>
      </c>
      <c r="G15" s="68">
        <v>1624.9980764915601</v>
      </c>
      <c r="H15" s="68">
        <v>1570.55578988657</v>
      </c>
      <c r="I15" s="68">
        <v>1493.9315717010734</v>
      </c>
      <c r="J15" s="68">
        <v>1453.5079602125418</v>
      </c>
      <c r="K15" s="68">
        <v>1388.4913637096413</v>
      </c>
      <c r="L15" s="68">
        <v>1361.234436346718</v>
      </c>
      <c r="M15" s="68">
        <v>1429.3768597923006</v>
      </c>
      <c r="N15" s="68">
        <v>1483.774470690249</v>
      </c>
      <c r="O15" s="68">
        <v>1462.349472396766</v>
      </c>
      <c r="P15" s="68">
        <v>1500.7586200284773</v>
      </c>
      <c r="Q15" s="68">
        <v>1497.9535482488072</v>
      </c>
      <c r="R15" s="68">
        <v>1208.6410183646055</v>
      </c>
      <c r="S15" s="68">
        <v>1197.3452426415492</v>
      </c>
      <c r="T15" s="68">
        <v>1237.7323434356017</v>
      </c>
      <c r="U15" s="68">
        <v>1233.9091749677605</v>
      </c>
      <c r="V15" s="68">
        <v>1214.1272499318636</v>
      </c>
      <c r="W15" s="68">
        <v>1171.5403760482518</v>
      </c>
      <c r="X15" s="68">
        <v>1108.8778312647412</v>
      </c>
      <c r="Y15" s="68">
        <v>1134.6246148496659</v>
      </c>
      <c r="Z15" s="68">
        <v>1101.5565135689453</v>
      </c>
      <c r="AA15" s="67">
        <v>-32.085009926707343</v>
      </c>
      <c r="AB15" s="63"/>
    </row>
    <row r="16" spans="1:28">
      <c r="A16" s="75" t="s">
        <v>101</v>
      </c>
      <c r="B16" s="48" t="s">
        <v>11</v>
      </c>
      <c r="C16" s="69">
        <v>343.6521716481123</v>
      </c>
      <c r="D16" s="68">
        <v>343.6521716481123</v>
      </c>
      <c r="E16" s="68">
        <v>340.33454009147272</v>
      </c>
      <c r="F16" s="68">
        <v>322.50791887121659</v>
      </c>
      <c r="G16" s="68">
        <v>287.16351058481035</v>
      </c>
      <c r="H16" s="68">
        <v>281.08590498980158</v>
      </c>
      <c r="I16" s="68">
        <v>256.40678894606719</v>
      </c>
      <c r="J16" s="68">
        <v>269.02618874847121</v>
      </c>
      <c r="K16" s="68">
        <v>326.86216655602624</v>
      </c>
      <c r="L16" s="68">
        <v>371.41407090535</v>
      </c>
      <c r="M16" s="68">
        <v>394.23119914509073</v>
      </c>
      <c r="N16" s="68">
        <v>433.4675744970661</v>
      </c>
      <c r="O16" s="68">
        <v>438.47823381844552</v>
      </c>
      <c r="P16" s="68">
        <v>413.31360556231499</v>
      </c>
      <c r="Q16" s="68">
        <v>410.16999912986461</v>
      </c>
      <c r="R16" s="68">
        <v>410.24387382559598</v>
      </c>
      <c r="S16" s="68">
        <v>386.60677368698254</v>
      </c>
      <c r="T16" s="68">
        <v>380.7966657771392</v>
      </c>
      <c r="U16" s="68">
        <v>379.87318896788219</v>
      </c>
      <c r="V16" s="68">
        <v>384.34575617987946</v>
      </c>
      <c r="W16" s="68">
        <v>354.38148405489045</v>
      </c>
      <c r="X16" s="68">
        <v>350.53252349763397</v>
      </c>
      <c r="Y16" s="68">
        <v>323.21803443800519</v>
      </c>
      <c r="Z16" s="68">
        <v>307.12947027357995</v>
      </c>
      <c r="AA16" s="67">
        <v>-10.627810439658825</v>
      </c>
      <c r="AB16" s="63"/>
    </row>
    <row r="17" spans="1:28">
      <c r="A17" s="75" t="s">
        <v>59</v>
      </c>
      <c r="B17" s="48" t="s">
        <v>42</v>
      </c>
      <c r="C17" s="69">
        <v>171164.09352323401</v>
      </c>
      <c r="D17" s="68">
        <v>171164.09352323401</v>
      </c>
      <c r="E17" s="68">
        <v>174206.88106364154</v>
      </c>
      <c r="F17" s="68">
        <v>172091.93378587664</v>
      </c>
      <c r="G17" s="68">
        <v>172281.30258915178</v>
      </c>
      <c r="H17" s="68">
        <v>172424.78805607621</v>
      </c>
      <c r="I17" s="68">
        <v>172232.90356497414</v>
      </c>
      <c r="J17" s="68">
        <v>170587.54096549354</v>
      </c>
      <c r="K17" s="68">
        <v>166092.20120545593</v>
      </c>
      <c r="L17" s="68">
        <v>162626.72083139929</v>
      </c>
      <c r="M17" s="68">
        <v>155667.95448502558</v>
      </c>
      <c r="N17" s="68">
        <v>151644.60950343485</v>
      </c>
      <c r="O17" s="68">
        <v>147527.6497888882</v>
      </c>
      <c r="P17" s="68">
        <v>145878.74211968738</v>
      </c>
      <c r="Q17" s="68">
        <v>139042.83164538292</v>
      </c>
      <c r="R17" s="68">
        <v>131202.25610488252</v>
      </c>
      <c r="S17" s="68">
        <v>127464.74553086585</v>
      </c>
      <c r="T17" s="68">
        <v>125109.08111105883</v>
      </c>
      <c r="U17" s="68">
        <v>120672.99834144877</v>
      </c>
      <c r="V17" s="68">
        <v>117320.70226446666</v>
      </c>
      <c r="W17" s="68">
        <v>113293.50538429855</v>
      </c>
      <c r="X17" s="68">
        <v>108657.4239518344</v>
      </c>
      <c r="Y17" s="68">
        <v>105890.96767622349</v>
      </c>
      <c r="Z17" s="68">
        <v>102447.6373810237</v>
      </c>
      <c r="AA17" s="67">
        <v>-40.146537003032513</v>
      </c>
      <c r="AB17" s="63"/>
    </row>
    <row r="18" spans="1:28">
      <c r="A18" s="75" t="s">
        <v>321</v>
      </c>
      <c r="B18" s="48" t="s">
        <v>45</v>
      </c>
      <c r="C18" s="69">
        <v>205578.95823169523</v>
      </c>
      <c r="D18" s="68">
        <v>205578.95823169523</v>
      </c>
      <c r="E18" s="68">
        <v>208421.54876167898</v>
      </c>
      <c r="F18" s="68">
        <v>205934.44796549005</v>
      </c>
      <c r="G18" s="68">
        <v>206186.41944782069</v>
      </c>
      <c r="H18" s="68">
        <v>206409.07198997805</v>
      </c>
      <c r="I18" s="68">
        <v>206796.08915710537</v>
      </c>
      <c r="J18" s="68">
        <v>205316.59939838943</v>
      </c>
      <c r="K18" s="68">
        <v>201155.09049815871</v>
      </c>
      <c r="L18" s="68">
        <v>198520.51121848603</v>
      </c>
      <c r="M18" s="68">
        <v>192071.85408016047</v>
      </c>
      <c r="N18" s="68">
        <v>189569.23656535067</v>
      </c>
      <c r="O18" s="68">
        <v>185670.17437824592</v>
      </c>
      <c r="P18" s="68">
        <v>185126.05132159888</v>
      </c>
      <c r="Q18" s="68">
        <v>178748.30405134018</v>
      </c>
      <c r="R18" s="68">
        <v>170782.8411654454</v>
      </c>
      <c r="S18" s="68">
        <v>166453.28783653444</v>
      </c>
      <c r="T18" s="68">
        <v>164213.00060898945</v>
      </c>
      <c r="U18" s="68">
        <v>159802.13136555968</v>
      </c>
      <c r="V18" s="68">
        <v>156334.35725818708</v>
      </c>
      <c r="W18" s="68">
        <v>152081.46536188951</v>
      </c>
      <c r="X18" s="68">
        <v>147322.92757978279</v>
      </c>
      <c r="Y18" s="68">
        <v>143693.93013560527</v>
      </c>
      <c r="Z18" s="68">
        <v>140802.81830201205</v>
      </c>
      <c r="AA18" s="67">
        <v>-31.509129381168488</v>
      </c>
      <c r="AB18" s="63"/>
    </row>
    <row r="19" spans="1:28">
      <c r="A19" s="75" t="s">
        <v>102</v>
      </c>
      <c r="B19" s="48" t="s">
        <v>12</v>
      </c>
      <c r="C19" s="69">
        <v>3974.5993400110906</v>
      </c>
      <c r="D19" s="68">
        <v>3974.5993400110906</v>
      </c>
      <c r="E19" s="68">
        <v>4012.0980694858476</v>
      </c>
      <c r="F19" s="68">
        <v>4027.4055888781122</v>
      </c>
      <c r="G19" s="68">
        <v>4021.9157271163249</v>
      </c>
      <c r="H19" s="68">
        <v>3967.0821386490825</v>
      </c>
      <c r="I19" s="68">
        <v>3911.0594422503832</v>
      </c>
      <c r="J19" s="68">
        <v>3818.654588516913</v>
      </c>
      <c r="K19" s="68">
        <v>3717.7935598900399</v>
      </c>
      <c r="L19" s="68">
        <v>3554.7756674384973</v>
      </c>
      <c r="M19" s="68">
        <v>3475.2310000407647</v>
      </c>
      <c r="N19" s="68">
        <v>3271.161382756693</v>
      </c>
      <c r="O19" s="68">
        <v>3139.8235599270247</v>
      </c>
      <c r="P19" s="68">
        <v>2923.4457773854942</v>
      </c>
      <c r="Q19" s="68">
        <v>2747.8197208777092</v>
      </c>
      <c r="R19" s="68">
        <v>2611.3007487687973</v>
      </c>
      <c r="S19" s="68">
        <v>2404.6753946057029</v>
      </c>
      <c r="T19" s="68">
        <v>2473.4624801276295</v>
      </c>
      <c r="U19" s="68">
        <v>2375.8909302584334</v>
      </c>
      <c r="V19" s="68">
        <v>2283.2646757984703</v>
      </c>
      <c r="W19" s="68">
        <v>2186.453944693294</v>
      </c>
      <c r="X19" s="68">
        <v>2185.5214348526742</v>
      </c>
      <c r="Y19" s="68">
        <v>2111.4717148755826</v>
      </c>
      <c r="Z19" s="68">
        <v>2067.7903191276655</v>
      </c>
      <c r="AA19" s="67">
        <v>-47.97487388698918</v>
      </c>
      <c r="AB19" s="63"/>
    </row>
    <row r="20" spans="1:28">
      <c r="A20" s="75" t="s">
        <v>103</v>
      </c>
      <c r="B20" s="48" t="s">
        <v>13</v>
      </c>
      <c r="C20" s="69">
        <v>12945.119908525241</v>
      </c>
      <c r="D20" s="68">
        <v>12945.119908525241</v>
      </c>
      <c r="E20" s="68">
        <v>13487.056714688135</v>
      </c>
      <c r="F20" s="68">
        <v>14062.458012771736</v>
      </c>
      <c r="G20" s="68">
        <v>14534.008776547753</v>
      </c>
      <c r="H20" s="68">
        <v>14982.315317506243</v>
      </c>
      <c r="I20" s="68">
        <v>15193.90472849312</v>
      </c>
      <c r="J20" s="68">
        <v>15209.621448460235</v>
      </c>
      <c r="K20" s="68">
        <v>15080.168443409255</v>
      </c>
      <c r="L20" s="68">
        <v>15167.578723766983</v>
      </c>
      <c r="M20" s="68">
        <v>15140.850566192186</v>
      </c>
      <c r="N20" s="68">
        <v>15213.629716175958</v>
      </c>
      <c r="O20" s="68">
        <v>15119.92718016913</v>
      </c>
      <c r="P20" s="68">
        <v>15011.792812345035</v>
      </c>
      <c r="Q20" s="68">
        <v>14855.189047220554</v>
      </c>
      <c r="R20" s="68">
        <v>14510.993167083576</v>
      </c>
      <c r="S20" s="68">
        <v>14346.082375509735</v>
      </c>
      <c r="T20" s="68">
        <v>14271.630622773439</v>
      </c>
      <c r="U20" s="68">
        <v>13959.059471674867</v>
      </c>
      <c r="V20" s="68">
        <v>13814.880688919884</v>
      </c>
      <c r="W20" s="68">
        <v>13265.412030389283</v>
      </c>
      <c r="X20" s="68">
        <v>13352.768969574263</v>
      </c>
      <c r="Y20" s="68">
        <v>13019.412305797672</v>
      </c>
      <c r="Z20" s="68">
        <v>12763.991406873703</v>
      </c>
      <c r="AA20" s="67">
        <v>-1.3992029655302884</v>
      </c>
      <c r="AB20" s="63"/>
    </row>
    <row r="21" spans="1:28">
      <c r="A21" s="75" t="s">
        <v>104</v>
      </c>
      <c r="B21" s="48" t="s">
        <v>14</v>
      </c>
      <c r="C21" s="69">
        <v>42503.644924545079</v>
      </c>
      <c r="D21" s="68">
        <v>42503.644924545079</v>
      </c>
      <c r="E21" s="68">
        <v>43046.222984148888</v>
      </c>
      <c r="F21" s="68">
        <v>42908.099422209394</v>
      </c>
      <c r="G21" s="68">
        <v>42127.361913943343</v>
      </c>
      <c r="H21" s="68">
        <v>40801.333577664038</v>
      </c>
      <c r="I21" s="68">
        <v>39363.557395374548</v>
      </c>
      <c r="J21" s="68">
        <v>37517.305519426562</v>
      </c>
      <c r="K21" s="68">
        <v>34239.346613645976</v>
      </c>
      <c r="L21" s="68">
        <v>31869.896612614226</v>
      </c>
      <c r="M21" s="68">
        <v>29167.920033498875</v>
      </c>
      <c r="N21" s="68">
        <v>27862.908813629794</v>
      </c>
      <c r="O21" s="68">
        <v>26499.659157540624</v>
      </c>
      <c r="P21" s="68">
        <v>25362.724145982473</v>
      </c>
      <c r="Q21" s="68">
        <v>24064.963215514028</v>
      </c>
      <c r="R21" s="68">
        <v>22861.715395814364</v>
      </c>
      <c r="S21" s="68">
        <v>21333.106240535915</v>
      </c>
      <c r="T21" s="68">
        <v>19921.881879660974</v>
      </c>
      <c r="U21" s="68">
        <v>18567.76994558948</v>
      </c>
      <c r="V21" s="68">
        <v>17369.169195042283</v>
      </c>
      <c r="W21" s="68">
        <v>16320.834911349459</v>
      </c>
      <c r="X21" s="68">
        <v>15323.331186117293</v>
      </c>
      <c r="Y21" s="68">
        <v>14392.135168874878</v>
      </c>
      <c r="Z21" s="68">
        <v>13552.556315972304</v>
      </c>
      <c r="AA21" s="67">
        <v>-68.114366803055162</v>
      </c>
      <c r="AB21" s="63"/>
    </row>
    <row r="22" spans="1:28">
      <c r="A22" s="75" t="s">
        <v>105</v>
      </c>
      <c r="B22" s="48" t="s">
        <v>15</v>
      </c>
      <c r="C22" s="69">
        <v>5888.0278670005455</v>
      </c>
      <c r="D22" s="68">
        <v>5888.0278670005455</v>
      </c>
      <c r="E22" s="68">
        <v>5847.8467001791714</v>
      </c>
      <c r="F22" s="68">
        <v>5930.643081179508</v>
      </c>
      <c r="G22" s="68">
        <v>5948.0374859495323</v>
      </c>
      <c r="H22" s="68">
        <v>6094.9145713694543</v>
      </c>
      <c r="I22" s="68">
        <v>6081.8397547047925</v>
      </c>
      <c r="J22" s="68">
        <v>6164.5533776154552</v>
      </c>
      <c r="K22" s="68">
        <v>6085.2924350063013</v>
      </c>
      <c r="L22" s="68">
        <v>6243.5247778837347</v>
      </c>
      <c r="M22" s="68">
        <v>6153.2272817661378</v>
      </c>
      <c r="N22" s="68">
        <v>5994.018334805728</v>
      </c>
      <c r="O22" s="68">
        <v>5071.7762324156192</v>
      </c>
      <c r="P22" s="68">
        <v>4970.9277435626036</v>
      </c>
      <c r="Q22" s="68">
        <v>5028.7949926824685</v>
      </c>
      <c r="R22" s="68">
        <v>4994.9422151602384</v>
      </c>
      <c r="S22" s="68">
        <v>5046.8679573201898</v>
      </c>
      <c r="T22" s="68">
        <v>5202.557649866043</v>
      </c>
      <c r="U22" s="68">
        <v>5017.4672498327154</v>
      </c>
      <c r="V22" s="68">
        <v>5009.2142821957259</v>
      </c>
      <c r="W22" s="68">
        <v>4758.2557449491196</v>
      </c>
      <c r="X22" s="68">
        <v>5047.864500665687</v>
      </c>
      <c r="Y22" s="68">
        <v>4885.4274472757334</v>
      </c>
      <c r="Z22" s="68">
        <v>4735.2307708631088</v>
      </c>
      <c r="AA22" s="67">
        <v>-19.578662366703259</v>
      </c>
      <c r="AB22" s="63"/>
    </row>
    <row r="23" spans="1:28">
      <c r="A23" s="75" t="s">
        <v>106</v>
      </c>
      <c r="B23" s="48" t="s">
        <v>16</v>
      </c>
      <c r="C23" s="70">
        <v>2629.9007719024694</v>
      </c>
      <c r="D23" s="68">
        <v>2970.1484697591322</v>
      </c>
      <c r="E23" s="68">
        <v>3026.6596114095996</v>
      </c>
      <c r="F23" s="68">
        <v>3047.2949999939547</v>
      </c>
      <c r="G23" s="68">
        <v>3067.190448894225</v>
      </c>
      <c r="H23" s="68">
        <v>3082.3881848702995</v>
      </c>
      <c r="I23" s="68">
        <v>3122.1325691681454</v>
      </c>
      <c r="J23" s="68">
        <v>3144.9658755052974</v>
      </c>
      <c r="K23" s="68">
        <v>3186.0060942134737</v>
      </c>
      <c r="L23" s="68">
        <v>3233.9532164303746</v>
      </c>
      <c r="M23" s="68">
        <v>3286.3811711202043</v>
      </c>
      <c r="N23" s="68">
        <v>3355.2829478639983</v>
      </c>
      <c r="O23" s="68">
        <v>3372.0059079962184</v>
      </c>
      <c r="P23" s="68">
        <v>3411.9161070468549</v>
      </c>
      <c r="Q23" s="68">
        <v>3449.8167122635828</v>
      </c>
      <c r="R23" s="68">
        <v>3512.2555948651025</v>
      </c>
      <c r="S23" s="68">
        <v>3518.2648629910436</v>
      </c>
      <c r="T23" s="68">
        <v>3507.530344758291</v>
      </c>
      <c r="U23" s="68">
        <v>3466.0670455969707</v>
      </c>
      <c r="V23" s="68">
        <v>3383.0317165672604</v>
      </c>
      <c r="W23" s="68">
        <v>3318.1618337151276</v>
      </c>
      <c r="X23" s="68">
        <v>3265.3410990555535</v>
      </c>
      <c r="Y23" s="68">
        <v>3125.5700459689319</v>
      </c>
      <c r="Z23" s="68">
        <v>3176.2487888223777</v>
      </c>
      <c r="AA23" s="67">
        <v>20.77447266288608</v>
      </c>
      <c r="AB23" s="63"/>
    </row>
    <row r="24" spans="1:28">
      <c r="A24" s="75" t="s">
        <v>107</v>
      </c>
      <c r="B24" s="48" t="s">
        <v>17</v>
      </c>
      <c r="C24" s="69">
        <v>144.74662057613347</v>
      </c>
      <c r="D24" s="68">
        <v>144.74662057613347</v>
      </c>
      <c r="E24" s="68">
        <v>149.44361731364933</v>
      </c>
      <c r="F24" s="68">
        <v>158.94917669424891</v>
      </c>
      <c r="G24" s="68">
        <v>165.16925259701955</v>
      </c>
      <c r="H24" s="68">
        <v>172.11273107064716</v>
      </c>
      <c r="I24" s="68">
        <v>179.12285109238874</v>
      </c>
      <c r="J24" s="68">
        <v>181.38660677539437</v>
      </c>
      <c r="K24" s="68">
        <v>184.44359611505638</v>
      </c>
      <c r="L24" s="68">
        <v>187.9017694071735</v>
      </c>
      <c r="M24" s="68">
        <v>191.8451156921445</v>
      </c>
      <c r="N24" s="68">
        <v>196.2327008138675</v>
      </c>
      <c r="O24" s="68">
        <v>202.31718046727312</v>
      </c>
      <c r="P24" s="68">
        <v>205.53004492363084</v>
      </c>
      <c r="Q24" s="68">
        <v>206.4555647198101</v>
      </c>
      <c r="R24" s="68">
        <v>215.72215885888249</v>
      </c>
      <c r="S24" s="68">
        <v>207.17493668692751</v>
      </c>
      <c r="T24" s="68">
        <v>224.70999978584987</v>
      </c>
      <c r="U24" s="68">
        <v>224.4397969110054</v>
      </c>
      <c r="V24" s="68">
        <v>215.92907548909506</v>
      </c>
      <c r="W24" s="68">
        <v>211.31751717528448</v>
      </c>
      <c r="X24" s="68">
        <v>210.08409019823111</v>
      </c>
      <c r="Y24" s="68">
        <v>198.06949744165851</v>
      </c>
      <c r="Z24" s="68">
        <v>182.76976131314342</v>
      </c>
      <c r="AA24" s="67">
        <v>26.268758873724884</v>
      </c>
      <c r="AB24" s="63"/>
    </row>
    <row r="25" spans="1:28">
      <c r="A25" s="75" t="s">
        <v>108</v>
      </c>
      <c r="B25" s="48" t="s">
        <v>18</v>
      </c>
      <c r="C25" s="69">
        <v>1383.267276097507</v>
      </c>
      <c r="D25" s="68">
        <v>1383.267276097507</v>
      </c>
      <c r="E25" s="68">
        <v>1465.9888525484657</v>
      </c>
      <c r="F25" s="68">
        <v>1525.665103470667</v>
      </c>
      <c r="G25" s="68">
        <v>1572.5380030817253</v>
      </c>
      <c r="H25" s="68">
        <v>1617.4596140031599</v>
      </c>
      <c r="I25" s="68">
        <v>1658.0303614165214</v>
      </c>
      <c r="J25" s="68">
        <v>1569.4203405115477</v>
      </c>
      <c r="K25" s="68">
        <v>1354.4749762756903</v>
      </c>
      <c r="L25" s="68">
        <v>1411.5195763974621</v>
      </c>
      <c r="M25" s="68">
        <v>1437.1779898542825</v>
      </c>
      <c r="N25" s="68">
        <v>1473.4531008349513</v>
      </c>
      <c r="O25" s="68">
        <v>1597.8512105777882</v>
      </c>
      <c r="P25" s="68">
        <v>1694.7369694325628</v>
      </c>
      <c r="Q25" s="68">
        <v>1786.81129369065</v>
      </c>
      <c r="R25" s="68">
        <v>1609.6865467703333</v>
      </c>
      <c r="S25" s="68">
        <v>1501.243654185052</v>
      </c>
      <c r="T25" s="68">
        <v>1580.7612416853578</v>
      </c>
      <c r="U25" s="68">
        <v>1224.4792616066004</v>
      </c>
      <c r="V25" s="68">
        <v>1117.5567108963737</v>
      </c>
      <c r="W25" s="68">
        <v>992.75419289389606</v>
      </c>
      <c r="X25" s="68">
        <v>992.72806854276155</v>
      </c>
      <c r="Y25" s="68">
        <v>1067.9937704940951</v>
      </c>
      <c r="Z25" s="68">
        <v>1007.2610787394968</v>
      </c>
      <c r="AA25" s="67">
        <v>-27.182468916549819</v>
      </c>
      <c r="AB25" s="63"/>
    </row>
    <row r="26" spans="1:28">
      <c r="A26" s="75" t="s">
        <v>109</v>
      </c>
      <c r="B26" s="48" t="s">
        <v>19</v>
      </c>
      <c r="C26" s="69">
        <v>19664.955815713955</v>
      </c>
      <c r="D26" s="68">
        <v>19664.955815713955</v>
      </c>
      <c r="E26" s="68">
        <v>20694.258335653514</v>
      </c>
      <c r="F26" s="68">
        <v>19671.356715129616</v>
      </c>
      <c r="G26" s="68">
        <v>19538.00306447289</v>
      </c>
      <c r="H26" s="68">
        <v>20088.42245142407</v>
      </c>
      <c r="I26" s="68">
        <v>20445.386839227805</v>
      </c>
      <c r="J26" s="68">
        <v>21316.34020279461</v>
      </c>
      <c r="K26" s="68">
        <v>21852.856223465664</v>
      </c>
      <c r="L26" s="68">
        <v>21934.074443683781</v>
      </c>
      <c r="M26" s="68">
        <v>22148.043307238615</v>
      </c>
      <c r="N26" s="68">
        <v>22928.872208861249</v>
      </c>
      <c r="O26" s="68">
        <v>22892.416606373514</v>
      </c>
      <c r="P26" s="68">
        <v>22400.948647351426</v>
      </c>
      <c r="Q26" s="68">
        <v>21532.415646257363</v>
      </c>
      <c r="R26" s="68">
        <v>20510.34858047522</v>
      </c>
      <c r="S26" s="68">
        <v>20454.431958981961</v>
      </c>
      <c r="T26" s="68">
        <v>19818.271670554313</v>
      </c>
      <c r="U26" s="68">
        <v>19146.601944794642</v>
      </c>
      <c r="V26" s="68">
        <v>18331.382723306266</v>
      </c>
      <c r="W26" s="68">
        <v>18228.940097575749</v>
      </c>
      <c r="X26" s="68">
        <v>17727.727590706214</v>
      </c>
      <c r="Y26" s="68">
        <v>16690.805722087691</v>
      </c>
      <c r="Z26" s="68">
        <v>16214.165644607949</v>
      </c>
      <c r="AA26" s="67">
        <v>-17.547917236348599</v>
      </c>
      <c r="AB26" s="63"/>
    </row>
    <row r="27" spans="1:28">
      <c r="A27" s="75" t="s">
        <v>68</v>
      </c>
      <c r="B27" s="48" t="s">
        <v>20</v>
      </c>
      <c r="C27" s="69">
        <v>25940.961411208355</v>
      </c>
      <c r="D27" s="68">
        <v>25940.961411208355</v>
      </c>
      <c r="E27" s="68">
        <v>25891.6840890436</v>
      </c>
      <c r="F27" s="68">
        <v>27006.008759121276</v>
      </c>
      <c r="G27" s="68">
        <v>26609.381170726014</v>
      </c>
      <c r="H27" s="68">
        <v>29098.764405142178</v>
      </c>
      <c r="I27" s="68">
        <v>29282.6630686883</v>
      </c>
      <c r="J27" s="68">
        <v>29591.322592780733</v>
      </c>
      <c r="K27" s="68">
        <v>30016.05900584867</v>
      </c>
      <c r="L27" s="68">
        <v>29665.748021029831</v>
      </c>
      <c r="M27" s="68">
        <v>29238.64770826311</v>
      </c>
      <c r="N27" s="68">
        <v>29082.425584514294</v>
      </c>
      <c r="O27" s="68">
        <v>27339.01280879508</v>
      </c>
      <c r="P27" s="68">
        <v>26292.219745425809</v>
      </c>
      <c r="Q27" s="68">
        <v>25959.074726459694</v>
      </c>
      <c r="R27" s="68">
        <v>25112.000554260103</v>
      </c>
      <c r="S27" s="68">
        <v>24356.722763405956</v>
      </c>
      <c r="T27" s="68">
        <v>23115.863645713027</v>
      </c>
      <c r="U27" s="68">
        <v>22524.7554370586</v>
      </c>
      <c r="V27" s="68">
        <v>23783.384770361285</v>
      </c>
      <c r="W27" s="68">
        <v>20717.589744617351</v>
      </c>
      <c r="X27" s="68">
        <v>20885.066700025651</v>
      </c>
      <c r="Y27" s="68">
        <v>20193.273615336049</v>
      </c>
      <c r="Z27" s="68">
        <v>20028.632996625463</v>
      </c>
      <c r="AA27" s="67">
        <v>-22.791477620518496</v>
      </c>
      <c r="AB27" s="63"/>
    </row>
    <row r="28" spans="1:28">
      <c r="A28" s="75" t="s">
        <v>69</v>
      </c>
      <c r="B28" s="48" t="s">
        <v>21</v>
      </c>
      <c r="C28" s="69">
        <v>587.84999836868474</v>
      </c>
      <c r="D28" s="68">
        <v>587.84999836868474</v>
      </c>
      <c r="E28" s="68">
        <v>597.86338359785793</v>
      </c>
      <c r="F28" s="68">
        <v>596.00041241545341</v>
      </c>
      <c r="G28" s="68">
        <v>586.84827534280441</v>
      </c>
      <c r="H28" s="68">
        <v>583.22671749638062</v>
      </c>
      <c r="I28" s="68">
        <v>574.27554937593379</v>
      </c>
      <c r="J28" s="68">
        <v>567.16820799117033</v>
      </c>
      <c r="K28" s="68">
        <v>578.2047053502049</v>
      </c>
      <c r="L28" s="68">
        <v>584.86740297541996</v>
      </c>
      <c r="M28" s="68">
        <v>584.30723283088253</v>
      </c>
      <c r="N28" s="68">
        <v>584.57762776381617</v>
      </c>
      <c r="O28" s="68">
        <v>612.64662659689952</v>
      </c>
      <c r="P28" s="68">
        <v>606.07122335765439</v>
      </c>
      <c r="Q28" s="68">
        <v>572.56799285556247</v>
      </c>
      <c r="R28" s="68">
        <v>575.96769381059073</v>
      </c>
      <c r="S28" s="68">
        <v>575.63105722450484</v>
      </c>
      <c r="T28" s="68">
        <v>575.41124228780166</v>
      </c>
      <c r="U28" s="68">
        <v>585.21247924344789</v>
      </c>
      <c r="V28" s="68">
        <v>624.19668151451617</v>
      </c>
      <c r="W28" s="68">
        <v>610.51791919600521</v>
      </c>
      <c r="X28" s="68">
        <v>615.09468889955735</v>
      </c>
      <c r="Y28" s="68">
        <v>594.6739804681788</v>
      </c>
      <c r="Z28" s="68">
        <v>600.06564956258535</v>
      </c>
      <c r="AA28" s="67">
        <v>2.0780218130134642</v>
      </c>
      <c r="AB28" s="63"/>
    </row>
    <row r="29" spans="1:28">
      <c r="A29" s="75" t="s">
        <v>70</v>
      </c>
      <c r="B29" s="48" t="s">
        <v>22</v>
      </c>
      <c r="C29" s="69">
        <v>1.5770348814752386</v>
      </c>
      <c r="D29" s="68">
        <v>1.5770348814752386</v>
      </c>
      <c r="E29" s="68">
        <v>1.4965410079637704</v>
      </c>
      <c r="F29" s="68">
        <v>1.5148831364119584</v>
      </c>
      <c r="G29" s="68">
        <v>1.4890304237152414</v>
      </c>
      <c r="H29" s="68">
        <v>1.5966639101872298</v>
      </c>
      <c r="I29" s="68">
        <v>1.5180966976021999</v>
      </c>
      <c r="J29" s="68">
        <v>1.6349114249471455</v>
      </c>
      <c r="K29" s="68">
        <v>1.5795494273542752</v>
      </c>
      <c r="L29" s="68">
        <v>1.5717040926778354</v>
      </c>
      <c r="M29" s="68">
        <v>1.6050347154017679</v>
      </c>
      <c r="N29" s="68">
        <v>1.7248213496147526</v>
      </c>
      <c r="O29" s="68">
        <v>1.5790352773941179</v>
      </c>
      <c r="P29" s="68">
        <v>1.7388929350665443</v>
      </c>
      <c r="Q29" s="68">
        <v>1.7606999198439788</v>
      </c>
      <c r="R29" s="68">
        <v>1.7484923312031324</v>
      </c>
      <c r="S29" s="68">
        <v>1.9071585179858499</v>
      </c>
      <c r="T29" s="68">
        <v>1.7790859574221027</v>
      </c>
      <c r="U29" s="68">
        <v>1.8721920365681561</v>
      </c>
      <c r="V29" s="68">
        <v>1.9948356546813613</v>
      </c>
      <c r="W29" s="68">
        <v>1.7838070773549577</v>
      </c>
      <c r="X29" s="68">
        <v>1.7722572009793072</v>
      </c>
      <c r="Y29" s="68">
        <v>1.8853515493736739</v>
      </c>
      <c r="Z29" s="68">
        <v>1.9547630437994434</v>
      </c>
      <c r="AA29" s="67">
        <v>23.951795027568366</v>
      </c>
      <c r="AB29" s="63"/>
    </row>
    <row r="30" spans="1:28">
      <c r="A30" s="75" t="s">
        <v>71</v>
      </c>
      <c r="B30" s="48" t="s">
        <v>23</v>
      </c>
      <c r="C30" s="69">
        <v>1122.5071401682037</v>
      </c>
      <c r="D30" s="68">
        <v>1122.5071401682037</v>
      </c>
      <c r="E30" s="68">
        <v>1143.9563422003785</v>
      </c>
      <c r="F30" s="68">
        <v>1158.3573050712823</v>
      </c>
      <c r="G30" s="68">
        <v>1175.9197089556458</v>
      </c>
      <c r="H30" s="68">
        <v>1176.209689938212</v>
      </c>
      <c r="I30" s="68">
        <v>1178.8837429178097</v>
      </c>
      <c r="J30" s="68">
        <v>1181.4100754220747</v>
      </c>
      <c r="K30" s="68">
        <v>1186.6920554683438</v>
      </c>
      <c r="L30" s="68">
        <v>1188.9131317859481</v>
      </c>
      <c r="M30" s="68">
        <v>1186.557415107706</v>
      </c>
      <c r="N30" s="68">
        <v>1190.5839837229278</v>
      </c>
      <c r="O30" s="68">
        <v>1216.3620435730045</v>
      </c>
      <c r="P30" s="68">
        <v>1221.0396052561225</v>
      </c>
      <c r="Q30" s="68">
        <v>1225.2127042637171</v>
      </c>
      <c r="R30" s="68">
        <v>1197.8005574775266</v>
      </c>
      <c r="S30" s="68">
        <v>1174.7428755551134</v>
      </c>
      <c r="T30" s="68">
        <v>1145.6358650603679</v>
      </c>
      <c r="U30" s="68">
        <v>1123.7721515186001</v>
      </c>
      <c r="V30" s="68">
        <v>1115.6477102442868</v>
      </c>
      <c r="W30" s="68">
        <v>1092.4734398516139</v>
      </c>
      <c r="X30" s="68">
        <v>1064.2167885474285</v>
      </c>
      <c r="Y30" s="68">
        <v>990.91328660696809</v>
      </c>
      <c r="Z30" s="68">
        <v>966.38066814992726</v>
      </c>
      <c r="AA30" s="67">
        <v>-13.908728633555189</v>
      </c>
      <c r="AB30" s="63"/>
    </row>
    <row r="31" spans="1:28">
      <c r="A31" s="75" t="s">
        <v>72</v>
      </c>
      <c r="B31" s="48" t="s">
        <v>24</v>
      </c>
      <c r="C31" s="69">
        <v>82.482201045548535</v>
      </c>
      <c r="D31" s="68">
        <v>82.482201045548535</v>
      </c>
      <c r="E31" s="68">
        <v>84.209010752774631</v>
      </c>
      <c r="F31" s="68">
        <v>84.614877515439176</v>
      </c>
      <c r="G31" s="68">
        <v>84.88872750328909</v>
      </c>
      <c r="H31" s="68">
        <v>82.891005499449903</v>
      </c>
      <c r="I31" s="68">
        <v>80.516459563898536</v>
      </c>
      <c r="J31" s="68">
        <v>77.428786404772964</v>
      </c>
      <c r="K31" s="68">
        <v>77.525369459850666</v>
      </c>
      <c r="L31" s="68">
        <v>77.538786272913271</v>
      </c>
      <c r="M31" s="68">
        <v>75.92789710426176</v>
      </c>
      <c r="N31" s="68">
        <v>80.087548135285857</v>
      </c>
      <c r="O31" s="68">
        <v>74.852954049238562</v>
      </c>
      <c r="P31" s="68">
        <v>74.09172317865162</v>
      </c>
      <c r="Q31" s="68">
        <v>76.017352094255784</v>
      </c>
      <c r="R31" s="68">
        <v>71.420942476062166</v>
      </c>
      <c r="S31" s="68">
        <v>70.039583310490684</v>
      </c>
      <c r="T31" s="68">
        <v>69.871604688292948</v>
      </c>
      <c r="U31" s="68">
        <v>68.090535357345004</v>
      </c>
      <c r="V31" s="68">
        <v>66.442255578990952</v>
      </c>
      <c r="W31" s="68">
        <v>63.14520558309939</v>
      </c>
      <c r="X31" s="68">
        <v>60.217186316524092</v>
      </c>
      <c r="Y31" s="68">
        <v>55.777414518458897</v>
      </c>
      <c r="Z31" s="68">
        <v>50.244158674363369</v>
      </c>
      <c r="AA31" s="67">
        <v>-39.084847351954863</v>
      </c>
      <c r="AB31" s="63"/>
    </row>
    <row r="32" spans="1:28">
      <c r="A32" s="75" t="s">
        <v>73</v>
      </c>
      <c r="B32" s="48" t="s">
        <v>43</v>
      </c>
      <c r="C32" s="69">
        <v>37.840976890538485</v>
      </c>
      <c r="D32" s="68">
        <v>37.840976890538485</v>
      </c>
      <c r="E32" s="68">
        <v>39.884880711521973</v>
      </c>
      <c r="F32" s="68">
        <v>42.081041203584974</v>
      </c>
      <c r="G32" s="68">
        <v>46.037354848562167</v>
      </c>
      <c r="H32" s="68">
        <v>50.505340561877546</v>
      </c>
      <c r="I32" s="68">
        <v>52.806656282313611</v>
      </c>
      <c r="J32" s="68">
        <v>53.492791059246144</v>
      </c>
      <c r="K32" s="68">
        <v>55.342727182352753</v>
      </c>
      <c r="L32" s="68">
        <v>60.249664427853624</v>
      </c>
      <c r="M32" s="68">
        <v>60.622800765941456</v>
      </c>
      <c r="N32" s="68">
        <v>64.398688882588942</v>
      </c>
      <c r="O32" s="68">
        <v>66.844647119727298</v>
      </c>
      <c r="P32" s="68">
        <v>68.290440879882709</v>
      </c>
      <c r="Q32" s="68">
        <v>71.882415590420351</v>
      </c>
      <c r="R32" s="68">
        <v>74.85832180389059</v>
      </c>
      <c r="S32" s="68">
        <v>83.755660982148058</v>
      </c>
      <c r="T32" s="68">
        <v>94.764650926494596</v>
      </c>
      <c r="U32" s="68">
        <v>100.77785290975881</v>
      </c>
      <c r="V32" s="68">
        <v>105.7743955409782</v>
      </c>
      <c r="W32" s="68">
        <v>117.63709069423255</v>
      </c>
      <c r="X32" s="68">
        <v>128.72502121767056</v>
      </c>
      <c r="Y32" s="68">
        <v>126.76025528260654</v>
      </c>
      <c r="Z32" s="68">
        <v>65.072091946802516</v>
      </c>
      <c r="AA32" s="67">
        <v>71.961976919979364</v>
      </c>
      <c r="AB32" s="63"/>
    </row>
    <row r="33" spans="1:28">
      <c r="A33" s="75" t="s">
        <v>74</v>
      </c>
      <c r="B33" s="48" t="s">
        <v>25</v>
      </c>
      <c r="C33" s="69">
        <v>0.75461977309714334</v>
      </c>
      <c r="D33" s="68">
        <v>0.75461977309714334</v>
      </c>
      <c r="E33" s="68">
        <v>1.0121411340917132</v>
      </c>
      <c r="F33" s="68">
        <v>1.0164955618362865</v>
      </c>
      <c r="G33" s="68">
        <v>1.1221328013308567</v>
      </c>
      <c r="H33" s="68">
        <v>1.11918973432543</v>
      </c>
      <c r="I33" s="68">
        <v>1.11961474182</v>
      </c>
      <c r="J33" s="68">
        <v>1.1352762768145701</v>
      </c>
      <c r="K33" s="68">
        <v>1.1673772230591433</v>
      </c>
      <c r="L33" s="68">
        <v>1.1726137655537132</v>
      </c>
      <c r="M33" s="68">
        <v>1.1470564840482866</v>
      </c>
      <c r="N33" s="68">
        <v>1.1765912782928567</v>
      </c>
      <c r="O33" s="68">
        <v>1.1646666792874298</v>
      </c>
      <c r="P33" s="68">
        <v>1.1541855407820001</v>
      </c>
      <c r="Q33" s="68">
        <v>1.1965510950265701</v>
      </c>
      <c r="R33" s="68">
        <v>1.2256047357711433</v>
      </c>
      <c r="S33" s="68">
        <v>1.1735840117657135</v>
      </c>
      <c r="T33" s="68">
        <v>1.0549407191871434</v>
      </c>
      <c r="U33" s="68">
        <v>1.1598762154103568</v>
      </c>
      <c r="V33" s="68">
        <v>1.1102310927587133</v>
      </c>
      <c r="W33" s="68">
        <v>1.22651148742393</v>
      </c>
      <c r="X33" s="68">
        <v>1.2515331015996434</v>
      </c>
      <c r="Y33" s="68">
        <v>1.1422455974571435</v>
      </c>
      <c r="Z33" s="68">
        <v>1.2933589086857133</v>
      </c>
      <c r="AA33" s="67">
        <v>71.392130818074563</v>
      </c>
      <c r="AB33" s="63"/>
    </row>
    <row r="34" spans="1:28">
      <c r="A34" s="75" t="s">
        <v>75</v>
      </c>
      <c r="B34" s="48" t="s">
        <v>26</v>
      </c>
      <c r="C34" s="69">
        <v>12784.321297699997</v>
      </c>
      <c r="D34" s="68">
        <v>12784.321297699997</v>
      </c>
      <c r="E34" s="68">
        <v>12916.377103999999</v>
      </c>
      <c r="F34" s="68">
        <v>12682.914361164001</v>
      </c>
      <c r="G34" s="68">
        <v>12357.816253920002</v>
      </c>
      <c r="H34" s="68">
        <v>11910.674917400998</v>
      </c>
      <c r="I34" s="68">
        <v>11305.741761275</v>
      </c>
      <c r="J34" s="68">
        <v>10944.765093239999</v>
      </c>
      <c r="K34" s="68">
        <v>10624.023991979999</v>
      </c>
      <c r="L34" s="68">
        <v>10204.6971233</v>
      </c>
      <c r="M34" s="68">
        <v>9399.428003699999</v>
      </c>
      <c r="N34" s="68">
        <v>8889.1772639199989</v>
      </c>
      <c r="O34" s="68">
        <v>8079.1719007400006</v>
      </c>
      <c r="P34" s="68">
        <v>7430.21480746</v>
      </c>
      <c r="Q34" s="68">
        <v>6664.2716727999996</v>
      </c>
      <c r="R34" s="68">
        <v>6152.6002761</v>
      </c>
      <c r="S34" s="68">
        <v>5554.8470968000001</v>
      </c>
      <c r="T34" s="68">
        <v>5184.1881787000002</v>
      </c>
      <c r="U34" s="68">
        <v>4866.9851803000001</v>
      </c>
      <c r="V34" s="68">
        <v>4587.2343725999999</v>
      </c>
      <c r="W34" s="68">
        <v>4360.4440942000001</v>
      </c>
      <c r="X34" s="68">
        <v>4092.2354356714281</v>
      </c>
      <c r="Y34" s="68">
        <v>3879.8340817142857</v>
      </c>
      <c r="Z34" s="68">
        <v>3688.3408498857139</v>
      </c>
      <c r="AA34" s="67">
        <v>-71.149498170471688</v>
      </c>
      <c r="AB34" s="63"/>
    </row>
    <row r="35" spans="1:28">
      <c r="A35" s="75" t="s">
        <v>76</v>
      </c>
      <c r="B35" s="48" t="s">
        <v>27</v>
      </c>
      <c r="C35" s="69">
        <v>3306.449677834155</v>
      </c>
      <c r="D35" s="68">
        <v>3306.449677834155</v>
      </c>
      <c r="E35" s="68">
        <v>3394.4514363334397</v>
      </c>
      <c r="F35" s="68">
        <v>3473.319180805101</v>
      </c>
      <c r="G35" s="68">
        <v>3558.6779337164712</v>
      </c>
      <c r="H35" s="68">
        <v>3519.8978253917489</v>
      </c>
      <c r="I35" s="68">
        <v>3586.0149392062435</v>
      </c>
      <c r="J35" s="68">
        <v>3648.7347491033797</v>
      </c>
      <c r="K35" s="68">
        <v>3704.2680936054167</v>
      </c>
      <c r="L35" s="68">
        <v>3734.4688411855923</v>
      </c>
      <c r="M35" s="68">
        <v>3774.7047432000727</v>
      </c>
      <c r="N35" s="68">
        <v>3832.5581881913145</v>
      </c>
      <c r="O35" s="68">
        <v>3889.9575512348811</v>
      </c>
      <c r="P35" s="68">
        <v>3943.6359915258663</v>
      </c>
      <c r="Q35" s="68">
        <v>3917.8638002145076</v>
      </c>
      <c r="R35" s="68">
        <v>3943.9017267133777</v>
      </c>
      <c r="S35" s="68">
        <v>3970.6819506878201</v>
      </c>
      <c r="T35" s="68">
        <v>3919.1999413263502</v>
      </c>
      <c r="U35" s="68">
        <v>3908.0563545715941</v>
      </c>
      <c r="V35" s="68">
        <v>3856.5893664938003</v>
      </c>
      <c r="W35" s="68">
        <v>3806.4124575218598</v>
      </c>
      <c r="X35" s="68">
        <v>3726.727011762137</v>
      </c>
      <c r="Y35" s="68">
        <v>3646.1701707768948</v>
      </c>
      <c r="Z35" s="68">
        <v>3595.66581763572</v>
      </c>
      <c r="AA35" s="67">
        <v>8.7470298350650353</v>
      </c>
      <c r="AB35" s="63"/>
    </row>
    <row r="36" spans="1:28">
      <c r="A36" s="75" t="s">
        <v>77</v>
      </c>
      <c r="B36" s="48" t="s">
        <v>28</v>
      </c>
      <c r="C36" s="69">
        <v>1863.6394841100639</v>
      </c>
      <c r="D36" s="68">
        <v>1863.6394841100639</v>
      </c>
      <c r="E36" s="68">
        <v>1851.5452898362807</v>
      </c>
      <c r="F36" s="68">
        <v>1817.283433158434</v>
      </c>
      <c r="G36" s="68">
        <v>1808.8684265061329</v>
      </c>
      <c r="H36" s="68">
        <v>1805.9754409214622</v>
      </c>
      <c r="I36" s="68">
        <v>1769.5706102015808</v>
      </c>
      <c r="J36" s="68">
        <v>1732.7856849079999</v>
      </c>
      <c r="K36" s="68">
        <v>1695.7424578411001</v>
      </c>
      <c r="L36" s="68">
        <v>1586.4028510246999</v>
      </c>
      <c r="M36" s="68">
        <v>1470.9930379076998</v>
      </c>
      <c r="N36" s="68">
        <v>1501.1397881723751</v>
      </c>
      <c r="O36" s="68">
        <v>1444.4357989733751</v>
      </c>
      <c r="P36" s="68">
        <v>1373.7320481044749</v>
      </c>
      <c r="Q36" s="68">
        <v>1364.3992635877751</v>
      </c>
      <c r="R36" s="68">
        <v>1352.9571612391749</v>
      </c>
      <c r="S36" s="68">
        <v>1281.4443018936749</v>
      </c>
      <c r="T36" s="68">
        <v>1302.4396732446003</v>
      </c>
      <c r="U36" s="68">
        <v>1283.2000578099</v>
      </c>
      <c r="V36" s="68">
        <v>1238.0361292375003</v>
      </c>
      <c r="W36" s="68">
        <v>1259.5069710247001</v>
      </c>
      <c r="X36" s="68">
        <v>1235.7018919836999</v>
      </c>
      <c r="Y36" s="68">
        <v>1229.1768990245</v>
      </c>
      <c r="Z36" s="68">
        <v>1194.320583663663</v>
      </c>
      <c r="AA36" s="67">
        <v>-35.914612571434013</v>
      </c>
      <c r="AB36" s="63"/>
    </row>
    <row r="37" spans="1:28">
      <c r="A37" s="75" t="s">
        <v>78</v>
      </c>
      <c r="B37" s="48" t="s">
        <v>29</v>
      </c>
      <c r="C37" s="69">
        <v>12766.697175194155</v>
      </c>
      <c r="D37" s="68">
        <v>12684.818262160788</v>
      </c>
      <c r="E37" s="68">
        <v>13001.694091221436</v>
      </c>
      <c r="F37" s="68">
        <v>13014.529928618995</v>
      </c>
      <c r="G37" s="68">
        <v>13070.902596879982</v>
      </c>
      <c r="H37" s="68">
        <v>12967.283463224214</v>
      </c>
      <c r="I37" s="68">
        <v>12944.09453759082</v>
      </c>
      <c r="J37" s="68">
        <v>13000.896158104673</v>
      </c>
      <c r="K37" s="68">
        <v>13297.058542163051</v>
      </c>
      <c r="L37" s="68">
        <v>13658.383329528029</v>
      </c>
      <c r="M37" s="68">
        <v>13841.694102374508</v>
      </c>
      <c r="N37" s="68">
        <v>15378.732116208599</v>
      </c>
      <c r="O37" s="68">
        <v>15448.761959426096</v>
      </c>
      <c r="P37" s="68">
        <v>15549.970477908904</v>
      </c>
      <c r="Q37" s="68">
        <v>15318.783462304031</v>
      </c>
      <c r="R37" s="68">
        <v>15138.07953631714</v>
      </c>
      <c r="S37" s="68">
        <v>15247.925793853836</v>
      </c>
      <c r="T37" s="68">
        <v>15269.404355464514</v>
      </c>
      <c r="U37" s="68">
        <v>15429.456908016831</v>
      </c>
      <c r="V37" s="68">
        <v>15185.334158902953</v>
      </c>
      <c r="W37" s="68">
        <v>15329.840736576942</v>
      </c>
      <c r="X37" s="68">
        <v>15282.411062414214</v>
      </c>
      <c r="Y37" s="68">
        <v>15111.081677626855</v>
      </c>
      <c r="Z37" s="68">
        <v>15238.550128447727</v>
      </c>
      <c r="AA37" s="67">
        <v>19.361726211039244</v>
      </c>
      <c r="AB37" s="63"/>
    </row>
    <row r="38" spans="1:28">
      <c r="A38" s="75" t="s">
        <v>79</v>
      </c>
      <c r="B38" s="48" t="s">
        <v>30</v>
      </c>
      <c r="C38" s="69">
        <v>5991.5984194808425</v>
      </c>
      <c r="D38" s="68">
        <v>5991.5984194808425</v>
      </c>
      <c r="E38" s="68">
        <v>6189.9969478039975</v>
      </c>
      <c r="F38" s="68">
        <v>6405.3845917714771</v>
      </c>
      <c r="G38" s="68">
        <v>6564.684681970989</v>
      </c>
      <c r="H38" s="68">
        <v>6854.5214690531748</v>
      </c>
      <c r="I38" s="68">
        <v>7061.6369637037906</v>
      </c>
      <c r="J38" s="68">
        <v>7062.4630485641228</v>
      </c>
      <c r="K38" s="68">
        <v>7312.7878735903523</v>
      </c>
      <c r="L38" s="68">
        <v>7615.9121848334944</v>
      </c>
      <c r="M38" s="68">
        <v>7706.1991433715675</v>
      </c>
      <c r="N38" s="68">
        <v>7568.1934026065755</v>
      </c>
      <c r="O38" s="68">
        <v>7602.6530690832915</v>
      </c>
      <c r="P38" s="68">
        <v>7873.2840612439595</v>
      </c>
      <c r="Q38" s="68">
        <v>7897.9789627567379</v>
      </c>
      <c r="R38" s="68">
        <v>8024.8758908264599</v>
      </c>
      <c r="S38" s="68">
        <v>8033.6851737691695</v>
      </c>
      <c r="T38" s="68">
        <v>7990.0225206291461</v>
      </c>
      <c r="U38" s="68">
        <v>7969.3748694490059</v>
      </c>
      <c r="V38" s="68">
        <v>7628.6231840329165</v>
      </c>
      <c r="W38" s="68">
        <v>7316.2759425401655</v>
      </c>
      <c r="X38" s="68">
        <v>7883.9137345368645</v>
      </c>
      <c r="Y38" s="68">
        <v>8258.7542639900548</v>
      </c>
      <c r="Z38" s="68">
        <v>8185.3727079599175</v>
      </c>
      <c r="AA38" s="67">
        <v>36.614174296900906</v>
      </c>
      <c r="AB38" s="63"/>
    </row>
    <row r="39" spans="1:28">
      <c r="A39" s="75" t="s">
        <v>80</v>
      </c>
      <c r="B39" s="48" t="s">
        <v>31</v>
      </c>
      <c r="C39" s="70">
        <v>4656.5646900533302</v>
      </c>
      <c r="D39" s="68">
        <v>4566.8442925298395</v>
      </c>
      <c r="E39" s="68">
        <v>4497.9802990651788</v>
      </c>
      <c r="F39" s="68">
        <v>4445.5613905625078</v>
      </c>
      <c r="G39" s="68">
        <v>4465.7948785561848</v>
      </c>
      <c r="H39" s="68">
        <v>4497.6762720917359</v>
      </c>
      <c r="I39" s="68">
        <v>4756.2122413699171</v>
      </c>
      <c r="J39" s="68">
        <v>4803.3977089391046</v>
      </c>
      <c r="K39" s="68">
        <v>4813.2309892521298</v>
      </c>
      <c r="L39" s="68">
        <v>4855.2207017752844</v>
      </c>
      <c r="M39" s="68">
        <v>4972.3643349580407</v>
      </c>
      <c r="N39" s="68">
        <v>5150.321837526315</v>
      </c>
      <c r="O39" s="68">
        <v>5221.6845821921725</v>
      </c>
      <c r="P39" s="68">
        <v>5283.9710000238483</v>
      </c>
      <c r="Q39" s="68">
        <v>5418.7692853490862</v>
      </c>
      <c r="R39" s="68">
        <v>5480.2589236001813</v>
      </c>
      <c r="S39" s="68">
        <v>5571.5738514469076</v>
      </c>
      <c r="T39" s="68">
        <v>5478.9838296806111</v>
      </c>
      <c r="U39" s="68">
        <v>5627.7887017416006</v>
      </c>
      <c r="V39" s="68">
        <v>5708.40890280452</v>
      </c>
      <c r="W39" s="68">
        <v>5730.2678176290492</v>
      </c>
      <c r="X39" s="68">
        <v>5737.5535651254431</v>
      </c>
      <c r="Y39" s="68">
        <v>5376.1898554657464</v>
      </c>
      <c r="Z39" s="68">
        <v>5849.5832636254027</v>
      </c>
      <c r="AA39" s="67">
        <v>25.62014388247249</v>
      </c>
      <c r="AB39" s="63"/>
    </row>
    <row r="40" spans="1:28">
      <c r="A40" s="75" t="s">
        <v>81</v>
      </c>
      <c r="B40" s="48" t="s">
        <v>32</v>
      </c>
      <c r="C40" s="69">
        <v>61122.071275175054</v>
      </c>
      <c r="D40" s="68">
        <v>61122.071275175054</v>
      </c>
      <c r="E40" s="68">
        <v>59654.748932035</v>
      </c>
      <c r="F40" s="68">
        <v>56363.193351572438</v>
      </c>
      <c r="G40" s="68">
        <v>53937.6390070298</v>
      </c>
      <c r="H40" s="68">
        <v>52028.527658413812</v>
      </c>
      <c r="I40" s="68">
        <v>53383.92784220085</v>
      </c>
      <c r="J40" s="68">
        <v>52337.272555680713</v>
      </c>
      <c r="K40" s="68">
        <v>53197.037673439183</v>
      </c>
      <c r="L40" s="68">
        <v>54183.934698310215</v>
      </c>
      <c r="M40" s="68">
        <v>56552.047148898673</v>
      </c>
      <c r="N40" s="68">
        <v>58827.54255806849</v>
      </c>
      <c r="O40" s="68">
        <v>60339.74698738083</v>
      </c>
      <c r="P40" s="68">
        <v>62026.827218190207</v>
      </c>
      <c r="Q40" s="68">
        <v>64008.327973629428</v>
      </c>
      <c r="R40" s="68">
        <v>66110.606706755498</v>
      </c>
      <c r="S40" s="68">
        <v>68687.238845655724</v>
      </c>
      <c r="T40" s="68">
        <v>71171.35044082017</v>
      </c>
      <c r="U40" s="68">
        <v>73285.318091887166</v>
      </c>
      <c r="V40" s="68">
        <v>74325.528242574845</v>
      </c>
      <c r="W40" s="68">
        <v>78179.438374348407</v>
      </c>
      <c r="X40" s="68">
        <v>78134.103705607427</v>
      </c>
      <c r="Y40" s="68">
        <v>81159.119104348923</v>
      </c>
      <c r="Z40" s="68">
        <v>83953.953907287389</v>
      </c>
      <c r="AA40" s="67">
        <v>37.354563017542205</v>
      </c>
      <c r="AB40" s="63"/>
    </row>
    <row r="41" spans="1:28">
      <c r="A41" s="75" t="s">
        <v>82</v>
      </c>
      <c r="B41" s="48" t="s">
        <v>33</v>
      </c>
      <c r="C41" s="69">
        <v>1372.3193262090144</v>
      </c>
      <c r="D41" s="68">
        <v>1372.3193262090144</v>
      </c>
      <c r="E41" s="68">
        <v>1385.7714447754558</v>
      </c>
      <c r="F41" s="68">
        <v>1387.9469093522844</v>
      </c>
      <c r="G41" s="68">
        <v>1391.3165350885572</v>
      </c>
      <c r="H41" s="68">
        <v>1433.9757120586057</v>
      </c>
      <c r="I41" s="68">
        <v>1489.7243459424924</v>
      </c>
      <c r="J41" s="68">
        <v>1546.6434655124649</v>
      </c>
      <c r="K41" s="68">
        <v>1419.365238873223</v>
      </c>
      <c r="L41" s="68">
        <v>1762.8312739214682</v>
      </c>
      <c r="M41" s="68">
        <v>2024.1775642342716</v>
      </c>
      <c r="N41" s="68">
        <v>1707.571634777119</v>
      </c>
      <c r="O41" s="68">
        <v>1745.5505760762624</v>
      </c>
      <c r="P41" s="68">
        <v>2516.8604181678306</v>
      </c>
      <c r="Q41" s="68">
        <v>2430.2971357988049</v>
      </c>
      <c r="R41" s="68">
        <v>2390.8466706827271</v>
      </c>
      <c r="S41" s="68">
        <v>2267.4817018011236</v>
      </c>
      <c r="T41" s="68">
        <v>2451.9418317987147</v>
      </c>
      <c r="U41" s="68">
        <v>2280.5389246553732</v>
      </c>
      <c r="V41" s="68">
        <v>2289.6356168317075</v>
      </c>
      <c r="W41" s="68">
        <v>2090.1529057185116</v>
      </c>
      <c r="X41" s="68">
        <v>2149.4409935052972</v>
      </c>
      <c r="Y41" s="68">
        <v>2165.978563797923</v>
      </c>
      <c r="Z41" s="68">
        <v>2156.4661789598949</v>
      </c>
      <c r="AA41" s="67">
        <v>57.140261583071883</v>
      </c>
      <c r="AB41" s="63"/>
    </row>
    <row r="42" spans="1:28">
      <c r="A42" s="75" t="s">
        <v>83</v>
      </c>
      <c r="B42" s="48" t="s">
        <v>34</v>
      </c>
      <c r="C42" s="70">
        <v>494.58887373772228</v>
      </c>
      <c r="D42" s="68">
        <v>548.23503569546767</v>
      </c>
      <c r="E42" s="68">
        <v>550.3191439952983</v>
      </c>
      <c r="F42" s="68">
        <v>546.1218706836944</v>
      </c>
      <c r="G42" s="68">
        <v>563.11493020867022</v>
      </c>
      <c r="H42" s="68">
        <v>572.34589552833313</v>
      </c>
      <c r="I42" s="68">
        <v>581.42560786655974</v>
      </c>
      <c r="J42" s="68">
        <v>590.33569527279246</v>
      </c>
      <c r="K42" s="68">
        <v>605.54163929915524</v>
      </c>
      <c r="L42" s="68">
        <v>624.57030086973748</v>
      </c>
      <c r="M42" s="68">
        <v>649.35559364959022</v>
      </c>
      <c r="N42" s="68">
        <v>669.58571435565455</v>
      </c>
      <c r="O42" s="68">
        <v>685.08004105872374</v>
      </c>
      <c r="P42" s="68">
        <v>699.98399240439369</v>
      </c>
      <c r="Q42" s="68">
        <v>695.08351650888619</v>
      </c>
      <c r="R42" s="68">
        <v>716.3416649104289</v>
      </c>
      <c r="S42" s="68">
        <v>707.1419406383377</v>
      </c>
      <c r="T42" s="68">
        <v>681.47254532111106</v>
      </c>
      <c r="U42" s="68">
        <v>654.63324685152179</v>
      </c>
      <c r="V42" s="68">
        <v>573.62458804355265</v>
      </c>
      <c r="W42" s="68">
        <v>506.26697209034415</v>
      </c>
      <c r="X42" s="68">
        <v>490.82944837015765</v>
      </c>
      <c r="Y42" s="68">
        <v>506.04630953290945</v>
      </c>
      <c r="Z42" s="68">
        <v>488.34437383271381</v>
      </c>
      <c r="AA42" s="67">
        <v>-1.2625637648937316</v>
      </c>
      <c r="AB42" s="63"/>
    </row>
    <row r="43" spans="1:28">
      <c r="A43" s="75" t="s">
        <v>84</v>
      </c>
      <c r="B43" s="48" t="s">
        <v>35</v>
      </c>
      <c r="C43" s="69">
        <v>7013.4250225850001</v>
      </c>
      <c r="D43" s="68">
        <v>7013.4250225850001</v>
      </c>
      <c r="E43" s="68">
        <v>7385.3407977199995</v>
      </c>
      <c r="F43" s="68">
        <v>7787.4251877859997</v>
      </c>
      <c r="G43" s="68">
        <v>8171.8120164010006</v>
      </c>
      <c r="H43" s="68">
        <v>8461.1858939220001</v>
      </c>
      <c r="I43" s="68">
        <v>8634.496625455</v>
      </c>
      <c r="J43" s="68">
        <v>8980.4394737450002</v>
      </c>
      <c r="K43" s="68">
        <v>9432.3991498920004</v>
      </c>
      <c r="L43" s="68">
        <v>9845.533645264999</v>
      </c>
      <c r="M43" s="68">
        <v>10184.131971655001</v>
      </c>
      <c r="N43" s="68">
        <v>10450.421669965999</v>
      </c>
      <c r="O43" s="68">
        <v>10837.110686867001</v>
      </c>
      <c r="P43" s="68">
        <v>11164.481863506</v>
      </c>
      <c r="Q43" s="68">
        <v>11069.250544981</v>
      </c>
      <c r="R43" s="68">
        <v>10973.181437764999</v>
      </c>
      <c r="S43" s="68">
        <v>11241.604815097</v>
      </c>
      <c r="T43" s="68">
        <v>11517.442756937</v>
      </c>
      <c r="U43" s="68">
        <v>11839.295247229002</v>
      </c>
      <c r="V43" s="68">
        <v>12293.867039782999</v>
      </c>
      <c r="W43" s="68">
        <v>13107.716346615</v>
      </c>
      <c r="X43" s="68">
        <v>12593.132435970001</v>
      </c>
      <c r="Y43" s="68">
        <v>12889.116262564001</v>
      </c>
      <c r="Z43" s="68">
        <v>12872.887073291</v>
      </c>
      <c r="AA43" s="67">
        <v>83.546370451484847</v>
      </c>
      <c r="AB43" s="63"/>
    </row>
    <row r="44" spans="1:28">
      <c r="A44" s="75" t="s">
        <v>85</v>
      </c>
      <c r="B44" s="48" t="s">
        <v>36</v>
      </c>
      <c r="C44" s="69">
        <v>3421.2698174116381</v>
      </c>
      <c r="D44" s="68">
        <v>3421.2698174116381</v>
      </c>
      <c r="E44" s="68">
        <v>3466.6387054034644</v>
      </c>
      <c r="F44" s="68">
        <v>3466.6916974848264</v>
      </c>
      <c r="G44" s="68">
        <v>3358.0666067527136</v>
      </c>
      <c r="H44" s="68">
        <v>3242.6361236441398</v>
      </c>
      <c r="I44" s="68">
        <v>3233.4724513974643</v>
      </c>
      <c r="J44" s="68">
        <v>3208.1818265952616</v>
      </c>
      <c r="K44" s="68">
        <v>3175.389324298098</v>
      </c>
      <c r="L44" s="68">
        <v>3122.9510276448727</v>
      </c>
      <c r="M44" s="68">
        <v>3003.08976173469</v>
      </c>
      <c r="N44" s="68">
        <v>2915.6898720708045</v>
      </c>
      <c r="O44" s="68">
        <v>2871.3338142803614</v>
      </c>
      <c r="P44" s="68">
        <v>2726.2652825259988</v>
      </c>
      <c r="Q44" s="68">
        <v>2586.1484849040785</v>
      </c>
      <c r="R44" s="68">
        <v>2571.7969664331499</v>
      </c>
      <c r="S44" s="68">
        <v>2431.156251633246</v>
      </c>
      <c r="T44" s="68">
        <v>2355.9135696463104</v>
      </c>
      <c r="U44" s="68">
        <v>2197.2892369101733</v>
      </c>
      <c r="V44" s="68">
        <v>1999.5795801057641</v>
      </c>
      <c r="W44" s="68">
        <v>1891.591607979979</v>
      </c>
      <c r="X44" s="68">
        <v>1798.1670038894238</v>
      </c>
      <c r="Y44" s="68">
        <v>1715.7149510013542</v>
      </c>
      <c r="Z44" s="68">
        <v>1619.9971709306965</v>
      </c>
      <c r="AA44" s="67">
        <v>-52.649242609099289</v>
      </c>
      <c r="AB44" s="63"/>
    </row>
    <row r="45" spans="1:28">
      <c r="A45" s="75" t="s">
        <v>86</v>
      </c>
      <c r="B45" s="48" t="s">
        <v>37</v>
      </c>
      <c r="C45" s="69">
        <v>1007.2759838542687</v>
      </c>
      <c r="D45" s="68">
        <v>1007.2759838542687</v>
      </c>
      <c r="E45" s="68">
        <v>1003.5649112723073</v>
      </c>
      <c r="F45" s="68">
        <v>975.76715929561522</v>
      </c>
      <c r="G45" s="68">
        <v>913.71795643272185</v>
      </c>
      <c r="H45" s="68">
        <v>852.16235997864067</v>
      </c>
      <c r="I45" s="68">
        <v>847.40512119964171</v>
      </c>
      <c r="J45" s="68">
        <v>823.12656917146126</v>
      </c>
      <c r="K45" s="68">
        <v>813.58487874920684</v>
      </c>
      <c r="L45" s="68">
        <v>794.54482280723198</v>
      </c>
      <c r="M45" s="68">
        <v>768.21096936930894</v>
      </c>
      <c r="N45" s="68">
        <v>741.318476199016</v>
      </c>
      <c r="O45" s="68">
        <v>716.50556019116777</v>
      </c>
      <c r="P45" s="68">
        <v>707.99440680526914</v>
      </c>
      <c r="Q45" s="68">
        <v>668.67259469460657</v>
      </c>
      <c r="R45" s="68">
        <v>672.60122590011463</v>
      </c>
      <c r="S45" s="68">
        <v>653.53282053370287</v>
      </c>
      <c r="T45" s="68">
        <v>652.59765108853207</v>
      </c>
      <c r="U45" s="68">
        <v>636.76237227029503</v>
      </c>
      <c r="V45" s="68">
        <v>629.43236507208542</v>
      </c>
      <c r="W45" s="68">
        <v>612.22715554599824</v>
      </c>
      <c r="X45" s="68">
        <v>607.53795755387341</v>
      </c>
      <c r="Y45" s="68">
        <v>598.41426443507453</v>
      </c>
      <c r="Z45" s="68">
        <v>591.48768020508703</v>
      </c>
      <c r="AA45" s="67">
        <v>-41.278488747264461</v>
      </c>
      <c r="AB45" s="63"/>
    </row>
    <row r="46" spans="1:28">
      <c r="A46" s="75" t="s">
        <v>87</v>
      </c>
      <c r="B46" s="48" t="s">
        <v>38</v>
      </c>
      <c r="C46" s="69">
        <v>9721.5653703019998</v>
      </c>
      <c r="D46" s="68">
        <v>9721.5653703019998</v>
      </c>
      <c r="E46" s="68">
        <v>13133.372534231999</v>
      </c>
      <c r="F46" s="68">
        <v>16741.267571174001</v>
      </c>
      <c r="G46" s="68">
        <v>19498.728100532</v>
      </c>
      <c r="H46" s="68">
        <v>20128.832644769001</v>
      </c>
      <c r="I46" s="68">
        <v>23877.177526192001</v>
      </c>
      <c r="J46" s="68">
        <v>26285.871781716996</v>
      </c>
      <c r="K46" s="68">
        <v>28737.665864204002</v>
      </c>
      <c r="L46" s="68">
        <v>30236.659830511715</v>
      </c>
      <c r="M46" s="68">
        <v>31551.790551221162</v>
      </c>
      <c r="N46" s="68">
        <v>32637.871470352929</v>
      </c>
      <c r="O46" s="68">
        <v>32683.818625339089</v>
      </c>
      <c r="P46" s="68">
        <v>31950.632144216812</v>
      </c>
      <c r="Q46" s="68">
        <v>32847.443449540457</v>
      </c>
      <c r="R46" s="68">
        <v>31087.884949421132</v>
      </c>
      <c r="S46" s="68">
        <v>33268.551332424999</v>
      </c>
      <c r="T46" s="68">
        <v>33650.612344925001</v>
      </c>
      <c r="U46" s="68">
        <v>35279.945773874599</v>
      </c>
      <c r="V46" s="68">
        <v>33191.431978919958</v>
      </c>
      <c r="W46" s="68">
        <v>32875.977206861025</v>
      </c>
      <c r="X46" s="68">
        <v>35557.382926279606</v>
      </c>
      <c r="Y46" s="68">
        <v>35308.773764208832</v>
      </c>
      <c r="Z46" s="68">
        <v>36215.18850280183</v>
      </c>
      <c r="AA46" s="67">
        <v>272.52425019363733</v>
      </c>
      <c r="AB46" s="63"/>
    </row>
    <row r="47" spans="1:28">
      <c r="A47" s="75" t="s">
        <v>88</v>
      </c>
      <c r="B47" s="48" t="s">
        <v>39</v>
      </c>
      <c r="C47" s="69">
        <v>10554.815573430706</v>
      </c>
      <c r="D47" s="68">
        <v>10554.815573430706</v>
      </c>
      <c r="E47" s="68">
        <v>10554.693169260845</v>
      </c>
      <c r="F47" s="68">
        <v>10508.662979122919</v>
      </c>
      <c r="G47" s="68">
        <v>10441.904625383309</v>
      </c>
      <c r="H47" s="68">
        <v>10242.066302770629</v>
      </c>
      <c r="I47" s="68">
        <v>10156.580912599486</v>
      </c>
      <c r="J47" s="68">
        <v>10078.529783648697</v>
      </c>
      <c r="K47" s="68">
        <v>10029.435686594943</v>
      </c>
      <c r="L47" s="68">
        <v>10022.721207916064</v>
      </c>
      <c r="M47" s="68">
        <v>9984.0406977833245</v>
      </c>
      <c r="N47" s="68">
        <v>10040.512883133424</v>
      </c>
      <c r="O47" s="68">
        <v>10136.00956867364</v>
      </c>
      <c r="P47" s="68">
        <v>10229.01522038905</v>
      </c>
      <c r="Q47" s="68">
        <v>10278.745697992605</v>
      </c>
      <c r="R47" s="68">
        <v>10436.115279940632</v>
      </c>
      <c r="S47" s="68">
        <v>10548.151577096049</v>
      </c>
      <c r="T47" s="68">
        <v>10683.061903223712</v>
      </c>
      <c r="U47" s="68">
        <v>10886.678515800748</v>
      </c>
      <c r="V47" s="68">
        <v>10851.903222278159</v>
      </c>
      <c r="W47" s="68">
        <v>10917.868643072454</v>
      </c>
      <c r="X47" s="68">
        <v>11048.563460127007</v>
      </c>
      <c r="Y47" s="68">
        <v>11234.28862586385</v>
      </c>
      <c r="Z47" s="68">
        <v>11366.016013450382</v>
      </c>
      <c r="AA47" s="67">
        <v>7.6855955878725624</v>
      </c>
      <c r="AB47" s="63"/>
    </row>
    <row r="48" spans="1:28">
      <c r="A48" s="75" t="s">
        <v>89</v>
      </c>
      <c r="B48" s="48" t="s">
        <v>40</v>
      </c>
      <c r="C48" s="69">
        <v>47369.916558032899</v>
      </c>
      <c r="D48" s="68">
        <v>47369.916558032899</v>
      </c>
      <c r="E48" s="68">
        <v>47452.609479741652</v>
      </c>
      <c r="F48" s="68">
        <v>45450.533508620872</v>
      </c>
      <c r="G48" s="68">
        <v>46119.219370891587</v>
      </c>
      <c r="H48" s="68">
        <v>46659.326782049531</v>
      </c>
      <c r="I48" s="68">
        <v>47970.002036340193</v>
      </c>
      <c r="J48" s="68">
        <v>47796.286212056009</v>
      </c>
      <c r="K48" s="68">
        <v>46464.786353910342</v>
      </c>
      <c r="L48" s="68">
        <v>45170.254995877083</v>
      </c>
      <c r="M48" s="68">
        <v>41513.08570919768</v>
      </c>
      <c r="N48" s="68">
        <v>38837.649303887054</v>
      </c>
      <c r="O48" s="68">
        <v>37982.232192965348</v>
      </c>
      <c r="P48" s="68">
        <v>38319.664633055931</v>
      </c>
      <c r="Q48" s="68">
        <v>34982.013593997595</v>
      </c>
      <c r="R48" s="68">
        <v>30890.268523655213</v>
      </c>
      <c r="S48" s="68">
        <v>29878.433776216971</v>
      </c>
      <c r="T48" s="68">
        <v>29573.120128801882</v>
      </c>
      <c r="U48" s="68">
        <v>28387.343921537595</v>
      </c>
      <c r="V48" s="68">
        <v>28014.767965072384</v>
      </c>
      <c r="W48" s="68">
        <v>26317.388817212577</v>
      </c>
      <c r="X48" s="68">
        <v>23245.055518198718</v>
      </c>
      <c r="Y48" s="68">
        <v>22790.108321104024</v>
      </c>
      <c r="Z48" s="68">
        <v>21704.362078361784</v>
      </c>
      <c r="AA48" s="67">
        <v>-54.181126640213172</v>
      </c>
      <c r="AB48" s="63"/>
    </row>
    <row r="49" spans="1:28" ht="13.8" thickBot="1">
      <c r="A49" s="76" t="s">
        <v>90</v>
      </c>
      <c r="B49" s="43" t="s">
        <v>41</v>
      </c>
      <c r="C49" s="66">
        <v>165044.98294207556</v>
      </c>
      <c r="D49" s="65">
        <v>165044.98294207556</v>
      </c>
      <c r="E49" s="65">
        <v>166398.50012994587</v>
      </c>
      <c r="F49" s="65">
        <v>167452.28414459398</v>
      </c>
      <c r="G49" s="65">
        <v>166729.99206965239</v>
      </c>
      <c r="H49" s="65">
        <v>165647.34294630165</v>
      </c>
      <c r="I49" s="65">
        <v>158620.32425296903</v>
      </c>
      <c r="J49" s="65">
        <v>155376.06797260078</v>
      </c>
      <c r="K49" s="65">
        <v>146806.07818711014</v>
      </c>
      <c r="L49" s="65">
        <v>139746.0505734818</v>
      </c>
      <c r="M49" s="65">
        <v>135494.3649763939</v>
      </c>
      <c r="N49" s="65">
        <v>132811.48527720783</v>
      </c>
      <c r="O49" s="65">
        <v>128272.2528427888</v>
      </c>
      <c r="P49" s="65">
        <v>129337.85774454057</v>
      </c>
      <c r="Q49" s="65">
        <v>134919.22607539478</v>
      </c>
      <c r="R49" s="65">
        <v>130999.60961189154</v>
      </c>
      <c r="S49" s="65">
        <v>133221.0181293296</v>
      </c>
      <c r="T49" s="65">
        <v>132495.8895928706</v>
      </c>
      <c r="U49" s="65">
        <v>133062.75642107573</v>
      </c>
      <c r="V49" s="65">
        <v>135960.71423321727</v>
      </c>
      <c r="W49" s="65">
        <v>136541.9757772075</v>
      </c>
      <c r="X49" s="65">
        <v>131060.0150119537</v>
      </c>
      <c r="Y49" s="65">
        <v>128500.21884993494</v>
      </c>
      <c r="Z49" s="65">
        <v>123972.0658226497</v>
      </c>
      <c r="AA49" s="64">
        <v>-24.885892553208279</v>
      </c>
      <c r="AB49" s="63"/>
    </row>
    <row r="51" spans="1:28" hidden="1"/>
    <row r="52" spans="1:28" ht="15.6" hidden="1">
      <c r="A52" s="61" t="s">
        <v>226</v>
      </c>
      <c r="B52" s="61"/>
      <c r="C52" s="62"/>
      <c r="D52" s="61"/>
      <c r="E52" s="61"/>
      <c r="F52" s="61"/>
      <c r="G52" s="61"/>
      <c r="H52" s="61"/>
      <c r="I52" s="61"/>
      <c r="J52" s="61"/>
      <c r="K52" s="61"/>
      <c r="L52" s="61"/>
      <c r="M52" s="61"/>
      <c r="N52" s="61"/>
      <c r="O52" s="61"/>
      <c r="P52" s="61"/>
      <c r="Q52" s="61"/>
      <c r="R52" s="61"/>
      <c r="S52" s="61"/>
      <c r="T52" s="61"/>
      <c r="U52" s="61"/>
      <c r="V52" s="61"/>
      <c r="W52" s="61"/>
      <c r="X52" s="61"/>
      <c r="Y52" s="61"/>
      <c r="Z52" s="61"/>
      <c r="AA52" s="61"/>
    </row>
    <row r="53" spans="1:28" ht="3.75" hidden="1" customHeight="1">
      <c r="A53" s="59"/>
      <c r="B53" s="59"/>
      <c r="C53" s="60"/>
      <c r="D53" s="59"/>
      <c r="E53" s="59"/>
      <c r="F53" s="59"/>
      <c r="G53" s="59"/>
      <c r="H53" s="59"/>
      <c r="I53" s="59"/>
      <c r="J53" s="59"/>
      <c r="K53" s="59"/>
      <c r="L53" s="59"/>
      <c r="M53" s="59"/>
      <c r="N53" s="59"/>
      <c r="O53" s="59"/>
      <c r="P53" s="59"/>
      <c r="Q53" s="59"/>
      <c r="R53" s="59"/>
      <c r="S53" s="59"/>
      <c r="T53" s="59"/>
      <c r="U53" s="59"/>
      <c r="V53" s="59"/>
      <c r="W53" s="59"/>
      <c r="X53" s="59"/>
      <c r="Y53" s="59"/>
      <c r="Z53" s="59"/>
      <c r="AA53" s="59"/>
    </row>
    <row r="54" spans="1:28" ht="13.5" hidden="1" customHeight="1" thickBot="1">
      <c r="B54" s="57"/>
      <c r="C54" s="58"/>
      <c r="D54" s="57"/>
      <c r="E54" s="57"/>
      <c r="F54" s="57"/>
      <c r="G54" s="57"/>
      <c r="H54" s="57"/>
      <c r="I54" s="57"/>
      <c r="J54" s="57"/>
      <c r="K54" s="57"/>
      <c r="L54" s="57"/>
      <c r="M54" s="57"/>
      <c r="N54" s="57"/>
      <c r="O54" s="57"/>
      <c r="P54" s="57"/>
      <c r="Q54" s="57"/>
      <c r="R54" s="57"/>
      <c r="S54" s="57"/>
      <c r="T54" s="57"/>
      <c r="U54" s="57"/>
      <c r="V54" s="57"/>
      <c r="W54" s="57"/>
      <c r="X54" s="57"/>
      <c r="Y54" s="57"/>
      <c r="Z54" s="57"/>
      <c r="AA54" s="57"/>
    </row>
    <row r="55" spans="1:28" s="73" customFormat="1" ht="25.8" hidden="1" thickBot="1">
      <c r="A55" s="74"/>
      <c r="B55" s="74"/>
      <c r="C55" s="77" t="s">
        <v>224</v>
      </c>
      <c r="D55" s="78">
        <v>1990</v>
      </c>
      <c r="E55" s="78">
        <v>1991</v>
      </c>
      <c r="F55" s="78">
        <v>1992</v>
      </c>
      <c r="G55" s="78">
        <v>1993</v>
      </c>
      <c r="H55" s="78">
        <v>1994</v>
      </c>
      <c r="I55" s="78">
        <v>1995</v>
      </c>
      <c r="J55" s="78">
        <v>1996</v>
      </c>
      <c r="K55" s="78">
        <v>1997</v>
      </c>
      <c r="L55" s="78">
        <v>1998</v>
      </c>
      <c r="M55" s="78">
        <v>1999</v>
      </c>
      <c r="N55" s="78">
        <v>2000</v>
      </c>
      <c r="O55" s="78">
        <v>2001</v>
      </c>
      <c r="P55" s="78">
        <v>2002</v>
      </c>
      <c r="Q55" s="78">
        <v>2003</v>
      </c>
      <c r="R55" s="78">
        <v>2004</v>
      </c>
      <c r="S55" s="78">
        <v>2005</v>
      </c>
      <c r="T55" s="78">
        <v>2006</v>
      </c>
      <c r="U55" s="78">
        <v>2007</v>
      </c>
      <c r="V55" s="78">
        <v>2008</v>
      </c>
      <c r="W55" s="78">
        <v>2009</v>
      </c>
      <c r="X55" s="79">
        <v>2010</v>
      </c>
      <c r="Y55" s="79">
        <v>2011</v>
      </c>
      <c r="Z55" s="79">
        <v>2012</v>
      </c>
      <c r="AA55" s="80" t="s">
        <v>225</v>
      </c>
    </row>
    <row r="56" spans="1:28" ht="53.25" hidden="1" customHeight="1" thickBot="1">
      <c r="A56" s="74"/>
      <c r="B56" s="56"/>
      <c r="C56" s="55" t="s">
        <v>0</v>
      </c>
      <c r="D56" s="54">
        <v>1990</v>
      </c>
      <c r="E56" s="54">
        <v>1991</v>
      </c>
      <c r="F56" s="54">
        <v>1992</v>
      </c>
      <c r="G56" s="54">
        <v>1993</v>
      </c>
      <c r="H56" s="54">
        <v>1994</v>
      </c>
      <c r="I56" s="54">
        <v>1995</v>
      </c>
      <c r="J56" s="54">
        <v>1996</v>
      </c>
      <c r="K56" s="54">
        <v>1997</v>
      </c>
      <c r="L56" s="54">
        <v>1998</v>
      </c>
      <c r="M56" s="54">
        <v>1999</v>
      </c>
      <c r="N56" s="54">
        <v>2000</v>
      </c>
      <c r="O56" s="54">
        <v>2001</v>
      </c>
      <c r="P56" s="54">
        <v>2002</v>
      </c>
      <c r="Q56" s="54">
        <v>2003</v>
      </c>
      <c r="R56" s="54">
        <v>2004</v>
      </c>
      <c r="S56" s="54">
        <v>2005</v>
      </c>
      <c r="T56" s="54">
        <v>2006</v>
      </c>
      <c r="U56" s="54">
        <v>2007</v>
      </c>
      <c r="V56" s="54">
        <v>2008</v>
      </c>
      <c r="W56" s="54">
        <v>2009</v>
      </c>
      <c r="X56" s="54">
        <v>2010</v>
      </c>
      <c r="Y56" s="54">
        <v>2011</v>
      </c>
      <c r="Z56" s="54">
        <v>2012</v>
      </c>
      <c r="AA56" s="53" t="s">
        <v>1</v>
      </c>
    </row>
    <row r="57" spans="1:28" hidden="1">
      <c r="A57" s="75" t="s">
        <v>91</v>
      </c>
      <c r="B57" s="48" t="s">
        <v>2</v>
      </c>
      <c r="C57" s="52">
        <f t="shared" ref="C57:Z57" si="0">C6/1000</f>
        <v>17.043917425886384</v>
      </c>
      <c r="D57" s="51">
        <f t="shared" si="0"/>
        <v>17.043917425886384</v>
      </c>
      <c r="E57" s="51">
        <f t="shared" si="0"/>
        <v>17.042207984837951</v>
      </c>
      <c r="F57" s="51">
        <f t="shared" si="0"/>
        <v>16.909567702039027</v>
      </c>
      <c r="G57" s="51">
        <f t="shared" si="0"/>
        <v>16.835121757165247</v>
      </c>
      <c r="H57" s="51">
        <f t="shared" si="0"/>
        <v>16.298392576230405</v>
      </c>
      <c r="I57" s="51">
        <f t="shared" si="0"/>
        <v>16.315476399687689</v>
      </c>
      <c r="J57" s="51">
        <f t="shared" si="0"/>
        <v>15.013921507739223</v>
      </c>
      <c r="K57" s="51">
        <f t="shared" si="0"/>
        <v>14.859439330964662</v>
      </c>
      <c r="L57" s="51">
        <f t="shared" si="0"/>
        <v>14.242432139164823</v>
      </c>
      <c r="M57" s="51">
        <f t="shared" si="0"/>
        <v>14.348306648001966</v>
      </c>
      <c r="N57" s="51">
        <f t="shared" si="0"/>
        <v>13.870981776968954</v>
      </c>
      <c r="O57" s="51">
        <f t="shared" si="0"/>
        <v>14.058339038362053</v>
      </c>
      <c r="P57" s="51">
        <f t="shared" si="0"/>
        <v>14.158652741341193</v>
      </c>
      <c r="Q57" s="51">
        <f t="shared" si="0"/>
        <v>13.258194287418036</v>
      </c>
      <c r="R57" s="51">
        <f t="shared" si="0"/>
        <v>12.898309878282662</v>
      </c>
      <c r="S57" s="51">
        <f t="shared" si="0"/>
        <v>12.735015662225955</v>
      </c>
      <c r="T57" s="51">
        <f t="shared" si="0"/>
        <v>12.481567059636046</v>
      </c>
      <c r="U57" s="51">
        <f t="shared" si="0"/>
        <v>12.801075990735091</v>
      </c>
      <c r="V57" s="51">
        <f t="shared" si="0"/>
        <v>13.213805236984131</v>
      </c>
      <c r="W57" s="51">
        <f t="shared" si="0"/>
        <v>13.177219542654212</v>
      </c>
      <c r="X57" s="51">
        <f t="shared" si="0"/>
        <v>13.401463768912938</v>
      </c>
      <c r="Y57" s="51">
        <f t="shared" si="0"/>
        <v>12.949837555503686</v>
      </c>
      <c r="Z57" s="50">
        <f t="shared" si="0"/>
        <v>11.723269083857831</v>
      </c>
      <c r="AA57" s="49">
        <f t="shared" ref="AA57:AA100" si="1">AA6</f>
        <v>-31.217285375646842</v>
      </c>
    </row>
    <row r="58" spans="1:28" hidden="1">
      <c r="A58" s="75" t="s">
        <v>92</v>
      </c>
      <c r="B58" s="48" t="s">
        <v>3</v>
      </c>
      <c r="C58" s="47">
        <f t="shared" ref="C58:Z58" si="2">C7/1000</f>
        <v>3.5872794207058267</v>
      </c>
      <c r="D58" s="46">
        <f t="shared" si="2"/>
        <v>3.5872794207058267</v>
      </c>
      <c r="E58" s="46">
        <f t="shared" si="2"/>
        <v>3.5719251094273106</v>
      </c>
      <c r="F58" s="46">
        <f t="shared" si="2"/>
        <v>3.4639403580001416</v>
      </c>
      <c r="G58" s="46">
        <f t="shared" si="2"/>
        <v>3.4149369124564943</v>
      </c>
      <c r="H58" s="46">
        <f t="shared" si="2"/>
        <v>3.2542416707787321</v>
      </c>
      <c r="I58" s="46">
        <f t="shared" si="2"/>
        <v>3.0964656745777304</v>
      </c>
      <c r="J58" s="46">
        <f t="shared" si="2"/>
        <v>2.948659170143316</v>
      </c>
      <c r="K58" s="46">
        <f t="shared" si="2"/>
        <v>2.8166721529975969</v>
      </c>
      <c r="L58" s="46">
        <f t="shared" si="2"/>
        <v>2.7260452059063947</v>
      </c>
      <c r="M58" s="46">
        <f t="shared" si="2"/>
        <v>2.6314728913687482</v>
      </c>
      <c r="N58" s="46">
        <f t="shared" si="2"/>
        <v>2.5581748535945059</v>
      </c>
      <c r="O58" s="46">
        <f t="shared" si="2"/>
        <v>2.5041097696089683</v>
      </c>
      <c r="P58" s="46">
        <f t="shared" si="2"/>
        <v>2.5216984616006859</v>
      </c>
      <c r="Q58" s="46">
        <f t="shared" si="2"/>
        <v>2.5660197134777927</v>
      </c>
      <c r="R58" s="46">
        <f t="shared" si="2"/>
        <v>2.4471932826289486</v>
      </c>
      <c r="S58" s="46">
        <f t="shared" si="2"/>
        <v>2.3446967478609579</v>
      </c>
      <c r="T58" s="46">
        <f t="shared" si="2"/>
        <v>2.2688073486758698</v>
      </c>
      <c r="U58" s="46">
        <f t="shared" si="2"/>
        <v>2.1590568947562216</v>
      </c>
      <c r="V58" s="46">
        <f t="shared" si="2"/>
        <v>2.0628449834572042</v>
      </c>
      <c r="W58" s="46">
        <f t="shared" si="2"/>
        <v>1.9275949973703816</v>
      </c>
      <c r="X58" s="46">
        <f t="shared" si="2"/>
        <v>1.8264224334646022</v>
      </c>
      <c r="Y58" s="46">
        <f t="shared" si="2"/>
        <v>1.736950144949629</v>
      </c>
      <c r="Z58" s="45">
        <f t="shared" si="2"/>
        <v>1.6570041324436817</v>
      </c>
      <c r="AA58" s="44">
        <f t="shared" si="1"/>
        <v>-53.808891415610645</v>
      </c>
    </row>
    <row r="59" spans="1:28" hidden="1">
      <c r="A59" s="75" t="s">
        <v>93</v>
      </c>
      <c r="B59" s="48" t="s">
        <v>4</v>
      </c>
      <c r="C59" s="47">
        <f t="shared" ref="C59:Z59" si="3">C8/1000</f>
        <v>2.5747300000000002</v>
      </c>
      <c r="D59" s="46">
        <f t="shared" si="3"/>
        <v>2.5747300000000002</v>
      </c>
      <c r="E59" s="46">
        <f t="shared" si="3"/>
        <v>2.5725199999999999</v>
      </c>
      <c r="F59" s="46">
        <f t="shared" si="3"/>
        <v>2.5705200000000001</v>
      </c>
      <c r="G59" s="46">
        <f t="shared" si="3"/>
        <v>2.5683099999999999</v>
      </c>
      <c r="H59" s="46">
        <f t="shared" si="3"/>
        <v>2.0914999999999999</v>
      </c>
      <c r="I59" s="46">
        <f t="shared" si="3"/>
        <v>2.1376399999999998</v>
      </c>
      <c r="J59" s="46">
        <f t="shared" si="3"/>
        <v>2.5899899999999998</v>
      </c>
      <c r="K59" s="46">
        <f t="shared" si="3"/>
        <v>2.62344</v>
      </c>
      <c r="L59" s="46">
        <f t="shared" si="3"/>
        <v>2.7324899999999999</v>
      </c>
      <c r="M59" s="46">
        <f t="shared" si="3"/>
        <v>2.9217600000000004</v>
      </c>
      <c r="N59" s="46">
        <f t="shared" si="3"/>
        <v>2.9555699999999998</v>
      </c>
      <c r="O59" s="46">
        <f t="shared" si="3"/>
        <v>3.00088</v>
      </c>
      <c r="P59" s="46">
        <f t="shared" si="3"/>
        <v>3.0924399999999994</v>
      </c>
      <c r="Q59" s="46">
        <f t="shared" si="3"/>
        <v>4.0680499999999995</v>
      </c>
      <c r="R59" s="46">
        <f t="shared" si="3"/>
        <v>4.4636299999999993</v>
      </c>
      <c r="S59" s="46">
        <f t="shared" si="3"/>
        <v>4.6202399999999999</v>
      </c>
      <c r="T59" s="46">
        <f t="shared" si="3"/>
        <v>5.1186480000000003</v>
      </c>
      <c r="U59" s="46">
        <f t="shared" si="3"/>
        <v>5.3402873319771427</v>
      </c>
      <c r="V59" s="46">
        <f t="shared" si="3"/>
        <v>5.6343261298560003</v>
      </c>
      <c r="W59" s="46">
        <f t="shared" si="3"/>
        <v>6.2051030262190006</v>
      </c>
      <c r="X59" s="46">
        <f t="shared" si="3"/>
        <v>6.1831319652931729</v>
      </c>
      <c r="Y59" s="46">
        <f t="shared" si="3"/>
        <v>6.4869657405243846</v>
      </c>
      <c r="Z59" s="45">
        <f t="shared" si="3"/>
        <v>6.2691844619997132</v>
      </c>
      <c r="AA59" s="44">
        <f t="shared" si="1"/>
        <v>143.48900513839175</v>
      </c>
    </row>
    <row r="60" spans="1:28" hidden="1">
      <c r="A60" s="75" t="s">
        <v>94</v>
      </c>
      <c r="B60" s="48" t="s">
        <v>5</v>
      </c>
      <c r="C60" s="47">
        <f t="shared" ref="C60:Z60" si="4">C9/1000</f>
        <v>3.2463443138365116</v>
      </c>
      <c r="D60" s="46">
        <f t="shared" si="4"/>
        <v>3.2463443138365116</v>
      </c>
      <c r="E60" s="46">
        <f t="shared" si="4"/>
        <v>3.265962857465901</v>
      </c>
      <c r="F60" s="46">
        <f t="shared" si="4"/>
        <v>3.3178454176697572</v>
      </c>
      <c r="G60" s="46">
        <f t="shared" si="4"/>
        <v>3.1315580088797903</v>
      </c>
      <c r="H60" s="46">
        <f t="shared" si="4"/>
        <v>3.1124974116980617</v>
      </c>
      <c r="I60" s="46">
        <f t="shared" si="4"/>
        <v>2.997871569664456</v>
      </c>
      <c r="J60" s="46">
        <f t="shared" si="4"/>
        <v>2.8210456520681007</v>
      </c>
      <c r="K60" s="46">
        <f t="shared" si="4"/>
        <v>2.7744888179174123</v>
      </c>
      <c r="L60" s="46">
        <f t="shared" si="4"/>
        <v>2.6296730192632141</v>
      </c>
      <c r="M60" s="46">
        <f t="shared" si="4"/>
        <v>2.5141680647949007</v>
      </c>
      <c r="N60" s="46">
        <f t="shared" si="4"/>
        <v>2.3866913843098962</v>
      </c>
      <c r="O60" s="46">
        <f t="shared" si="4"/>
        <v>2.0637930082550233</v>
      </c>
      <c r="P60" s="46">
        <f t="shared" si="4"/>
        <v>2.1620941856288045</v>
      </c>
      <c r="Q60" s="46">
        <f t="shared" si="4"/>
        <v>1.9478317727843075</v>
      </c>
      <c r="R60" s="46">
        <f t="shared" si="4"/>
        <v>1.9928086741204927</v>
      </c>
      <c r="S60" s="46">
        <f t="shared" si="4"/>
        <v>1.8883316726137533</v>
      </c>
      <c r="T60" s="46">
        <f t="shared" si="4"/>
        <v>1.9119063744090812</v>
      </c>
      <c r="U60" s="46">
        <f t="shared" si="4"/>
        <v>1.9310312969615067</v>
      </c>
      <c r="V60" s="46">
        <f t="shared" si="4"/>
        <v>1.8004322642855923</v>
      </c>
      <c r="W60" s="46">
        <f t="shared" si="4"/>
        <v>1.6522440988641323</v>
      </c>
      <c r="X60" s="46">
        <f t="shared" si="4"/>
        <v>1.6936813556885475</v>
      </c>
      <c r="Y60" s="46">
        <f t="shared" si="4"/>
        <v>1.5396726701877874</v>
      </c>
      <c r="Z60" s="45">
        <f t="shared" si="4"/>
        <v>1.5083040300151616</v>
      </c>
      <c r="AA60" s="44">
        <f t="shared" si="1"/>
        <v>-53.538383972812284</v>
      </c>
    </row>
    <row r="61" spans="1:28" hidden="1">
      <c r="A61" s="75" t="s">
        <v>95</v>
      </c>
      <c r="B61" s="48" t="s">
        <v>6</v>
      </c>
      <c r="C61" s="47">
        <f t="shared" ref="C61:Z61" si="5">C10/1000</f>
        <v>6.1297280668371021</v>
      </c>
      <c r="D61" s="46">
        <f t="shared" si="5"/>
        <v>6.0810472653459948</v>
      </c>
      <c r="E61" s="46">
        <f t="shared" si="5"/>
        <v>5.4841064261513592</v>
      </c>
      <c r="F61" s="46">
        <f t="shared" si="5"/>
        <v>5.100588356722433</v>
      </c>
      <c r="G61" s="46">
        <f t="shared" si="5"/>
        <v>4.9986685678846987</v>
      </c>
      <c r="H61" s="46">
        <f t="shared" si="5"/>
        <v>4.9483832474934148</v>
      </c>
      <c r="I61" s="46">
        <f t="shared" si="5"/>
        <v>5.0894729367557909</v>
      </c>
      <c r="J61" s="46">
        <f t="shared" si="5"/>
        <v>5.0624818789231911</v>
      </c>
      <c r="K61" s="46">
        <f t="shared" si="5"/>
        <v>4.9692924145946291</v>
      </c>
      <c r="L61" s="46">
        <f t="shared" si="5"/>
        <v>4.8479478484915086</v>
      </c>
      <c r="M61" s="46">
        <f t="shared" si="5"/>
        <v>4.6529270068594446</v>
      </c>
      <c r="N61" s="46">
        <f t="shared" si="5"/>
        <v>4.6140938480043623</v>
      </c>
      <c r="O61" s="46">
        <f t="shared" si="5"/>
        <v>4.4432046789358646</v>
      </c>
      <c r="P61" s="46">
        <f t="shared" si="5"/>
        <v>4.4113942383993363</v>
      </c>
      <c r="Q61" s="46">
        <f t="shared" si="5"/>
        <v>4.9192199785540334</v>
      </c>
      <c r="R61" s="46">
        <f t="shared" si="5"/>
        <v>4.8801426254401834</v>
      </c>
      <c r="S61" s="46">
        <f t="shared" si="5"/>
        <v>4.2339951345811153</v>
      </c>
      <c r="T61" s="46">
        <f t="shared" si="5"/>
        <v>4.1803005334947088</v>
      </c>
      <c r="U61" s="46">
        <f t="shared" si="5"/>
        <v>4.1146297486194712</v>
      </c>
      <c r="V61" s="46">
        <f t="shared" si="5"/>
        <v>4.0576546989451554</v>
      </c>
      <c r="W61" s="46">
        <f t="shared" si="5"/>
        <v>3.9699931589348205</v>
      </c>
      <c r="X61" s="46">
        <f t="shared" si="5"/>
        <v>3.827105472887919</v>
      </c>
      <c r="Y61" s="46">
        <f t="shared" si="5"/>
        <v>3.7074057980132404</v>
      </c>
      <c r="Z61" s="45">
        <f t="shared" si="5"/>
        <v>3.614645765549843</v>
      </c>
      <c r="AA61" s="44">
        <f t="shared" si="1"/>
        <v>-41.030895234884781</v>
      </c>
    </row>
    <row r="62" spans="1:28" hidden="1">
      <c r="A62" s="75" t="s">
        <v>96</v>
      </c>
      <c r="B62" s="48" t="s">
        <v>7</v>
      </c>
      <c r="C62" s="47">
        <f t="shared" ref="C62:Z62" si="6">C11/1000</f>
        <v>19.007447995151797</v>
      </c>
      <c r="D62" s="46">
        <f t="shared" si="6"/>
        <v>19.007447995151797</v>
      </c>
      <c r="E62" s="46">
        <f t="shared" si="6"/>
        <v>19.366391051670835</v>
      </c>
      <c r="F62" s="46">
        <f t="shared" si="6"/>
        <v>19.623486686715822</v>
      </c>
      <c r="G62" s="46">
        <f t="shared" si="6"/>
        <v>19.883870921689308</v>
      </c>
      <c r="H62" s="46">
        <f t="shared" si="6"/>
        <v>20.002670763598214</v>
      </c>
      <c r="I62" s="46">
        <f t="shared" si="6"/>
        <v>19.998856794997174</v>
      </c>
      <c r="J62" s="46">
        <f t="shared" si="6"/>
        <v>19.832493093457082</v>
      </c>
      <c r="K62" s="46">
        <f t="shared" si="6"/>
        <v>19.986281010648266</v>
      </c>
      <c r="L62" s="46">
        <f t="shared" si="6"/>
        <v>20.269642411228258</v>
      </c>
      <c r="M62" s="46">
        <f t="shared" si="6"/>
        <v>20.501863075333628</v>
      </c>
      <c r="N62" s="46">
        <f t="shared" si="6"/>
        <v>20.593056121944606</v>
      </c>
      <c r="O62" s="46">
        <f t="shared" si="6"/>
        <v>20.629207783797131</v>
      </c>
      <c r="P62" s="46">
        <f t="shared" si="6"/>
        <v>20.984991698991738</v>
      </c>
      <c r="Q62" s="46">
        <f t="shared" si="6"/>
        <v>21.209531184156514</v>
      </c>
      <c r="R62" s="46">
        <f t="shared" si="6"/>
        <v>21.530909881555889</v>
      </c>
      <c r="S62" s="46">
        <f t="shared" si="6"/>
        <v>21.771978740566777</v>
      </c>
      <c r="T62" s="46">
        <f t="shared" si="6"/>
        <v>22.167616657036614</v>
      </c>
      <c r="U62" s="46">
        <f t="shared" si="6"/>
        <v>21.764321617473136</v>
      </c>
      <c r="V62" s="46">
        <f t="shared" si="6"/>
        <v>21.603067809970867</v>
      </c>
      <c r="W62" s="46">
        <f t="shared" si="6"/>
        <v>21.70054872659551</v>
      </c>
      <c r="X62" s="46">
        <f t="shared" si="6"/>
        <v>20.332316033092528</v>
      </c>
      <c r="Y62" s="46">
        <f t="shared" si="6"/>
        <v>20.350183845868461</v>
      </c>
      <c r="Z62" s="45">
        <f t="shared" si="6"/>
        <v>20.571778282866653</v>
      </c>
      <c r="AA62" s="44">
        <f t="shared" si="1"/>
        <v>8.2300911101472742</v>
      </c>
    </row>
    <row r="63" spans="1:28" hidden="1">
      <c r="A63" s="75" t="s">
        <v>97</v>
      </c>
      <c r="B63" s="48" t="s">
        <v>8</v>
      </c>
      <c r="C63" s="47">
        <f t="shared" ref="C63:Z63" si="7">C12/1000</f>
        <v>0.61075762908393538</v>
      </c>
      <c r="D63" s="46">
        <f t="shared" si="7"/>
        <v>0.61075762908393538</v>
      </c>
      <c r="E63" s="46">
        <f t="shared" si="7"/>
        <v>0.61483022719853586</v>
      </c>
      <c r="F63" s="46">
        <f t="shared" si="7"/>
        <v>0.62407486125331801</v>
      </c>
      <c r="G63" s="46">
        <f t="shared" si="7"/>
        <v>0.63357713156313755</v>
      </c>
      <c r="H63" s="46">
        <f t="shared" si="7"/>
        <v>0.6494256645630776</v>
      </c>
      <c r="I63" s="46">
        <f t="shared" si="7"/>
        <v>0.66744106419064853</v>
      </c>
      <c r="J63" s="46">
        <f t="shared" si="7"/>
        <v>0.67492075399232554</v>
      </c>
      <c r="K63" s="46">
        <f t="shared" si="7"/>
        <v>0.69471529490925987</v>
      </c>
      <c r="L63" s="46">
        <f t="shared" si="7"/>
        <v>0.70754922285487054</v>
      </c>
      <c r="M63" s="46">
        <f t="shared" si="7"/>
        <v>0.73778537093888219</v>
      </c>
      <c r="N63" s="46">
        <f t="shared" si="7"/>
        <v>0.75983113149474379</v>
      </c>
      <c r="O63" s="46">
        <f t="shared" si="7"/>
        <v>0.77918151095247756</v>
      </c>
      <c r="P63" s="46">
        <f t="shared" si="7"/>
        <v>0.81229948294429244</v>
      </c>
      <c r="Q63" s="46">
        <f t="shared" si="7"/>
        <v>0.84254783986126258</v>
      </c>
      <c r="R63" s="46">
        <f t="shared" si="7"/>
        <v>0.87573783875514299</v>
      </c>
      <c r="S63" s="46">
        <f t="shared" si="7"/>
        <v>0.86115279050131599</v>
      </c>
      <c r="T63" s="46">
        <f t="shared" si="7"/>
        <v>0.93260634570649836</v>
      </c>
      <c r="U63" s="46">
        <f t="shared" si="7"/>
        <v>0.99403616833645325</v>
      </c>
      <c r="V63" s="46">
        <f t="shared" si="7"/>
        <v>1.0545342283193211</v>
      </c>
      <c r="W63" s="46">
        <f t="shared" si="7"/>
        <v>1.0957521704821704</v>
      </c>
      <c r="X63" s="46">
        <f t="shared" si="7"/>
        <v>1.0879838718329322</v>
      </c>
      <c r="Y63" s="46">
        <f t="shared" si="7"/>
        <v>1.1184201043709963</v>
      </c>
      <c r="Z63" s="45">
        <f t="shared" si="7"/>
        <v>1.1256080639750579</v>
      </c>
      <c r="AA63" s="44">
        <f t="shared" si="1"/>
        <v>84.29701249304695</v>
      </c>
    </row>
    <row r="64" spans="1:28" hidden="1">
      <c r="A64" s="75" t="s">
        <v>98</v>
      </c>
      <c r="B64" s="48" t="s">
        <v>44</v>
      </c>
      <c r="C64" s="47">
        <f t="shared" ref="C64:Z64" si="8">C13/1000</f>
        <v>0.66529866140687988</v>
      </c>
      <c r="D64" s="46">
        <f t="shared" si="8"/>
        <v>0.66529866140687988</v>
      </c>
      <c r="E64" s="46">
        <f t="shared" si="8"/>
        <v>0.69633974472898186</v>
      </c>
      <c r="F64" s="46">
        <f t="shared" si="8"/>
        <v>0.72826137711605343</v>
      </c>
      <c r="G64" s="46">
        <f t="shared" si="8"/>
        <v>0.75610226638437572</v>
      </c>
      <c r="H64" s="46">
        <f t="shared" si="8"/>
        <v>0.78333861811712702</v>
      </c>
      <c r="I64" s="46">
        <f t="shared" si="8"/>
        <v>0.82985831155174039</v>
      </c>
      <c r="J64" s="46">
        <f t="shared" si="8"/>
        <v>0.83225458694681498</v>
      </c>
      <c r="K64" s="46">
        <f t="shared" si="8"/>
        <v>0.85027074780478284</v>
      </c>
      <c r="L64" s="46">
        <f t="shared" si="8"/>
        <v>0.86331318631905218</v>
      </c>
      <c r="M64" s="46">
        <f t="shared" si="8"/>
        <v>0.87771841055033994</v>
      </c>
      <c r="N64" s="46">
        <f t="shared" si="8"/>
        <v>0.89542381583032049</v>
      </c>
      <c r="O64" s="46">
        <f t="shared" si="8"/>
        <v>0.930881903653624</v>
      </c>
      <c r="P64" s="46">
        <f t="shared" si="8"/>
        <v>0.94546270967851254</v>
      </c>
      <c r="Q64" s="46">
        <f t="shared" si="8"/>
        <v>0.95784779572027001</v>
      </c>
      <c r="R64" s="46">
        <f t="shared" si="8"/>
        <v>0.97144716759950545</v>
      </c>
      <c r="S64" s="46">
        <f t="shared" si="8"/>
        <v>0.97522655349315179</v>
      </c>
      <c r="T64" s="46">
        <f t="shared" si="8"/>
        <v>0.98069314185373901</v>
      </c>
      <c r="U64" s="46">
        <f t="shared" si="8"/>
        <v>0.96631693520812056</v>
      </c>
      <c r="V64" s="46">
        <f t="shared" si="8"/>
        <v>0.97009111705681272</v>
      </c>
      <c r="W64" s="46">
        <f t="shared" si="8"/>
        <v>0.97312841090735847</v>
      </c>
      <c r="X64" s="46">
        <f t="shared" si="8"/>
        <v>0.98354523032414354</v>
      </c>
      <c r="Y64" s="46">
        <f t="shared" si="8"/>
        <v>0.92988147123186571</v>
      </c>
      <c r="Z64" s="45">
        <f t="shared" si="8"/>
        <v>1.0005466118286555</v>
      </c>
      <c r="AA64" s="44">
        <f t="shared" si="1"/>
        <v>50.390594460665298</v>
      </c>
    </row>
    <row r="65" spans="1:27" hidden="1">
      <c r="A65" s="75" t="s">
        <v>99</v>
      </c>
      <c r="B65" s="48" t="s">
        <v>9</v>
      </c>
      <c r="C65" s="47">
        <f t="shared" ref="C65:Z65" si="9">C14/1000</f>
        <v>2.8235454791946548</v>
      </c>
      <c r="D65" s="46">
        <f t="shared" si="9"/>
        <v>2.8235454791946548</v>
      </c>
      <c r="E65" s="46">
        <f t="shared" si="9"/>
        <v>2.8349275628903308</v>
      </c>
      <c r="F65" s="46">
        <f t="shared" si="9"/>
        <v>2.8291878077486166</v>
      </c>
      <c r="G65" s="46">
        <f t="shared" si="9"/>
        <v>2.8624806534772782</v>
      </c>
      <c r="H65" s="46">
        <f t="shared" si="9"/>
        <v>2.9584392229687837</v>
      </c>
      <c r="I65" s="46">
        <f t="shared" si="9"/>
        <v>3.0204512401730432</v>
      </c>
      <c r="J65" s="46">
        <f t="shared" si="9"/>
        <v>3.0020650464782914</v>
      </c>
      <c r="K65" s="46">
        <f t="shared" si="9"/>
        <v>3.0803066770361749</v>
      </c>
      <c r="L65" s="46">
        <f t="shared" si="9"/>
        <v>3.1345770368018231</v>
      </c>
      <c r="M65" s="46">
        <f t="shared" si="9"/>
        <v>3.1357773925999655</v>
      </c>
      <c r="N65" s="46">
        <f t="shared" si="9"/>
        <v>3.1207561409882514</v>
      </c>
      <c r="O65" s="46">
        <f t="shared" si="9"/>
        <v>3.1818418779582256</v>
      </c>
      <c r="P65" s="46">
        <f t="shared" si="9"/>
        <v>3.3067359002815606</v>
      </c>
      <c r="Q65" s="46">
        <f t="shared" si="9"/>
        <v>3.3932735677577353</v>
      </c>
      <c r="R65" s="46">
        <f t="shared" si="9"/>
        <v>3.3566045914748646</v>
      </c>
      <c r="S65" s="46">
        <f t="shared" si="9"/>
        <v>3.3850433089129939</v>
      </c>
      <c r="T65" s="46">
        <f t="shared" si="9"/>
        <v>3.4243781458006231</v>
      </c>
      <c r="U65" s="46">
        <f t="shared" si="9"/>
        <v>3.4060296724448942</v>
      </c>
      <c r="V65" s="46">
        <f t="shared" si="9"/>
        <v>3.5613754227694825</v>
      </c>
      <c r="W65" s="46">
        <f t="shared" si="9"/>
        <v>3.5993860377398845</v>
      </c>
      <c r="X65" s="46">
        <f t="shared" si="9"/>
        <v>3.6827238622704268</v>
      </c>
      <c r="Y65" s="46">
        <f t="shared" si="9"/>
        <v>3.7268230765775607</v>
      </c>
      <c r="Z65" s="45">
        <f t="shared" si="9"/>
        <v>3.766539866013809</v>
      </c>
      <c r="AA65" s="44">
        <f t="shared" si="1"/>
        <v>33.397527816273012</v>
      </c>
    </row>
    <row r="66" spans="1:27" hidden="1">
      <c r="A66" s="75" t="s">
        <v>100</v>
      </c>
      <c r="B66" s="48" t="s">
        <v>10</v>
      </c>
      <c r="C66" s="47">
        <f t="shared" ref="C66:Z66" si="10">C15/1000</f>
        <v>1.6219637408179917</v>
      </c>
      <c r="D66" s="46">
        <f t="shared" si="10"/>
        <v>1.6219637408179917</v>
      </c>
      <c r="E66" s="46">
        <f t="shared" si="10"/>
        <v>1.6307523430694824</v>
      </c>
      <c r="F66" s="46">
        <f t="shared" si="10"/>
        <v>1.6141499075403269</v>
      </c>
      <c r="G66" s="46">
        <f t="shared" si="10"/>
        <v>1.6249980764915601</v>
      </c>
      <c r="H66" s="46">
        <f t="shared" si="10"/>
        <v>1.5705557898865701</v>
      </c>
      <c r="I66" s="46">
        <f t="shared" si="10"/>
        <v>1.4939315717010735</v>
      </c>
      <c r="J66" s="46">
        <f t="shared" si="10"/>
        <v>1.4535079602125418</v>
      </c>
      <c r="K66" s="46">
        <f t="shared" si="10"/>
        <v>1.3884913637096412</v>
      </c>
      <c r="L66" s="46">
        <f t="shared" si="10"/>
        <v>1.3612344363467179</v>
      </c>
      <c r="M66" s="46">
        <f t="shared" si="10"/>
        <v>1.4293768597923007</v>
      </c>
      <c r="N66" s="46">
        <f t="shared" si="10"/>
        <v>1.4837744706902489</v>
      </c>
      <c r="O66" s="46">
        <f t="shared" si="10"/>
        <v>1.462349472396766</v>
      </c>
      <c r="P66" s="46">
        <f t="shared" si="10"/>
        <v>1.5007586200284773</v>
      </c>
      <c r="Q66" s="46">
        <f t="shared" si="10"/>
        <v>1.4979535482488073</v>
      </c>
      <c r="R66" s="46">
        <f t="shared" si="10"/>
        <v>1.2086410183646055</v>
      </c>
      <c r="S66" s="46">
        <f t="shared" si="10"/>
        <v>1.1973452426415492</v>
      </c>
      <c r="T66" s="46">
        <f t="shared" si="10"/>
        <v>1.2377323434356018</v>
      </c>
      <c r="U66" s="46">
        <f t="shared" si="10"/>
        <v>1.2339091749677604</v>
      </c>
      <c r="V66" s="46">
        <f t="shared" si="10"/>
        <v>1.2141272499318636</v>
      </c>
      <c r="W66" s="46">
        <f t="shared" si="10"/>
        <v>1.1715403760482519</v>
      </c>
      <c r="X66" s="46">
        <f t="shared" si="10"/>
        <v>1.1088778312647412</v>
      </c>
      <c r="Y66" s="46">
        <f t="shared" si="10"/>
        <v>1.1346246148496659</v>
      </c>
      <c r="Z66" s="45">
        <f t="shared" si="10"/>
        <v>1.1015565135689454</v>
      </c>
      <c r="AA66" s="44">
        <f t="shared" si="1"/>
        <v>-32.085009926707343</v>
      </c>
    </row>
    <row r="67" spans="1:27" hidden="1">
      <c r="A67" s="75" t="s">
        <v>101</v>
      </c>
      <c r="B67" s="48" t="s">
        <v>11</v>
      </c>
      <c r="C67" s="47">
        <f t="shared" ref="C67:Z67" si="11">C16/1000</f>
        <v>0.34365217164811229</v>
      </c>
      <c r="D67" s="46">
        <f t="shared" si="11"/>
        <v>0.34365217164811229</v>
      </c>
      <c r="E67" s="46">
        <f t="shared" si="11"/>
        <v>0.34033454009147274</v>
      </c>
      <c r="F67" s="46">
        <f t="shared" si="11"/>
        <v>0.3225079188712166</v>
      </c>
      <c r="G67" s="46">
        <f t="shared" si="11"/>
        <v>0.28716351058481038</v>
      </c>
      <c r="H67" s="46">
        <f t="shared" si="11"/>
        <v>0.28108590498980157</v>
      </c>
      <c r="I67" s="46">
        <f t="shared" si="11"/>
        <v>0.25640678894606722</v>
      </c>
      <c r="J67" s="46">
        <f t="shared" si="11"/>
        <v>0.26902618874847123</v>
      </c>
      <c r="K67" s="46">
        <f t="shared" si="11"/>
        <v>0.32686216655602623</v>
      </c>
      <c r="L67" s="46">
        <f t="shared" si="11"/>
        <v>0.37141407090535</v>
      </c>
      <c r="M67" s="46">
        <f t="shared" si="11"/>
        <v>0.39423119914509075</v>
      </c>
      <c r="N67" s="46">
        <f t="shared" si="11"/>
        <v>0.43346757449706608</v>
      </c>
      <c r="O67" s="46">
        <f t="shared" si="11"/>
        <v>0.43847823381844553</v>
      </c>
      <c r="P67" s="46">
        <f t="shared" si="11"/>
        <v>0.413313605562315</v>
      </c>
      <c r="Q67" s="46">
        <f t="shared" si="11"/>
        <v>0.41016999912986463</v>
      </c>
      <c r="R67" s="46">
        <f t="shared" si="11"/>
        <v>0.41024387382559596</v>
      </c>
      <c r="S67" s="46">
        <f t="shared" si="11"/>
        <v>0.38660677368698254</v>
      </c>
      <c r="T67" s="46">
        <f t="shared" si="11"/>
        <v>0.38079666577713922</v>
      </c>
      <c r="U67" s="46">
        <f t="shared" si="11"/>
        <v>0.37987318896788219</v>
      </c>
      <c r="V67" s="46">
        <f t="shared" si="11"/>
        <v>0.38434575617987948</v>
      </c>
      <c r="W67" s="46">
        <f t="shared" si="11"/>
        <v>0.35438148405489045</v>
      </c>
      <c r="X67" s="46">
        <f t="shared" si="11"/>
        <v>0.35053252349763397</v>
      </c>
      <c r="Y67" s="46">
        <f t="shared" si="11"/>
        <v>0.32321803443800518</v>
      </c>
      <c r="Z67" s="45">
        <f t="shared" si="11"/>
        <v>0.30712947027357995</v>
      </c>
      <c r="AA67" s="44">
        <f t="shared" si="1"/>
        <v>-10.627810439658825</v>
      </c>
    </row>
    <row r="68" spans="1:27" hidden="1">
      <c r="A68" s="75" t="s">
        <v>59</v>
      </c>
      <c r="B68" s="48" t="s">
        <v>42</v>
      </c>
      <c r="C68" s="47">
        <f t="shared" ref="C68:Z68" si="12">C17/1000</f>
        <v>171.16409352323402</v>
      </c>
      <c r="D68" s="46">
        <f t="shared" si="12"/>
        <v>171.16409352323402</v>
      </c>
      <c r="E68" s="46">
        <f t="shared" si="12"/>
        <v>174.20688106364153</v>
      </c>
      <c r="F68" s="46">
        <f t="shared" si="12"/>
        <v>172.09193378587665</v>
      </c>
      <c r="G68" s="46">
        <f t="shared" si="12"/>
        <v>172.28130258915178</v>
      </c>
      <c r="H68" s="46">
        <f t="shared" si="12"/>
        <v>172.42478805607621</v>
      </c>
      <c r="I68" s="46">
        <f t="shared" si="12"/>
        <v>172.23290356497415</v>
      </c>
      <c r="J68" s="46">
        <f t="shared" si="12"/>
        <v>170.58754096549353</v>
      </c>
      <c r="K68" s="46">
        <f t="shared" si="12"/>
        <v>166.09220120545592</v>
      </c>
      <c r="L68" s="46">
        <f t="shared" si="12"/>
        <v>162.6267208313993</v>
      </c>
      <c r="M68" s="46">
        <f t="shared" si="12"/>
        <v>155.66795448502558</v>
      </c>
      <c r="N68" s="46">
        <f t="shared" si="12"/>
        <v>151.64460950343485</v>
      </c>
      <c r="O68" s="46">
        <f t="shared" si="12"/>
        <v>147.5276497888882</v>
      </c>
      <c r="P68" s="46">
        <f t="shared" si="12"/>
        <v>145.87874211968739</v>
      </c>
      <c r="Q68" s="46">
        <f t="shared" si="12"/>
        <v>139.0428316453829</v>
      </c>
      <c r="R68" s="46">
        <f t="shared" si="12"/>
        <v>131.20225610488251</v>
      </c>
      <c r="S68" s="46">
        <f t="shared" si="12"/>
        <v>127.46474553086586</v>
      </c>
      <c r="T68" s="46">
        <f t="shared" si="12"/>
        <v>125.10908111105883</v>
      </c>
      <c r="U68" s="46">
        <f t="shared" si="12"/>
        <v>120.67299834144876</v>
      </c>
      <c r="V68" s="46">
        <f t="shared" si="12"/>
        <v>117.32070226446666</v>
      </c>
      <c r="W68" s="46">
        <f t="shared" si="12"/>
        <v>113.29350538429856</v>
      </c>
      <c r="X68" s="46">
        <f t="shared" si="12"/>
        <v>108.6574239518344</v>
      </c>
      <c r="Y68" s="46">
        <f t="shared" si="12"/>
        <v>105.89096767622348</v>
      </c>
      <c r="Z68" s="45">
        <f t="shared" si="12"/>
        <v>102.4476373810237</v>
      </c>
      <c r="AA68" s="44">
        <f t="shared" si="1"/>
        <v>-40.146537003032513</v>
      </c>
    </row>
    <row r="69" spans="1:27" hidden="1">
      <c r="A69" s="75" t="s">
        <v>321</v>
      </c>
      <c r="B69" s="48" t="s">
        <v>45</v>
      </c>
      <c r="C69" s="47">
        <f t="shared" ref="C69:Z69" si="13">C18/1000</f>
        <v>205.57895823169522</v>
      </c>
      <c r="D69" s="46">
        <f t="shared" si="13"/>
        <v>205.57895823169522</v>
      </c>
      <c r="E69" s="46">
        <f t="shared" si="13"/>
        <v>208.42154876167896</v>
      </c>
      <c r="F69" s="46">
        <f t="shared" si="13"/>
        <v>205.93444796549005</v>
      </c>
      <c r="G69" s="46">
        <f t="shared" si="13"/>
        <v>206.1864194478207</v>
      </c>
      <c r="H69" s="46">
        <f t="shared" si="13"/>
        <v>206.40907198997806</v>
      </c>
      <c r="I69" s="46">
        <f t="shared" si="13"/>
        <v>206.79608915710537</v>
      </c>
      <c r="J69" s="46">
        <f t="shared" si="13"/>
        <v>205.31659939838943</v>
      </c>
      <c r="K69" s="46">
        <f t="shared" si="13"/>
        <v>201.1550904981587</v>
      </c>
      <c r="L69" s="46">
        <f t="shared" si="13"/>
        <v>198.52051121848604</v>
      </c>
      <c r="M69" s="46">
        <f t="shared" si="13"/>
        <v>192.07185408016048</v>
      </c>
      <c r="N69" s="46">
        <f t="shared" si="13"/>
        <v>189.56923656535068</v>
      </c>
      <c r="O69" s="46">
        <f t="shared" si="13"/>
        <v>185.67017437824592</v>
      </c>
      <c r="P69" s="46">
        <f t="shared" si="13"/>
        <v>185.12605132159888</v>
      </c>
      <c r="Q69" s="46">
        <f t="shared" si="13"/>
        <v>178.74830405134017</v>
      </c>
      <c r="R69" s="46">
        <f t="shared" si="13"/>
        <v>170.7828411654454</v>
      </c>
      <c r="S69" s="46">
        <f t="shared" si="13"/>
        <v>166.45328783653443</v>
      </c>
      <c r="T69" s="46">
        <f t="shared" si="13"/>
        <v>164.21300060898943</v>
      </c>
      <c r="U69" s="46">
        <f t="shared" si="13"/>
        <v>159.80213136555969</v>
      </c>
      <c r="V69" s="46">
        <f t="shared" si="13"/>
        <v>156.33435725818708</v>
      </c>
      <c r="W69" s="46">
        <f t="shared" si="13"/>
        <v>152.08146536188951</v>
      </c>
      <c r="X69" s="46">
        <f t="shared" si="13"/>
        <v>147.3229275797828</v>
      </c>
      <c r="Y69" s="46">
        <f t="shared" si="13"/>
        <v>143.69393013560529</v>
      </c>
      <c r="Z69" s="45">
        <f t="shared" si="13"/>
        <v>140.80281830201204</v>
      </c>
      <c r="AA69" s="44">
        <f t="shared" si="1"/>
        <v>-31.509129381168488</v>
      </c>
    </row>
    <row r="70" spans="1:27" hidden="1">
      <c r="A70" s="75" t="s">
        <v>102</v>
      </c>
      <c r="B70" s="48" t="s">
        <v>12</v>
      </c>
      <c r="C70" s="47">
        <f t="shared" ref="C70:Z70" si="14">C19/1000</f>
        <v>3.9745993400110904</v>
      </c>
      <c r="D70" s="46">
        <f t="shared" si="14"/>
        <v>3.9745993400110904</v>
      </c>
      <c r="E70" s="46">
        <f t="shared" si="14"/>
        <v>4.0120980694858472</v>
      </c>
      <c r="F70" s="46">
        <f t="shared" si="14"/>
        <v>4.0274055888781124</v>
      </c>
      <c r="G70" s="46">
        <f t="shared" si="14"/>
        <v>4.0219157271163253</v>
      </c>
      <c r="H70" s="46">
        <f t="shared" si="14"/>
        <v>3.9670821386490824</v>
      </c>
      <c r="I70" s="46">
        <f t="shared" si="14"/>
        <v>3.9110594422503833</v>
      </c>
      <c r="J70" s="46">
        <f t="shared" si="14"/>
        <v>3.818654588516913</v>
      </c>
      <c r="K70" s="46">
        <f t="shared" si="14"/>
        <v>3.71779355989004</v>
      </c>
      <c r="L70" s="46">
        <f t="shared" si="14"/>
        <v>3.5547756674384972</v>
      </c>
      <c r="M70" s="46">
        <f t="shared" si="14"/>
        <v>3.4752310000407647</v>
      </c>
      <c r="N70" s="46">
        <f t="shared" si="14"/>
        <v>3.2711613827566932</v>
      </c>
      <c r="O70" s="46">
        <f t="shared" si="14"/>
        <v>3.1398235599270246</v>
      </c>
      <c r="P70" s="46">
        <f t="shared" si="14"/>
        <v>2.9234457773854943</v>
      </c>
      <c r="Q70" s="46">
        <f t="shared" si="14"/>
        <v>2.7478197208777093</v>
      </c>
      <c r="R70" s="46">
        <f t="shared" si="14"/>
        <v>2.6113007487687971</v>
      </c>
      <c r="S70" s="46">
        <f t="shared" si="14"/>
        <v>2.4046753946057029</v>
      </c>
      <c r="T70" s="46">
        <f t="shared" si="14"/>
        <v>2.4734624801276297</v>
      </c>
      <c r="U70" s="46">
        <f t="shared" si="14"/>
        <v>2.3758909302584335</v>
      </c>
      <c r="V70" s="46">
        <f t="shared" si="14"/>
        <v>2.2832646757984705</v>
      </c>
      <c r="W70" s="46">
        <f t="shared" si="14"/>
        <v>2.186453944693294</v>
      </c>
      <c r="X70" s="46">
        <f t="shared" si="14"/>
        <v>2.1855214348526744</v>
      </c>
      <c r="Y70" s="46">
        <f t="shared" si="14"/>
        <v>2.1114717148755826</v>
      </c>
      <c r="Z70" s="45">
        <f t="shared" si="14"/>
        <v>2.0677903191276656</v>
      </c>
      <c r="AA70" s="44">
        <f t="shared" si="1"/>
        <v>-47.97487388698918</v>
      </c>
    </row>
    <row r="71" spans="1:27" hidden="1">
      <c r="A71" s="75" t="s">
        <v>103</v>
      </c>
      <c r="B71" s="48" t="s">
        <v>13</v>
      </c>
      <c r="C71" s="47">
        <f t="shared" ref="C71:Z71" si="15">C20/1000</f>
        <v>12.945119908525241</v>
      </c>
      <c r="D71" s="46">
        <f t="shared" si="15"/>
        <v>12.945119908525241</v>
      </c>
      <c r="E71" s="46">
        <f t="shared" si="15"/>
        <v>13.487056714688135</v>
      </c>
      <c r="F71" s="46">
        <f t="shared" si="15"/>
        <v>14.062458012771737</v>
      </c>
      <c r="G71" s="46">
        <f t="shared" si="15"/>
        <v>14.534008776547752</v>
      </c>
      <c r="H71" s="46">
        <f t="shared" si="15"/>
        <v>14.982315317506243</v>
      </c>
      <c r="I71" s="46">
        <f t="shared" si="15"/>
        <v>15.19390472849312</v>
      </c>
      <c r="J71" s="46">
        <f t="shared" si="15"/>
        <v>15.209621448460235</v>
      </c>
      <c r="K71" s="46">
        <f t="shared" si="15"/>
        <v>15.080168443409255</v>
      </c>
      <c r="L71" s="46">
        <f t="shared" si="15"/>
        <v>15.167578723766983</v>
      </c>
      <c r="M71" s="46">
        <f t="shared" si="15"/>
        <v>15.140850566192187</v>
      </c>
      <c r="N71" s="46">
        <f t="shared" si="15"/>
        <v>15.213629716175957</v>
      </c>
      <c r="O71" s="46">
        <f t="shared" si="15"/>
        <v>15.11992718016913</v>
      </c>
      <c r="P71" s="46">
        <f t="shared" si="15"/>
        <v>15.011792812345035</v>
      </c>
      <c r="Q71" s="46">
        <f t="shared" si="15"/>
        <v>14.855189047220554</v>
      </c>
      <c r="R71" s="46">
        <f t="shared" si="15"/>
        <v>14.510993167083576</v>
      </c>
      <c r="S71" s="46">
        <f t="shared" si="15"/>
        <v>14.346082375509736</v>
      </c>
      <c r="T71" s="46">
        <f t="shared" si="15"/>
        <v>14.271630622773438</v>
      </c>
      <c r="U71" s="46">
        <f t="shared" si="15"/>
        <v>13.959059471674868</v>
      </c>
      <c r="V71" s="46">
        <f t="shared" si="15"/>
        <v>13.814880688919883</v>
      </c>
      <c r="W71" s="46">
        <f t="shared" si="15"/>
        <v>13.265412030389284</v>
      </c>
      <c r="X71" s="46">
        <f t="shared" si="15"/>
        <v>13.352768969574264</v>
      </c>
      <c r="Y71" s="46">
        <f t="shared" si="15"/>
        <v>13.019412305797673</v>
      </c>
      <c r="Z71" s="45">
        <f t="shared" si="15"/>
        <v>12.763991406873703</v>
      </c>
      <c r="AA71" s="44">
        <f t="shared" si="1"/>
        <v>-1.3992029655302884</v>
      </c>
    </row>
    <row r="72" spans="1:27" hidden="1">
      <c r="A72" s="75" t="s">
        <v>104</v>
      </c>
      <c r="B72" s="48" t="s">
        <v>14</v>
      </c>
      <c r="C72" s="47">
        <f t="shared" ref="C72:Z72" si="16">C21/1000</f>
        <v>42.503644924545078</v>
      </c>
      <c r="D72" s="46">
        <f t="shared" si="16"/>
        <v>42.503644924545078</v>
      </c>
      <c r="E72" s="46">
        <f t="shared" si="16"/>
        <v>43.046222984148891</v>
      </c>
      <c r="F72" s="46">
        <f t="shared" si="16"/>
        <v>42.908099422209396</v>
      </c>
      <c r="G72" s="46">
        <f t="shared" si="16"/>
        <v>42.127361913943346</v>
      </c>
      <c r="H72" s="46">
        <f t="shared" si="16"/>
        <v>40.801333577664039</v>
      </c>
      <c r="I72" s="46">
        <f t="shared" si="16"/>
        <v>39.363557395374549</v>
      </c>
      <c r="J72" s="46">
        <f t="shared" si="16"/>
        <v>37.517305519426564</v>
      </c>
      <c r="K72" s="46">
        <f t="shared" si="16"/>
        <v>34.239346613645978</v>
      </c>
      <c r="L72" s="46">
        <f t="shared" si="16"/>
        <v>31.869896612614227</v>
      </c>
      <c r="M72" s="46">
        <f t="shared" si="16"/>
        <v>29.167920033498874</v>
      </c>
      <c r="N72" s="46">
        <f t="shared" si="16"/>
        <v>27.862908813629794</v>
      </c>
      <c r="O72" s="46">
        <f t="shared" si="16"/>
        <v>26.499659157540624</v>
      </c>
      <c r="P72" s="46">
        <f t="shared" si="16"/>
        <v>25.362724145982472</v>
      </c>
      <c r="Q72" s="46">
        <f t="shared" si="16"/>
        <v>24.064963215514027</v>
      </c>
      <c r="R72" s="46">
        <f t="shared" si="16"/>
        <v>22.861715395814365</v>
      </c>
      <c r="S72" s="46">
        <f t="shared" si="16"/>
        <v>21.333106240535916</v>
      </c>
      <c r="T72" s="46">
        <f t="shared" si="16"/>
        <v>19.921881879660972</v>
      </c>
      <c r="U72" s="46">
        <f t="shared" si="16"/>
        <v>18.567769945589479</v>
      </c>
      <c r="V72" s="46">
        <f t="shared" si="16"/>
        <v>17.369169195042282</v>
      </c>
      <c r="W72" s="46">
        <f t="shared" si="16"/>
        <v>16.320834911349458</v>
      </c>
      <c r="X72" s="46">
        <f t="shared" si="16"/>
        <v>15.323331186117294</v>
      </c>
      <c r="Y72" s="46">
        <f t="shared" si="16"/>
        <v>14.392135168874878</v>
      </c>
      <c r="Z72" s="45">
        <f t="shared" si="16"/>
        <v>13.552556315972303</v>
      </c>
      <c r="AA72" s="44">
        <f t="shared" si="1"/>
        <v>-68.114366803055162</v>
      </c>
    </row>
    <row r="73" spans="1:27" hidden="1">
      <c r="A73" s="75" t="s">
        <v>105</v>
      </c>
      <c r="B73" s="48" t="s">
        <v>15</v>
      </c>
      <c r="C73" s="47">
        <f t="shared" ref="C73:Z73" si="17">C22/1000</f>
        <v>5.8880278670005453</v>
      </c>
      <c r="D73" s="46">
        <f t="shared" si="17"/>
        <v>5.8880278670005453</v>
      </c>
      <c r="E73" s="46">
        <f t="shared" si="17"/>
        <v>5.8478467001791712</v>
      </c>
      <c r="F73" s="46">
        <f t="shared" si="17"/>
        <v>5.9306430811795083</v>
      </c>
      <c r="G73" s="46">
        <f t="shared" si="17"/>
        <v>5.9480374859495324</v>
      </c>
      <c r="H73" s="46">
        <f t="shared" si="17"/>
        <v>6.0949145713694541</v>
      </c>
      <c r="I73" s="46">
        <f t="shared" si="17"/>
        <v>6.0818397547047924</v>
      </c>
      <c r="J73" s="46">
        <f t="shared" si="17"/>
        <v>6.1645533776154551</v>
      </c>
      <c r="K73" s="46">
        <f t="shared" si="17"/>
        <v>6.0852924350063011</v>
      </c>
      <c r="L73" s="46">
        <f t="shared" si="17"/>
        <v>6.2435247778837351</v>
      </c>
      <c r="M73" s="46">
        <f t="shared" si="17"/>
        <v>6.1532272817661378</v>
      </c>
      <c r="N73" s="46">
        <f t="shared" si="17"/>
        <v>5.9940183348057277</v>
      </c>
      <c r="O73" s="46">
        <f t="shared" si="17"/>
        <v>5.071776232415619</v>
      </c>
      <c r="P73" s="46">
        <f t="shared" si="17"/>
        <v>4.970927743562604</v>
      </c>
      <c r="Q73" s="46">
        <f t="shared" si="17"/>
        <v>5.0287949926824682</v>
      </c>
      <c r="R73" s="46">
        <f t="shared" si="17"/>
        <v>4.9949422151602381</v>
      </c>
      <c r="S73" s="46">
        <f t="shared" si="17"/>
        <v>5.04686795732019</v>
      </c>
      <c r="T73" s="46">
        <f t="shared" si="17"/>
        <v>5.2025576498660433</v>
      </c>
      <c r="U73" s="46">
        <f t="shared" si="17"/>
        <v>5.0174672498327153</v>
      </c>
      <c r="V73" s="46">
        <f t="shared" si="17"/>
        <v>5.0092142821957255</v>
      </c>
      <c r="W73" s="46">
        <f t="shared" si="17"/>
        <v>4.7582557449491194</v>
      </c>
      <c r="X73" s="46">
        <f t="shared" si="17"/>
        <v>5.0478645006656873</v>
      </c>
      <c r="Y73" s="46">
        <f t="shared" si="17"/>
        <v>4.8854274472757337</v>
      </c>
      <c r="Z73" s="45">
        <f t="shared" si="17"/>
        <v>4.735230770863109</v>
      </c>
      <c r="AA73" s="44">
        <f t="shared" si="1"/>
        <v>-19.578662366703259</v>
      </c>
    </row>
    <row r="74" spans="1:27" hidden="1">
      <c r="A74" s="75" t="s">
        <v>106</v>
      </c>
      <c r="B74" s="48" t="s">
        <v>16</v>
      </c>
      <c r="C74" s="47">
        <f t="shared" ref="C74:Z74" si="18">C23/1000</f>
        <v>2.6299007719024692</v>
      </c>
      <c r="D74" s="46">
        <f t="shared" si="18"/>
        <v>2.970148469759132</v>
      </c>
      <c r="E74" s="46">
        <f t="shared" si="18"/>
        <v>3.0266596114095998</v>
      </c>
      <c r="F74" s="46">
        <f t="shared" si="18"/>
        <v>3.0472949999939547</v>
      </c>
      <c r="G74" s="46">
        <f t="shared" si="18"/>
        <v>3.067190448894225</v>
      </c>
      <c r="H74" s="46">
        <f t="shared" si="18"/>
        <v>3.0823881848702994</v>
      </c>
      <c r="I74" s="46">
        <f t="shared" si="18"/>
        <v>3.1221325691681456</v>
      </c>
      <c r="J74" s="46">
        <f t="shared" si="18"/>
        <v>3.1449658755052976</v>
      </c>
      <c r="K74" s="46">
        <f t="shared" si="18"/>
        <v>3.1860060942134738</v>
      </c>
      <c r="L74" s="46">
        <f t="shared" si="18"/>
        <v>3.2339532164303746</v>
      </c>
      <c r="M74" s="46">
        <f t="shared" si="18"/>
        <v>3.2863811711202042</v>
      </c>
      <c r="N74" s="46">
        <f t="shared" si="18"/>
        <v>3.3552829478639983</v>
      </c>
      <c r="O74" s="46">
        <f t="shared" si="18"/>
        <v>3.3720059079962184</v>
      </c>
      <c r="P74" s="46">
        <f t="shared" si="18"/>
        <v>3.4119161070468551</v>
      </c>
      <c r="Q74" s="46">
        <f t="shared" si="18"/>
        <v>3.4498167122635826</v>
      </c>
      <c r="R74" s="46">
        <f t="shared" si="18"/>
        <v>3.5122555948651026</v>
      </c>
      <c r="S74" s="46">
        <f t="shared" si="18"/>
        <v>3.5182648629910438</v>
      </c>
      <c r="T74" s="46">
        <f t="shared" si="18"/>
        <v>3.5075303447582908</v>
      </c>
      <c r="U74" s="46">
        <f t="shared" si="18"/>
        <v>3.4660670455969709</v>
      </c>
      <c r="V74" s="46">
        <f t="shared" si="18"/>
        <v>3.3830317165672605</v>
      </c>
      <c r="W74" s="46">
        <f t="shared" si="18"/>
        <v>3.3181618337151275</v>
      </c>
      <c r="X74" s="46">
        <f t="shared" si="18"/>
        <v>3.2653410990555534</v>
      </c>
      <c r="Y74" s="46">
        <f t="shared" si="18"/>
        <v>3.125570045968932</v>
      </c>
      <c r="Z74" s="45">
        <f t="shared" si="18"/>
        <v>3.1762487888223778</v>
      </c>
      <c r="AA74" s="44">
        <f t="shared" si="1"/>
        <v>20.77447266288608</v>
      </c>
    </row>
    <row r="75" spans="1:27" hidden="1">
      <c r="A75" s="75" t="s">
        <v>107</v>
      </c>
      <c r="B75" s="48" t="s">
        <v>17</v>
      </c>
      <c r="C75" s="47">
        <f t="shared" ref="C75:Z75" si="19">C24/1000</f>
        <v>0.14474662057613347</v>
      </c>
      <c r="D75" s="46">
        <f t="shared" si="19"/>
        <v>0.14474662057613347</v>
      </c>
      <c r="E75" s="46">
        <f t="shared" si="19"/>
        <v>0.14944361731364933</v>
      </c>
      <c r="F75" s="46">
        <f t="shared" si="19"/>
        <v>0.15894917669424891</v>
      </c>
      <c r="G75" s="46">
        <f t="shared" si="19"/>
        <v>0.16516925259701956</v>
      </c>
      <c r="H75" s="46">
        <f t="shared" si="19"/>
        <v>0.17211273107064715</v>
      </c>
      <c r="I75" s="46">
        <f t="shared" si="19"/>
        <v>0.17912285109238874</v>
      </c>
      <c r="J75" s="46">
        <f t="shared" si="19"/>
        <v>0.18138660677539437</v>
      </c>
      <c r="K75" s="46">
        <f t="shared" si="19"/>
        <v>0.18444359611505637</v>
      </c>
      <c r="L75" s="46">
        <f t="shared" si="19"/>
        <v>0.18790176940717351</v>
      </c>
      <c r="M75" s="46">
        <f t="shared" si="19"/>
        <v>0.19184511569214449</v>
      </c>
      <c r="N75" s="46">
        <f t="shared" si="19"/>
        <v>0.19623270081386748</v>
      </c>
      <c r="O75" s="46">
        <f t="shared" si="19"/>
        <v>0.20231718046727312</v>
      </c>
      <c r="P75" s="46">
        <f t="shared" si="19"/>
        <v>0.20553004492363083</v>
      </c>
      <c r="Q75" s="46">
        <f t="shared" si="19"/>
        <v>0.20645556471981011</v>
      </c>
      <c r="R75" s="46">
        <f t="shared" si="19"/>
        <v>0.21572215885888249</v>
      </c>
      <c r="S75" s="46">
        <f t="shared" si="19"/>
        <v>0.20717493668692752</v>
      </c>
      <c r="T75" s="46">
        <f t="shared" si="19"/>
        <v>0.22470999978584988</v>
      </c>
      <c r="U75" s="46">
        <f t="shared" si="19"/>
        <v>0.22443979691100541</v>
      </c>
      <c r="V75" s="46">
        <f t="shared" si="19"/>
        <v>0.21592907548909507</v>
      </c>
      <c r="W75" s="46">
        <f t="shared" si="19"/>
        <v>0.21131751717528449</v>
      </c>
      <c r="X75" s="46">
        <f t="shared" si="19"/>
        <v>0.2100840901982311</v>
      </c>
      <c r="Y75" s="46">
        <f t="shared" si="19"/>
        <v>0.19806949744165853</v>
      </c>
      <c r="Z75" s="45">
        <f t="shared" si="19"/>
        <v>0.18276976131314343</v>
      </c>
      <c r="AA75" s="44">
        <f t="shared" si="1"/>
        <v>26.268758873724884</v>
      </c>
    </row>
    <row r="76" spans="1:27" hidden="1">
      <c r="A76" s="75" t="s">
        <v>108</v>
      </c>
      <c r="B76" s="48" t="s">
        <v>18</v>
      </c>
      <c r="C76" s="47">
        <f t="shared" ref="C76:Z76" si="20">C25/1000</f>
        <v>1.3832672760975069</v>
      </c>
      <c r="D76" s="46">
        <f t="shared" si="20"/>
        <v>1.3832672760975069</v>
      </c>
      <c r="E76" s="46">
        <f t="shared" si="20"/>
        <v>1.4659888525484657</v>
      </c>
      <c r="F76" s="46">
        <f t="shared" si="20"/>
        <v>1.525665103470667</v>
      </c>
      <c r="G76" s="46">
        <f t="shared" si="20"/>
        <v>1.5725380030817253</v>
      </c>
      <c r="H76" s="46">
        <f t="shared" si="20"/>
        <v>1.6174596140031599</v>
      </c>
      <c r="I76" s="46">
        <f t="shared" si="20"/>
        <v>1.6580303614165213</v>
      </c>
      <c r="J76" s="46">
        <f t="shared" si="20"/>
        <v>1.5694203405115477</v>
      </c>
      <c r="K76" s="46">
        <f t="shared" si="20"/>
        <v>1.3544749762756902</v>
      </c>
      <c r="L76" s="46">
        <f t="shared" si="20"/>
        <v>1.411519576397462</v>
      </c>
      <c r="M76" s="46">
        <f t="shared" si="20"/>
        <v>1.4371779898542825</v>
      </c>
      <c r="N76" s="46">
        <f t="shared" si="20"/>
        <v>1.4734531008349514</v>
      </c>
      <c r="O76" s="46">
        <f t="shared" si="20"/>
        <v>1.5978512105777882</v>
      </c>
      <c r="P76" s="46">
        <f t="shared" si="20"/>
        <v>1.6947369694325627</v>
      </c>
      <c r="Q76" s="46">
        <f t="shared" si="20"/>
        <v>1.7868112936906499</v>
      </c>
      <c r="R76" s="46">
        <f t="shared" si="20"/>
        <v>1.6096865467703332</v>
      </c>
      <c r="S76" s="46">
        <f t="shared" si="20"/>
        <v>1.501243654185052</v>
      </c>
      <c r="T76" s="46">
        <f t="shared" si="20"/>
        <v>1.5807612416853578</v>
      </c>
      <c r="U76" s="46">
        <f t="shared" si="20"/>
        <v>1.2244792616066005</v>
      </c>
      <c r="V76" s="46">
        <f t="shared" si="20"/>
        <v>1.1175567108963738</v>
      </c>
      <c r="W76" s="46">
        <f t="shared" si="20"/>
        <v>0.9927541928938961</v>
      </c>
      <c r="X76" s="46">
        <f t="shared" si="20"/>
        <v>0.99272806854276152</v>
      </c>
      <c r="Y76" s="46">
        <f t="shared" si="20"/>
        <v>1.0679937704940952</v>
      </c>
      <c r="Z76" s="45">
        <f t="shared" si="20"/>
        <v>1.0072610787394969</v>
      </c>
      <c r="AA76" s="44">
        <f t="shared" si="1"/>
        <v>-27.182468916549819</v>
      </c>
    </row>
    <row r="77" spans="1:27" hidden="1">
      <c r="A77" s="75" t="s">
        <v>109</v>
      </c>
      <c r="B77" s="48" t="s">
        <v>19</v>
      </c>
      <c r="C77" s="47">
        <f t="shared" ref="C77:Z77" si="21">C26/1000</f>
        <v>19.664955815713956</v>
      </c>
      <c r="D77" s="46">
        <f t="shared" si="21"/>
        <v>19.664955815713956</v>
      </c>
      <c r="E77" s="46">
        <f t="shared" si="21"/>
        <v>20.694258335653515</v>
      </c>
      <c r="F77" s="46">
        <f t="shared" si="21"/>
        <v>19.671356715129615</v>
      </c>
      <c r="G77" s="46">
        <f t="shared" si="21"/>
        <v>19.538003064472889</v>
      </c>
      <c r="H77" s="46">
        <f t="shared" si="21"/>
        <v>20.088422451424069</v>
      </c>
      <c r="I77" s="46">
        <f t="shared" si="21"/>
        <v>20.445386839227805</v>
      </c>
      <c r="J77" s="46">
        <f t="shared" si="21"/>
        <v>21.31634020279461</v>
      </c>
      <c r="K77" s="46">
        <f t="shared" si="21"/>
        <v>21.852856223465665</v>
      </c>
      <c r="L77" s="46">
        <f t="shared" si="21"/>
        <v>21.93407444368378</v>
      </c>
      <c r="M77" s="46">
        <f t="shared" si="21"/>
        <v>22.148043307238616</v>
      </c>
      <c r="N77" s="46">
        <f t="shared" si="21"/>
        <v>22.92887220886125</v>
      </c>
      <c r="O77" s="46">
        <f t="shared" si="21"/>
        <v>22.892416606373512</v>
      </c>
      <c r="P77" s="46">
        <f t="shared" si="21"/>
        <v>22.400948647351427</v>
      </c>
      <c r="Q77" s="46">
        <f t="shared" si="21"/>
        <v>21.532415646257363</v>
      </c>
      <c r="R77" s="46">
        <f t="shared" si="21"/>
        <v>20.51034858047522</v>
      </c>
      <c r="S77" s="46">
        <f t="shared" si="21"/>
        <v>20.45443195898196</v>
      </c>
      <c r="T77" s="46">
        <f t="shared" si="21"/>
        <v>19.818271670554314</v>
      </c>
      <c r="U77" s="46">
        <f t="shared" si="21"/>
        <v>19.146601944794643</v>
      </c>
      <c r="V77" s="46">
        <f t="shared" si="21"/>
        <v>18.331382723306266</v>
      </c>
      <c r="W77" s="46">
        <f t="shared" si="21"/>
        <v>18.228940097575748</v>
      </c>
      <c r="X77" s="46">
        <f t="shared" si="21"/>
        <v>17.727727590706213</v>
      </c>
      <c r="Y77" s="46">
        <f t="shared" si="21"/>
        <v>16.690805722087692</v>
      </c>
      <c r="Z77" s="45">
        <f t="shared" si="21"/>
        <v>16.214165644607949</v>
      </c>
      <c r="AA77" s="44">
        <f t="shared" si="1"/>
        <v>-17.547917236348599</v>
      </c>
    </row>
    <row r="78" spans="1:27" hidden="1">
      <c r="A78" s="75" t="s">
        <v>68</v>
      </c>
      <c r="B78" s="48" t="s">
        <v>20</v>
      </c>
      <c r="C78" s="47">
        <f t="shared" ref="C78:Z78" si="22">C27/1000</f>
        <v>25.940961411208356</v>
      </c>
      <c r="D78" s="46">
        <f t="shared" si="22"/>
        <v>25.940961411208356</v>
      </c>
      <c r="E78" s="46">
        <f t="shared" si="22"/>
        <v>25.891684089043601</v>
      </c>
      <c r="F78" s="46">
        <f t="shared" si="22"/>
        <v>27.006008759121276</v>
      </c>
      <c r="G78" s="46">
        <f t="shared" si="22"/>
        <v>26.609381170726014</v>
      </c>
      <c r="H78" s="46">
        <f t="shared" si="22"/>
        <v>29.098764405142177</v>
      </c>
      <c r="I78" s="46">
        <f t="shared" si="22"/>
        <v>29.282663068688301</v>
      </c>
      <c r="J78" s="46">
        <f t="shared" si="22"/>
        <v>29.591322592780731</v>
      </c>
      <c r="K78" s="46">
        <f t="shared" si="22"/>
        <v>30.016059005848671</v>
      </c>
      <c r="L78" s="46">
        <f t="shared" si="22"/>
        <v>29.665748021029831</v>
      </c>
      <c r="M78" s="46">
        <f t="shared" si="22"/>
        <v>29.238647708263109</v>
      </c>
      <c r="N78" s="46">
        <f t="shared" si="22"/>
        <v>29.082425584514294</v>
      </c>
      <c r="O78" s="46">
        <f t="shared" si="22"/>
        <v>27.339012808795079</v>
      </c>
      <c r="P78" s="46">
        <f t="shared" si="22"/>
        <v>26.292219745425811</v>
      </c>
      <c r="Q78" s="46">
        <f t="shared" si="22"/>
        <v>25.959074726459693</v>
      </c>
      <c r="R78" s="46">
        <f t="shared" si="22"/>
        <v>25.112000554260103</v>
      </c>
      <c r="S78" s="46">
        <f t="shared" si="22"/>
        <v>24.356722763405955</v>
      </c>
      <c r="T78" s="46">
        <f t="shared" si="22"/>
        <v>23.115863645713027</v>
      </c>
      <c r="U78" s="46">
        <f t="shared" si="22"/>
        <v>22.524755437058602</v>
      </c>
      <c r="V78" s="46">
        <f t="shared" si="22"/>
        <v>23.783384770361284</v>
      </c>
      <c r="W78" s="46">
        <f t="shared" si="22"/>
        <v>20.717589744617353</v>
      </c>
      <c r="X78" s="46">
        <f t="shared" si="22"/>
        <v>20.88506670002565</v>
      </c>
      <c r="Y78" s="46">
        <f t="shared" si="22"/>
        <v>20.19327361533605</v>
      </c>
      <c r="Z78" s="45">
        <f t="shared" si="22"/>
        <v>20.028632996625465</v>
      </c>
      <c r="AA78" s="44">
        <f t="shared" si="1"/>
        <v>-22.791477620518496</v>
      </c>
    </row>
    <row r="79" spans="1:27" hidden="1">
      <c r="A79" s="75" t="s">
        <v>69</v>
      </c>
      <c r="B79" s="48" t="s">
        <v>21</v>
      </c>
      <c r="C79" s="47">
        <f t="shared" ref="C79:Z79" si="23">C28/1000</f>
        <v>0.58784999836868479</v>
      </c>
      <c r="D79" s="46">
        <f t="shared" si="23"/>
        <v>0.58784999836868479</v>
      </c>
      <c r="E79" s="46">
        <f t="shared" si="23"/>
        <v>0.59786338359785796</v>
      </c>
      <c r="F79" s="46">
        <f t="shared" si="23"/>
        <v>0.59600041241545343</v>
      </c>
      <c r="G79" s="46">
        <f t="shared" si="23"/>
        <v>0.58684827534280437</v>
      </c>
      <c r="H79" s="46">
        <f t="shared" si="23"/>
        <v>0.58322671749638066</v>
      </c>
      <c r="I79" s="46">
        <f t="shared" si="23"/>
        <v>0.57427554937593384</v>
      </c>
      <c r="J79" s="46">
        <f t="shared" si="23"/>
        <v>0.56716820799117029</v>
      </c>
      <c r="K79" s="46">
        <f t="shared" si="23"/>
        <v>0.57820470535020485</v>
      </c>
      <c r="L79" s="46">
        <f t="shared" si="23"/>
        <v>0.58486740297541995</v>
      </c>
      <c r="M79" s="46">
        <f t="shared" si="23"/>
        <v>0.58430723283088248</v>
      </c>
      <c r="N79" s="46">
        <f t="shared" si="23"/>
        <v>0.58457762776381617</v>
      </c>
      <c r="O79" s="46">
        <f t="shared" si="23"/>
        <v>0.6126466265968995</v>
      </c>
      <c r="P79" s="46">
        <f t="shared" si="23"/>
        <v>0.6060712233576544</v>
      </c>
      <c r="Q79" s="46">
        <f t="shared" si="23"/>
        <v>0.57256799285556248</v>
      </c>
      <c r="R79" s="46">
        <f t="shared" si="23"/>
        <v>0.57596769381059076</v>
      </c>
      <c r="S79" s="46">
        <f t="shared" si="23"/>
        <v>0.57563105722450481</v>
      </c>
      <c r="T79" s="46">
        <f t="shared" si="23"/>
        <v>0.57541124228780161</v>
      </c>
      <c r="U79" s="46">
        <f t="shared" si="23"/>
        <v>0.58521247924344788</v>
      </c>
      <c r="V79" s="46">
        <f t="shared" si="23"/>
        <v>0.62419668151451613</v>
      </c>
      <c r="W79" s="46">
        <f t="shared" si="23"/>
        <v>0.61051791919600518</v>
      </c>
      <c r="X79" s="46">
        <f t="shared" si="23"/>
        <v>0.61509468889955732</v>
      </c>
      <c r="Y79" s="46">
        <f t="shared" si="23"/>
        <v>0.59467398046817876</v>
      </c>
      <c r="Z79" s="45">
        <f t="shared" si="23"/>
        <v>0.60006564956258535</v>
      </c>
      <c r="AA79" s="44">
        <f t="shared" si="1"/>
        <v>2.0780218130134642</v>
      </c>
    </row>
    <row r="80" spans="1:27" hidden="1">
      <c r="A80" s="75" t="s">
        <v>70</v>
      </c>
      <c r="B80" s="48" t="s">
        <v>22</v>
      </c>
      <c r="C80" s="47">
        <f t="shared" ref="C80:Z80" si="24">C29/1000</f>
        <v>1.5770348814752387E-3</v>
      </c>
      <c r="D80" s="46">
        <f t="shared" si="24"/>
        <v>1.5770348814752387E-3</v>
      </c>
      <c r="E80" s="46">
        <f t="shared" si="24"/>
        <v>1.4965410079637704E-3</v>
      </c>
      <c r="F80" s="46">
        <f t="shared" si="24"/>
        <v>1.5148831364119584E-3</v>
      </c>
      <c r="G80" s="46">
        <f t="shared" si="24"/>
        <v>1.4890304237152414E-3</v>
      </c>
      <c r="H80" s="46">
        <f t="shared" si="24"/>
        <v>1.5966639101872297E-3</v>
      </c>
      <c r="I80" s="46">
        <f t="shared" si="24"/>
        <v>1.5180966976022E-3</v>
      </c>
      <c r="J80" s="46">
        <f t="shared" si="24"/>
        <v>1.6349114249471456E-3</v>
      </c>
      <c r="K80" s="46">
        <f t="shared" si="24"/>
        <v>1.5795494273542752E-3</v>
      </c>
      <c r="L80" s="46">
        <f t="shared" si="24"/>
        <v>1.5717040926778354E-3</v>
      </c>
      <c r="M80" s="46">
        <f t="shared" si="24"/>
        <v>1.605034715401768E-3</v>
      </c>
      <c r="N80" s="46">
        <f t="shared" si="24"/>
        <v>1.7248213496147526E-3</v>
      </c>
      <c r="O80" s="46">
        <f t="shared" si="24"/>
        <v>1.5790352773941178E-3</v>
      </c>
      <c r="P80" s="46">
        <f t="shared" si="24"/>
        <v>1.7388929350665443E-3</v>
      </c>
      <c r="Q80" s="46">
        <f t="shared" si="24"/>
        <v>1.7606999198439789E-3</v>
      </c>
      <c r="R80" s="46">
        <f t="shared" si="24"/>
        <v>1.7484923312031323E-3</v>
      </c>
      <c r="S80" s="46">
        <f t="shared" si="24"/>
        <v>1.9071585179858499E-3</v>
      </c>
      <c r="T80" s="46">
        <f t="shared" si="24"/>
        <v>1.7790859574221027E-3</v>
      </c>
      <c r="U80" s="46">
        <f t="shared" si="24"/>
        <v>1.8721920365681562E-3</v>
      </c>
      <c r="V80" s="46">
        <f t="shared" si="24"/>
        <v>1.9948356546813611E-3</v>
      </c>
      <c r="W80" s="46">
        <f t="shared" si="24"/>
        <v>1.7838070773549576E-3</v>
      </c>
      <c r="X80" s="46">
        <f t="shared" si="24"/>
        <v>1.7722572009793072E-3</v>
      </c>
      <c r="Y80" s="46">
        <f t="shared" si="24"/>
        <v>1.8853515493736739E-3</v>
      </c>
      <c r="Z80" s="45">
        <f t="shared" si="24"/>
        <v>1.9547630437994432E-3</v>
      </c>
      <c r="AA80" s="44">
        <f t="shared" si="1"/>
        <v>23.951795027568366</v>
      </c>
    </row>
    <row r="81" spans="1:27" hidden="1">
      <c r="A81" s="75" t="s">
        <v>71</v>
      </c>
      <c r="B81" s="48" t="s">
        <v>23</v>
      </c>
      <c r="C81" s="47">
        <f t="shared" ref="C81:Z81" si="25">C30/1000</f>
        <v>1.1225071401682036</v>
      </c>
      <c r="D81" s="46">
        <f t="shared" si="25"/>
        <v>1.1225071401682036</v>
      </c>
      <c r="E81" s="46">
        <f t="shared" si="25"/>
        <v>1.1439563422003785</v>
      </c>
      <c r="F81" s="46">
        <f t="shared" si="25"/>
        <v>1.1583573050712823</v>
      </c>
      <c r="G81" s="46">
        <f t="shared" si="25"/>
        <v>1.1759197089556457</v>
      </c>
      <c r="H81" s="46">
        <f t="shared" si="25"/>
        <v>1.176209689938212</v>
      </c>
      <c r="I81" s="46">
        <f t="shared" si="25"/>
        <v>1.1788837429178098</v>
      </c>
      <c r="J81" s="46">
        <f t="shared" si="25"/>
        <v>1.1814100754220747</v>
      </c>
      <c r="K81" s="46">
        <f t="shared" si="25"/>
        <v>1.1866920554683438</v>
      </c>
      <c r="L81" s="46">
        <f t="shared" si="25"/>
        <v>1.188913131785948</v>
      </c>
      <c r="M81" s="46">
        <f t="shared" si="25"/>
        <v>1.1865574151077061</v>
      </c>
      <c r="N81" s="46">
        <f t="shared" si="25"/>
        <v>1.1905839837229277</v>
      </c>
      <c r="O81" s="46">
        <f t="shared" si="25"/>
        <v>1.2163620435730045</v>
      </c>
      <c r="P81" s="46">
        <f t="shared" si="25"/>
        <v>1.2210396052561225</v>
      </c>
      <c r="Q81" s="46">
        <f t="shared" si="25"/>
        <v>1.2252127042637171</v>
      </c>
      <c r="R81" s="46">
        <f t="shared" si="25"/>
        <v>1.1978005574775266</v>
      </c>
      <c r="S81" s="46">
        <f t="shared" si="25"/>
        <v>1.1747428755551135</v>
      </c>
      <c r="T81" s="46">
        <f t="shared" si="25"/>
        <v>1.145635865060368</v>
      </c>
      <c r="U81" s="46">
        <f t="shared" si="25"/>
        <v>1.1237721515186001</v>
      </c>
      <c r="V81" s="46">
        <f t="shared" si="25"/>
        <v>1.1156477102442868</v>
      </c>
      <c r="W81" s="46">
        <f t="shared" si="25"/>
        <v>1.0924734398516138</v>
      </c>
      <c r="X81" s="46">
        <f t="shared" si="25"/>
        <v>1.0642167885474285</v>
      </c>
      <c r="Y81" s="46">
        <f t="shared" si="25"/>
        <v>0.99091328660696809</v>
      </c>
      <c r="Z81" s="45">
        <f t="shared" si="25"/>
        <v>0.96638066814992729</v>
      </c>
      <c r="AA81" s="44">
        <f t="shared" si="1"/>
        <v>-13.908728633555189</v>
      </c>
    </row>
    <row r="82" spans="1:27" hidden="1">
      <c r="A82" s="75" t="s">
        <v>72</v>
      </c>
      <c r="B82" s="48" t="s">
        <v>24</v>
      </c>
      <c r="C82" s="47">
        <f t="shared" ref="C82:Z82" si="26">C31/1000</f>
        <v>8.2482201045548542E-2</v>
      </c>
      <c r="D82" s="46">
        <f t="shared" si="26"/>
        <v>8.2482201045548542E-2</v>
      </c>
      <c r="E82" s="46">
        <f t="shared" si="26"/>
        <v>8.4209010752774635E-2</v>
      </c>
      <c r="F82" s="46">
        <f t="shared" si="26"/>
        <v>8.4614877515439182E-2</v>
      </c>
      <c r="G82" s="46">
        <f t="shared" si="26"/>
        <v>8.4888727503289088E-2</v>
      </c>
      <c r="H82" s="46">
        <f t="shared" si="26"/>
        <v>8.2891005499449902E-2</v>
      </c>
      <c r="I82" s="46">
        <f t="shared" si="26"/>
        <v>8.0516459563898538E-2</v>
      </c>
      <c r="J82" s="46">
        <f t="shared" si="26"/>
        <v>7.7428786404772965E-2</v>
      </c>
      <c r="K82" s="46">
        <f t="shared" si="26"/>
        <v>7.7525369459850668E-2</v>
      </c>
      <c r="L82" s="46">
        <f t="shared" si="26"/>
        <v>7.7538786272913274E-2</v>
      </c>
      <c r="M82" s="46">
        <f t="shared" si="26"/>
        <v>7.592789710426176E-2</v>
      </c>
      <c r="N82" s="46">
        <f t="shared" si="26"/>
        <v>8.008754813528586E-2</v>
      </c>
      <c r="O82" s="46">
        <f t="shared" si="26"/>
        <v>7.4852954049238557E-2</v>
      </c>
      <c r="P82" s="46">
        <f t="shared" si="26"/>
        <v>7.4091723178651619E-2</v>
      </c>
      <c r="Q82" s="46">
        <f t="shared" si="26"/>
        <v>7.601735209425578E-2</v>
      </c>
      <c r="R82" s="46">
        <f t="shared" si="26"/>
        <v>7.1420942476062163E-2</v>
      </c>
      <c r="S82" s="46">
        <f t="shared" si="26"/>
        <v>7.0039583310490677E-2</v>
      </c>
      <c r="T82" s="46">
        <f t="shared" si="26"/>
        <v>6.9871604688292954E-2</v>
      </c>
      <c r="U82" s="46">
        <f t="shared" si="26"/>
        <v>6.8090535357345008E-2</v>
      </c>
      <c r="V82" s="46">
        <f t="shared" si="26"/>
        <v>6.6442255578990958E-2</v>
      </c>
      <c r="W82" s="46">
        <f t="shared" si="26"/>
        <v>6.3145205583099384E-2</v>
      </c>
      <c r="X82" s="46">
        <f t="shared" si="26"/>
        <v>6.0217186316524091E-2</v>
      </c>
      <c r="Y82" s="46">
        <f t="shared" si="26"/>
        <v>5.5777414518458898E-2</v>
      </c>
      <c r="Z82" s="45">
        <f t="shared" si="26"/>
        <v>5.0244158674363368E-2</v>
      </c>
      <c r="AA82" s="44">
        <f t="shared" si="1"/>
        <v>-39.084847351954863</v>
      </c>
    </row>
    <row r="83" spans="1:27" hidden="1">
      <c r="A83" s="75" t="s">
        <v>73</v>
      </c>
      <c r="B83" s="48" t="s">
        <v>43</v>
      </c>
      <c r="C83" s="47">
        <f t="shared" ref="C83:Z83" si="27">C32/1000</f>
        <v>3.7840976890538489E-2</v>
      </c>
      <c r="D83" s="46">
        <f t="shared" si="27"/>
        <v>3.7840976890538489E-2</v>
      </c>
      <c r="E83" s="46">
        <f t="shared" si="27"/>
        <v>3.9884880711521971E-2</v>
      </c>
      <c r="F83" s="46">
        <f t="shared" si="27"/>
        <v>4.2081041203584975E-2</v>
      </c>
      <c r="G83" s="46">
        <f t="shared" si="27"/>
        <v>4.6037354848562168E-2</v>
      </c>
      <c r="H83" s="46">
        <f t="shared" si="27"/>
        <v>5.0505340561877547E-2</v>
      </c>
      <c r="I83" s="46">
        <f t="shared" si="27"/>
        <v>5.280665628231361E-2</v>
      </c>
      <c r="J83" s="46">
        <f t="shared" si="27"/>
        <v>5.3492791059246148E-2</v>
      </c>
      <c r="K83" s="46">
        <f t="shared" si="27"/>
        <v>5.5342727182352752E-2</v>
      </c>
      <c r="L83" s="46">
        <f t="shared" si="27"/>
        <v>6.0249664427853622E-2</v>
      </c>
      <c r="M83" s="46">
        <f t="shared" si="27"/>
        <v>6.0622800765941454E-2</v>
      </c>
      <c r="N83" s="46">
        <f t="shared" si="27"/>
        <v>6.4398688882588942E-2</v>
      </c>
      <c r="O83" s="46">
        <f t="shared" si="27"/>
        <v>6.6844647119727305E-2</v>
      </c>
      <c r="P83" s="46">
        <f t="shared" si="27"/>
        <v>6.8290440879882702E-2</v>
      </c>
      <c r="Q83" s="46">
        <f t="shared" si="27"/>
        <v>7.1882415590420357E-2</v>
      </c>
      <c r="R83" s="46">
        <f t="shared" si="27"/>
        <v>7.4858321803890585E-2</v>
      </c>
      <c r="S83" s="46">
        <f t="shared" si="27"/>
        <v>8.3755660982148053E-2</v>
      </c>
      <c r="T83" s="46">
        <f t="shared" si="27"/>
        <v>9.4764650926494595E-2</v>
      </c>
      <c r="U83" s="46">
        <f t="shared" si="27"/>
        <v>0.10077785290975881</v>
      </c>
      <c r="V83" s="46">
        <f t="shared" si="27"/>
        <v>0.1057743955409782</v>
      </c>
      <c r="W83" s="46">
        <f t="shared" si="27"/>
        <v>0.11763709069423256</v>
      </c>
      <c r="X83" s="46">
        <f t="shared" si="27"/>
        <v>0.12872502121767057</v>
      </c>
      <c r="Y83" s="46">
        <f t="shared" si="27"/>
        <v>0.12676025528260654</v>
      </c>
      <c r="Z83" s="45">
        <f t="shared" si="27"/>
        <v>6.507209194680251E-2</v>
      </c>
      <c r="AA83" s="44">
        <f t="shared" si="1"/>
        <v>71.961976919979364</v>
      </c>
    </row>
    <row r="84" spans="1:27" hidden="1">
      <c r="A84" s="75" t="s">
        <v>74</v>
      </c>
      <c r="B84" s="48" t="s">
        <v>25</v>
      </c>
      <c r="C84" s="47">
        <f t="shared" ref="C84:Z84" si="28">C33/1000</f>
        <v>7.5461977309714337E-4</v>
      </c>
      <c r="D84" s="46">
        <f t="shared" si="28"/>
        <v>7.5461977309714337E-4</v>
      </c>
      <c r="E84" s="46">
        <f t="shared" si="28"/>
        <v>1.0121411340917132E-3</v>
      </c>
      <c r="F84" s="46">
        <f t="shared" si="28"/>
        <v>1.0164955618362866E-3</v>
      </c>
      <c r="G84" s="46">
        <f t="shared" si="28"/>
        <v>1.1221328013308568E-3</v>
      </c>
      <c r="H84" s="46">
        <f t="shared" si="28"/>
        <v>1.1191897343254299E-3</v>
      </c>
      <c r="I84" s="46">
        <f t="shared" si="28"/>
        <v>1.1196147418200001E-3</v>
      </c>
      <c r="J84" s="46">
        <f t="shared" si="28"/>
        <v>1.1352762768145701E-3</v>
      </c>
      <c r="K84" s="46">
        <f t="shared" si="28"/>
        <v>1.1673772230591432E-3</v>
      </c>
      <c r="L84" s="46">
        <f t="shared" si="28"/>
        <v>1.1726137655537132E-3</v>
      </c>
      <c r="M84" s="46">
        <f t="shared" si="28"/>
        <v>1.1470564840482867E-3</v>
      </c>
      <c r="N84" s="46">
        <f t="shared" si="28"/>
        <v>1.1765912782928567E-3</v>
      </c>
      <c r="O84" s="46">
        <f t="shared" si="28"/>
        <v>1.1646666792874299E-3</v>
      </c>
      <c r="P84" s="46">
        <f t="shared" si="28"/>
        <v>1.1541855407820002E-3</v>
      </c>
      <c r="Q84" s="46">
        <f t="shared" si="28"/>
        <v>1.1965510950265701E-3</v>
      </c>
      <c r="R84" s="46">
        <f t="shared" si="28"/>
        <v>1.2256047357711432E-3</v>
      </c>
      <c r="S84" s="46">
        <f t="shared" si="28"/>
        <v>1.1735840117657135E-3</v>
      </c>
      <c r="T84" s="46">
        <f t="shared" si="28"/>
        <v>1.0549407191871433E-3</v>
      </c>
      <c r="U84" s="46">
        <f t="shared" si="28"/>
        <v>1.1598762154103569E-3</v>
      </c>
      <c r="V84" s="46">
        <f t="shared" si="28"/>
        <v>1.1102310927587134E-3</v>
      </c>
      <c r="W84" s="46">
        <f t="shared" si="28"/>
        <v>1.22651148742393E-3</v>
      </c>
      <c r="X84" s="46">
        <f t="shared" si="28"/>
        <v>1.2515331015996434E-3</v>
      </c>
      <c r="Y84" s="46">
        <f t="shared" si="28"/>
        <v>1.1422455974571435E-3</v>
      </c>
      <c r="Z84" s="45">
        <f t="shared" si="28"/>
        <v>1.2933589086857134E-3</v>
      </c>
      <c r="AA84" s="44">
        <f t="shared" si="1"/>
        <v>71.392130818074563</v>
      </c>
    </row>
    <row r="85" spans="1:27" hidden="1">
      <c r="A85" s="75" t="s">
        <v>75</v>
      </c>
      <c r="B85" s="48" t="s">
        <v>26</v>
      </c>
      <c r="C85" s="47">
        <f t="shared" ref="C85:Z85" si="29">C34/1000</f>
        <v>12.784321297699996</v>
      </c>
      <c r="D85" s="46">
        <f t="shared" si="29"/>
        <v>12.784321297699996</v>
      </c>
      <c r="E85" s="46">
        <f t="shared" si="29"/>
        <v>12.916377103999999</v>
      </c>
      <c r="F85" s="46">
        <f t="shared" si="29"/>
        <v>12.682914361164</v>
      </c>
      <c r="G85" s="46">
        <f t="shared" si="29"/>
        <v>12.357816253920003</v>
      </c>
      <c r="H85" s="46">
        <f t="shared" si="29"/>
        <v>11.910674917400998</v>
      </c>
      <c r="I85" s="46">
        <f t="shared" si="29"/>
        <v>11.305741761275</v>
      </c>
      <c r="J85" s="46">
        <f t="shared" si="29"/>
        <v>10.944765093239999</v>
      </c>
      <c r="K85" s="46">
        <f t="shared" si="29"/>
        <v>10.624023991979998</v>
      </c>
      <c r="L85" s="46">
        <f t="shared" si="29"/>
        <v>10.204697123300001</v>
      </c>
      <c r="M85" s="46">
        <f t="shared" si="29"/>
        <v>9.3994280036999989</v>
      </c>
      <c r="N85" s="46">
        <f t="shared" si="29"/>
        <v>8.8891772639199989</v>
      </c>
      <c r="O85" s="46">
        <f t="shared" si="29"/>
        <v>8.0791719007400005</v>
      </c>
      <c r="P85" s="46">
        <f t="shared" si="29"/>
        <v>7.4302148074599996</v>
      </c>
      <c r="Q85" s="46">
        <f t="shared" si="29"/>
        <v>6.6642716728</v>
      </c>
      <c r="R85" s="46">
        <f t="shared" si="29"/>
        <v>6.1526002761000003</v>
      </c>
      <c r="S85" s="46">
        <f t="shared" si="29"/>
        <v>5.5548470968000005</v>
      </c>
      <c r="T85" s="46">
        <f t="shared" si="29"/>
        <v>5.1841881787000004</v>
      </c>
      <c r="U85" s="46">
        <f t="shared" si="29"/>
        <v>4.8669851803000004</v>
      </c>
      <c r="V85" s="46">
        <f t="shared" si="29"/>
        <v>4.5872343726000002</v>
      </c>
      <c r="W85" s="46">
        <f t="shared" si="29"/>
        <v>4.3604440942</v>
      </c>
      <c r="X85" s="46">
        <f t="shared" si="29"/>
        <v>4.0922354356714283</v>
      </c>
      <c r="Y85" s="46">
        <f t="shared" si="29"/>
        <v>3.8798340817142858</v>
      </c>
      <c r="Z85" s="45">
        <f t="shared" si="29"/>
        <v>3.688340849885714</v>
      </c>
      <c r="AA85" s="44">
        <f t="shared" si="1"/>
        <v>-71.149498170471688</v>
      </c>
    </row>
    <row r="86" spans="1:27" hidden="1">
      <c r="A86" s="75" t="s">
        <v>76</v>
      </c>
      <c r="B86" s="48" t="s">
        <v>27</v>
      </c>
      <c r="C86" s="47">
        <f t="shared" ref="C86:Z86" si="30">C35/1000</f>
        <v>3.3064496778341548</v>
      </c>
      <c r="D86" s="46">
        <f t="shared" si="30"/>
        <v>3.3064496778341548</v>
      </c>
      <c r="E86" s="46">
        <f t="shared" si="30"/>
        <v>3.3944514363334397</v>
      </c>
      <c r="F86" s="46">
        <f t="shared" si="30"/>
        <v>3.4733191808051012</v>
      </c>
      <c r="G86" s="46">
        <f t="shared" si="30"/>
        <v>3.5586779337164711</v>
      </c>
      <c r="H86" s="46">
        <f t="shared" si="30"/>
        <v>3.519897825391749</v>
      </c>
      <c r="I86" s="46">
        <f t="shared" si="30"/>
        <v>3.5860149392062435</v>
      </c>
      <c r="J86" s="46">
        <f t="shared" si="30"/>
        <v>3.6487347491033799</v>
      </c>
      <c r="K86" s="46">
        <f t="shared" si="30"/>
        <v>3.7042680936054166</v>
      </c>
      <c r="L86" s="46">
        <f t="shared" si="30"/>
        <v>3.7344688411855924</v>
      </c>
      <c r="M86" s="46">
        <f t="shared" si="30"/>
        <v>3.7747047432000729</v>
      </c>
      <c r="N86" s="46">
        <f t="shared" si="30"/>
        <v>3.8325581881913147</v>
      </c>
      <c r="O86" s="46">
        <f t="shared" si="30"/>
        <v>3.8899575512348812</v>
      </c>
      <c r="P86" s="46">
        <f t="shared" si="30"/>
        <v>3.9436359915258663</v>
      </c>
      <c r="Q86" s="46">
        <f t="shared" si="30"/>
        <v>3.9178638002145076</v>
      </c>
      <c r="R86" s="46">
        <f t="shared" si="30"/>
        <v>3.9439017267133778</v>
      </c>
      <c r="S86" s="46">
        <f t="shared" si="30"/>
        <v>3.9706819506878199</v>
      </c>
      <c r="T86" s="46">
        <f t="shared" si="30"/>
        <v>3.9191999413263501</v>
      </c>
      <c r="U86" s="46">
        <f t="shared" si="30"/>
        <v>3.9080563545715941</v>
      </c>
      <c r="V86" s="46">
        <f t="shared" si="30"/>
        <v>3.8565893664938002</v>
      </c>
      <c r="W86" s="46">
        <f t="shared" si="30"/>
        <v>3.8064124575218599</v>
      </c>
      <c r="X86" s="46">
        <f t="shared" si="30"/>
        <v>3.7267270117621369</v>
      </c>
      <c r="Y86" s="46">
        <f t="shared" si="30"/>
        <v>3.646170170776895</v>
      </c>
      <c r="Z86" s="45">
        <f t="shared" si="30"/>
        <v>3.5956658176357199</v>
      </c>
      <c r="AA86" s="44">
        <f t="shared" si="1"/>
        <v>8.7470298350650353</v>
      </c>
    </row>
    <row r="87" spans="1:27" hidden="1">
      <c r="A87" s="75" t="s">
        <v>77</v>
      </c>
      <c r="B87" s="48" t="s">
        <v>28</v>
      </c>
      <c r="C87" s="47">
        <f t="shared" ref="C87:Z87" si="31">C36/1000</f>
        <v>1.8636394841100639</v>
      </c>
      <c r="D87" s="46">
        <f t="shared" si="31"/>
        <v>1.8636394841100639</v>
      </c>
      <c r="E87" s="46">
        <f t="shared" si="31"/>
        <v>1.8515452898362807</v>
      </c>
      <c r="F87" s="46">
        <f t="shared" si="31"/>
        <v>1.817283433158434</v>
      </c>
      <c r="G87" s="46">
        <f t="shared" si="31"/>
        <v>1.808868426506133</v>
      </c>
      <c r="H87" s="46">
        <f t="shared" si="31"/>
        <v>1.8059754409214621</v>
      </c>
      <c r="I87" s="46">
        <f t="shared" si="31"/>
        <v>1.7695706102015809</v>
      </c>
      <c r="J87" s="46">
        <f t="shared" si="31"/>
        <v>1.7327856849079999</v>
      </c>
      <c r="K87" s="46">
        <f t="shared" si="31"/>
        <v>1.6957424578411</v>
      </c>
      <c r="L87" s="46">
        <f t="shared" si="31"/>
        <v>1.5864028510246999</v>
      </c>
      <c r="M87" s="46">
        <f t="shared" si="31"/>
        <v>1.4709930379076999</v>
      </c>
      <c r="N87" s="46">
        <f t="shared" si="31"/>
        <v>1.5011397881723751</v>
      </c>
      <c r="O87" s="46">
        <f t="shared" si="31"/>
        <v>1.4444357989733752</v>
      </c>
      <c r="P87" s="46">
        <f t="shared" si="31"/>
        <v>1.3737320481044748</v>
      </c>
      <c r="Q87" s="46">
        <f t="shared" si="31"/>
        <v>1.3643992635877751</v>
      </c>
      <c r="R87" s="46">
        <f t="shared" si="31"/>
        <v>1.3529571612391749</v>
      </c>
      <c r="S87" s="46">
        <f t="shared" si="31"/>
        <v>1.281444301893675</v>
      </c>
      <c r="T87" s="46">
        <f t="shared" si="31"/>
        <v>1.3024396732446002</v>
      </c>
      <c r="U87" s="46">
        <f t="shared" si="31"/>
        <v>1.2832000578099001</v>
      </c>
      <c r="V87" s="46">
        <f t="shared" si="31"/>
        <v>1.2380361292375004</v>
      </c>
      <c r="W87" s="46">
        <f t="shared" si="31"/>
        <v>1.2595069710247</v>
      </c>
      <c r="X87" s="46">
        <f t="shared" si="31"/>
        <v>1.2357018919837</v>
      </c>
      <c r="Y87" s="46">
        <f t="shared" si="31"/>
        <v>1.2291768990245</v>
      </c>
      <c r="Z87" s="45">
        <f t="shared" si="31"/>
        <v>1.194320583663663</v>
      </c>
      <c r="AA87" s="44">
        <f t="shared" si="1"/>
        <v>-35.914612571434013</v>
      </c>
    </row>
    <row r="88" spans="1:27" hidden="1">
      <c r="A88" s="75" t="s">
        <v>78</v>
      </c>
      <c r="B88" s="48" t="s">
        <v>29</v>
      </c>
      <c r="C88" s="47">
        <f t="shared" ref="C88:Z88" si="32">C37/1000</f>
        <v>12.766697175194155</v>
      </c>
      <c r="D88" s="46">
        <f t="shared" si="32"/>
        <v>12.684818262160789</v>
      </c>
      <c r="E88" s="46">
        <f t="shared" si="32"/>
        <v>13.001694091221436</v>
      </c>
      <c r="F88" s="46">
        <f t="shared" si="32"/>
        <v>13.014529928618995</v>
      </c>
      <c r="G88" s="46">
        <f t="shared" si="32"/>
        <v>13.070902596879982</v>
      </c>
      <c r="H88" s="46">
        <f t="shared" si="32"/>
        <v>12.967283463224215</v>
      </c>
      <c r="I88" s="46">
        <f t="shared" si="32"/>
        <v>12.94409453759082</v>
      </c>
      <c r="J88" s="46">
        <f t="shared" si="32"/>
        <v>13.000896158104673</v>
      </c>
      <c r="K88" s="46">
        <f t="shared" si="32"/>
        <v>13.297058542163052</v>
      </c>
      <c r="L88" s="46">
        <f t="shared" si="32"/>
        <v>13.658383329528029</v>
      </c>
      <c r="M88" s="46">
        <f t="shared" si="32"/>
        <v>13.841694102374507</v>
      </c>
      <c r="N88" s="46">
        <f t="shared" si="32"/>
        <v>15.378732116208599</v>
      </c>
      <c r="O88" s="46">
        <f t="shared" si="32"/>
        <v>15.448761959426095</v>
      </c>
      <c r="P88" s="46">
        <f t="shared" si="32"/>
        <v>15.549970477908904</v>
      </c>
      <c r="Q88" s="46">
        <f t="shared" si="32"/>
        <v>15.318783462304031</v>
      </c>
      <c r="R88" s="46">
        <f t="shared" si="32"/>
        <v>15.138079536317139</v>
      </c>
      <c r="S88" s="46">
        <f t="shared" si="32"/>
        <v>15.247925793853836</v>
      </c>
      <c r="T88" s="46">
        <f t="shared" si="32"/>
        <v>15.269404355464514</v>
      </c>
      <c r="U88" s="46">
        <f t="shared" si="32"/>
        <v>15.429456908016832</v>
      </c>
      <c r="V88" s="46">
        <f t="shared" si="32"/>
        <v>15.185334158902954</v>
      </c>
      <c r="W88" s="46">
        <f t="shared" si="32"/>
        <v>15.329840736576942</v>
      </c>
      <c r="X88" s="46">
        <f t="shared" si="32"/>
        <v>15.282411062414214</v>
      </c>
      <c r="Y88" s="46">
        <f t="shared" si="32"/>
        <v>15.111081677626855</v>
      </c>
      <c r="Z88" s="45">
        <f t="shared" si="32"/>
        <v>15.238550128447727</v>
      </c>
      <c r="AA88" s="44">
        <f t="shared" si="1"/>
        <v>19.361726211039244</v>
      </c>
    </row>
    <row r="89" spans="1:27" hidden="1">
      <c r="A89" s="75" t="s">
        <v>79</v>
      </c>
      <c r="B89" s="48" t="s">
        <v>30</v>
      </c>
      <c r="C89" s="47">
        <f t="shared" ref="C89:Z89" si="33">C38/1000</f>
        <v>5.9915984194808427</v>
      </c>
      <c r="D89" s="46">
        <f t="shared" si="33"/>
        <v>5.9915984194808427</v>
      </c>
      <c r="E89" s="46">
        <f t="shared" si="33"/>
        <v>6.1899969478039978</v>
      </c>
      <c r="F89" s="46">
        <f t="shared" si="33"/>
        <v>6.4053845917714769</v>
      </c>
      <c r="G89" s="46">
        <f t="shared" si="33"/>
        <v>6.5646846819709888</v>
      </c>
      <c r="H89" s="46">
        <f t="shared" si="33"/>
        <v>6.8545214690531751</v>
      </c>
      <c r="I89" s="46">
        <f t="shared" si="33"/>
        <v>7.0616369637037906</v>
      </c>
      <c r="J89" s="46">
        <f t="shared" si="33"/>
        <v>7.0624630485641227</v>
      </c>
      <c r="K89" s="46">
        <f t="shared" si="33"/>
        <v>7.3127878735903522</v>
      </c>
      <c r="L89" s="46">
        <f t="shared" si="33"/>
        <v>7.6159121848334941</v>
      </c>
      <c r="M89" s="46">
        <f t="shared" si="33"/>
        <v>7.7061991433715678</v>
      </c>
      <c r="N89" s="46">
        <f t="shared" si="33"/>
        <v>7.5681934026065756</v>
      </c>
      <c r="O89" s="46">
        <f t="shared" si="33"/>
        <v>7.6026530690832912</v>
      </c>
      <c r="P89" s="46">
        <f t="shared" si="33"/>
        <v>7.8732840612439592</v>
      </c>
      <c r="Q89" s="46">
        <f t="shared" si="33"/>
        <v>7.8979789627567376</v>
      </c>
      <c r="R89" s="46">
        <f t="shared" si="33"/>
        <v>8.0248758908264595</v>
      </c>
      <c r="S89" s="46">
        <f t="shared" si="33"/>
        <v>8.0336851737691699</v>
      </c>
      <c r="T89" s="46">
        <f t="shared" si="33"/>
        <v>7.9900225206291458</v>
      </c>
      <c r="U89" s="46">
        <f t="shared" si="33"/>
        <v>7.9693748694490063</v>
      </c>
      <c r="V89" s="46">
        <f t="shared" si="33"/>
        <v>7.6286231840329162</v>
      </c>
      <c r="W89" s="46">
        <f t="shared" si="33"/>
        <v>7.3162759425401651</v>
      </c>
      <c r="X89" s="46">
        <f t="shared" si="33"/>
        <v>7.8839137345368648</v>
      </c>
      <c r="Y89" s="46">
        <f t="shared" si="33"/>
        <v>8.2587542639900544</v>
      </c>
      <c r="Z89" s="45">
        <f t="shared" si="33"/>
        <v>8.1853727079599174</v>
      </c>
      <c r="AA89" s="44">
        <f t="shared" si="1"/>
        <v>36.614174296900906</v>
      </c>
    </row>
    <row r="90" spans="1:27" hidden="1">
      <c r="A90" s="75" t="s">
        <v>80</v>
      </c>
      <c r="B90" s="48" t="s">
        <v>31</v>
      </c>
      <c r="C90" s="47">
        <f t="shared" ref="C90:Z90" si="34">C39/1000</f>
        <v>4.6565646900533304</v>
      </c>
      <c r="D90" s="46">
        <f t="shared" si="34"/>
        <v>4.5668442925298391</v>
      </c>
      <c r="E90" s="46">
        <f t="shared" si="34"/>
        <v>4.4979802990651789</v>
      </c>
      <c r="F90" s="46">
        <f t="shared" si="34"/>
        <v>4.4455613905625082</v>
      </c>
      <c r="G90" s="46">
        <f t="shared" si="34"/>
        <v>4.465794878556185</v>
      </c>
      <c r="H90" s="46">
        <f t="shared" si="34"/>
        <v>4.497676272091736</v>
      </c>
      <c r="I90" s="46">
        <f t="shared" si="34"/>
        <v>4.7562122413699175</v>
      </c>
      <c r="J90" s="46">
        <f t="shared" si="34"/>
        <v>4.8033977089391042</v>
      </c>
      <c r="K90" s="46">
        <f t="shared" si="34"/>
        <v>4.8132309892521299</v>
      </c>
      <c r="L90" s="46">
        <f t="shared" si="34"/>
        <v>4.8552207017752842</v>
      </c>
      <c r="M90" s="46">
        <f t="shared" si="34"/>
        <v>4.9723643349580406</v>
      </c>
      <c r="N90" s="46">
        <f t="shared" si="34"/>
        <v>5.1503218375263149</v>
      </c>
      <c r="O90" s="46">
        <f t="shared" si="34"/>
        <v>5.2216845821921725</v>
      </c>
      <c r="P90" s="46">
        <f t="shared" si="34"/>
        <v>5.2839710000238487</v>
      </c>
      <c r="Q90" s="46">
        <f t="shared" si="34"/>
        <v>5.4187692853490859</v>
      </c>
      <c r="R90" s="46">
        <f t="shared" si="34"/>
        <v>5.4802589236001813</v>
      </c>
      <c r="S90" s="46">
        <f t="shared" si="34"/>
        <v>5.5715738514469075</v>
      </c>
      <c r="T90" s="46">
        <f t="shared" si="34"/>
        <v>5.4789838296806108</v>
      </c>
      <c r="U90" s="46">
        <f t="shared" si="34"/>
        <v>5.6277887017416006</v>
      </c>
      <c r="V90" s="46">
        <f t="shared" si="34"/>
        <v>5.7084089028045204</v>
      </c>
      <c r="W90" s="46">
        <f t="shared" si="34"/>
        <v>5.7302678176290494</v>
      </c>
      <c r="X90" s="46">
        <f t="shared" si="34"/>
        <v>5.7375535651254435</v>
      </c>
      <c r="Y90" s="46">
        <f t="shared" si="34"/>
        <v>5.3761898554657463</v>
      </c>
      <c r="Z90" s="45">
        <f t="shared" si="34"/>
        <v>5.8495832636254024</v>
      </c>
      <c r="AA90" s="44">
        <f t="shared" si="1"/>
        <v>25.62014388247249</v>
      </c>
    </row>
    <row r="91" spans="1:27" hidden="1">
      <c r="A91" s="75" t="s">
        <v>81</v>
      </c>
      <c r="B91" s="48" t="s">
        <v>32</v>
      </c>
      <c r="C91" s="47">
        <f t="shared" ref="C91:Z91" si="35">C40/1000</f>
        <v>61.122071275175053</v>
      </c>
      <c r="D91" s="46">
        <f t="shared" si="35"/>
        <v>61.122071275175053</v>
      </c>
      <c r="E91" s="46">
        <f t="shared" si="35"/>
        <v>59.654748932034998</v>
      </c>
      <c r="F91" s="46">
        <f t="shared" si="35"/>
        <v>56.363193351572434</v>
      </c>
      <c r="G91" s="46">
        <f t="shared" si="35"/>
        <v>53.937639007029802</v>
      </c>
      <c r="H91" s="46">
        <f t="shared" si="35"/>
        <v>52.028527658413815</v>
      </c>
      <c r="I91" s="46">
        <f t="shared" si="35"/>
        <v>53.383927842200848</v>
      </c>
      <c r="J91" s="46">
        <f t="shared" si="35"/>
        <v>52.337272555680713</v>
      </c>
      <c r="K91" s="46">
        <f t="shared" si="35"/>
        <v>53.197037673439183</v>
      </c>
      <c r="L91" s="46">
        <f t="shared" si="35"/>
        <v>54.183934698310217</v>
      </c>
      <c r="M91" s="46">
        <f t="shared" si="35"/>
        <v>56.552047148898673</v>
      </c>
      <c r="N91" s="46">
        <f t="shared" si="35"/>
        <v>58.827542558068487</v>
      </c>
      <c r="O91" s="46">
        <f t="shared" si="35"/>
        <v>60.339746987380828</v>
      </c>
      <c r="P91" s="46">
        <f t="shared" si="35"/>
        <v>62.026827218190206</v>
      </c>
      <c r="Q91" s="46">
        <f t="shared" si="35"/>
        <v>64.008327973629434</v>
      </c>
      <c r="R91" s="46">
        <f t="shared" si="35"/>
        <v>66.110606706755505</v>
      </c>
      <c r="S91" s="46">
        <f t="shared" si="35"/>
        <v>68.687238845655727</v>
      </c>
      <c r="T91" s="46">
        <f t="shared" si="35"/>
        <v>71.171350440820163</v>
      </c>
      <c r="U91" s="46">
        <f t="shared" si="35"/>
        <v>73.285318091887163</v>
      </c>
      <c r="V91" s="46">
        <f t="shared" si="35"/>
        <v>74.325528242574848</v>
      </c>
      <c r="W91" s="46">
        <f t="shared" si="35"/>
        <v>78.179438374348408</v>
      </c>
      <c r="X91" s="46">
        <f t="shared" si="35"/>
        <v>78.13410370560743</v>
      </c>
      <c r="Y91" s="46">
        <f t="shared" si="35"/>
        <v>81.159119104348918</v>
      </c>
      <c r="Z91" s="45">
        <f t="shared" si="35"/>
        <v>83.953953907287385</v>
      </c>
      <c r="AA91" s="44">
        <f t="shared" si="1"/>
        <v>37.354563017542205</v>
      </c>
    </row>
    <row r="92" spans="1:27" hidden="1">
      <c r="A92" s="75" t="s">
        <v>82</v>
      </c>
      <c r="B92" s="48" t="s">
        <v>33</v>
      </c>
      <c r="C92" s="47">
        <f t="shared" ref="C92:Z92" si="36">C41/1000</f>
        <v>1.3723193262090145</v>
      </c>
      <c r="D92" s="46">
        <f t="shared" si="36"/>
        <v>1.3723193262090145</v>
      </c>
      <c r="E92" s="46">
        <f t="shared" si="36"/>
        <v>1.3857714447754559</v>
      </c>
      <c r="F92" s="46">
        <f t="shared" si="36"/>
        <v>1.3879469093522843</v>
      </c>
      <c r="G92" s="46">
        <f t="shared" si="36"/>
        <v>1.3913165350885572</v>
      </c>
      <c r="H92" s="46">
        <f t="shared" si="36"/>
        <v>1.4339757120586056</v>
      </c>
      <c r="I92" s="46">
        <f t="shared" si="36"/>
        <v>1.4897243459424925</v>
      </c>
      <c r="J92" s="46">
        <f t="shared" si="36"/>
        <v>1.546643465512465</v>
      </c>
      <c r="K92" s="46">
        <f t="shared" si="36"/>
        <v>1.419365238873223</v>
      </c>
      <c r="L92" s="46">
        <f t="shared" si="36"/>
        <v>1.7628312739214682</v>
      </c>
      <c r="M92" s="46">
        <f t="shared" si="36"/>
        <v>2.0241775642342716</v>
      </c>
      <c r="N92" s="46">
        <f t="shared" si="36"/>
        <v>1.707571634777119</v>
      </c>
      <c r="O92" s="46">
        <f t="shared" si="36"/>
        <v>1.7455505760762624</v>
      </c>
      <c r="P92" s="46">
        <f t="shared" si="36"/>
        <v>2.5168604181678305</v>
      </c>
      <c r="Q92" s="46">
        <f t="shared" si="36"/>
        <v>2.430297135798805</v>
      </c>
      <c r="R92" s="46">
        <f t="shared" si="36"/>
        <v>2.3908466706827269</v>
      </c>
      <c r="S92" s="46">
        <f t="shared" si="36"/>
        <v>2.2674817018011235</v>
      </c>
      <c r="T92" s="46">
        <f t="shared" si="36"/>
        <v>2.4519418317987145</v>
      </c>
      <c r="U92" s="46">
        <f t="shared" si="36"/>
        <v>2.2805389246553731</v>
      </c>
      <c r="V92" s="46">
        <f t="shared" si="36"/>
        <v>2.2896356168317076</v>
      </c>
      <c r="W92" s="46">
        <f t="shared" si="36"/>
        <v>2.0901529057185115</v>
      </c>
      <c r="X92" s="46">
        <f t="shared" si="36"/>
        <v>2.1494409935052974</v>
      </c>
      <c r="Y92" s="46">
        <f t="shared" si="36"/>
        <v>2.165978563797923</v>
      </c>
      <c r="Z92" s="45">
        <f t="shared" si="36"/>
        <v>2.1564661789598949</v>
      </c>
      <c r="AA92" s="44">
        <f t="shared" si="1"/>
        <v>57.140261583071883</v>
      </c>
    </row>
    <row r="93" spans="1:27" hidden="1">
      <c r="A93" s="75" t="s">
        <v>83</v>
      </c>
      <c r="B93" s="48" t="s">
        <v>34</v>
      </c>
      <c r="C93" s="47">
        <f t="shared" ref="C93:Z93" si="37">C42/1000</f>
        <v>0.49458887373772226</v>
      </c>
      <c r="D93" s="46">
        <f t="shared" si="37"/>
        <v>0.54823503569546772</v>
      </c>
      <c r="E93" s="46">
        <f t="shared" si="37"/>
        <v>0.55031914399529835</v>
      </c>
      <c r="F93" s="46">
        <f t="shared" si="37"/>
        <v>0.54612187068369444</v>
      </c>
      <c r="G93" s="46">
        <f t="shared" si="37"/>
        <v>0.56311493020867021</v>
      </c>
      <c r="H93" s="46">
        <f t="shared" si="37"/>
        <v>0.57234589552833315</v>
      </c>
      <c r="I93" s="46">
        <f t="shared" si="37"/>
        <v>0.58142560786655972</v>
      </c>
      <c r="J93" s="46">
        <f t="shared" si="37"/>
        <v>0.5903356952727925</v>
      </c>
      <c r="K93" s="46">
        <f t="shared" si="37"/>
        <v>0.60554163929915528</v>
      </c>
      <c r="L93" s="46">
        <f t="shared" si="37"/>
        <v>0.62457030086973753</v>
      </c>
      <c r="M93" s="46">
        <f t="shared" si="37"/>
        <v>0.64935559364959017</v>
      </c>
      <c r="N93" s="46">
        <f t="shared" si="37"/>
        <v>0.6695857143556545</v>
      </c>
      <c r="O93" s="46">
        <f t="shared" si="37"/>
        <v>0.68508004105872378</v>
      </c>
      <c r="P93" s="46">
        <f t="shared" si="37"/>
        <v>0.69998399240439368</v>
      </c>
      <c r="Q93" s="46">
        <f t="shared" si="37"/>
        <v>0.69508351650888622</v>
      </c>
      <c r="R93" s="46">
        <f t="shared" si="37"/>
        <v>0.71634166491042894</v>
      </c>
      <c r="S93" s="46">
        <f t="shared" si="37"/>
        <v>0.70714194063833768</v>
      </c>
      <c r="T93" s="46">
        <f t="shared" si="37"/>
        <v>0.68147254532111101</v>
      </c>
      <c r="U93" s="46">
        <f t="shared" si="37"/>
        <v>0.6546332468515218</v>
      </c>
      <c r="V93" s="46">
        <f t="shared" si="37"/>
        <v>0.57362458804355265</v>
      </c>
      <c r="W93" s="46">
        <f t="shared" si="37"/>
        <v>0.5062669720903441</v>
      </c>
      <c r="X93" s="46">
        <f t="shared" si="37"/>
        <v>0.49082944837015763</v>
      </c>
      <c r="Y93" s="46">
        <f t="shared" si="37"/>
        <v>0.50604630953290941</v>
      </c>
      <c r="Z93" s="45">
        <f t="shared" si="37"/>
        <v>0.48834437383271384</v>
      </c>
      <c r="AA93" s="44">
        <f t="shared" si="1"/>
        <v>-1.2625637648937316</v>
      </c>
    </row>
    <row r="94" spans="1:27" hidden="1">
      <c r="A94" s="75" t="s">
        <v>84</v>
      </c>
      <c r="B94" s="48" t="s">
        <v>35</v>
      </c>
      <c r="C94" s="47">
        <f t="shared" ref="C94:Z94" si="38">C43/1000</f>
        <v>7.0134250225850003</v>
      </c>
      <c r="D94" s="46">
        <f t="shared" si="38"/>
        <v>7.0134250225850003</v>
      </c>
      <c r="E94" s="46">
        <f t="shared" si="38"/>
        <v>7.3853407977199996</v>
      </c>
      <c r="F94" s="46">
        <f t="shared" si="38"/>
        <v>7.7874251877859999</v>
      </c>
      <c r="G94" s="46">
        <f t="shared" si="38"/>
        <v>8.1718120164010006</v>
      </c>
      <c r="H94" s="46">
        <f t="shared" si="38"/>
        <v>8.4611858939219999</v>
      </c>
      <c r="I94" s="46">
        <f t="shared" si="38"/>
        <v>8.6344966254550002</v>
      </c>
      <c r="J94" s="46">
        <f t="shared" si="38"/>
        <v>8.9804394737450011</v>
      </c>
      <c r="K94" s="46">
        <f t="shared" si="38"/>
        <v>9.4323991498920012</v>
      </c>
      <c r="L94" s="46">
        <f t="shared" si="38"/>
        <v>9.8455336452649984</v>
      </c>
      <c r="M94" s="46">
        <f t="shared" si="38"/>
        <v>10.184131971655001</v>
      </c>
      <c r="N94" s="46">
        <f t="shared" si="38"/>
        <v>10.450421669966</v>
      </c>
      <c r="O94" s="46">
        <f t="shared" si="38"/>
        <v>10.837110686867002</v>
      </c>
      <c r="P94" s="46">
        <f t="shared" si="38"/>
        <v>11.164481863505999</v>
      </c>
      <c r="Q94" s="46">
        <f t="shared" si="38"/>
        <v>11.069250544980999</v>
      </c>
      <c r="R94" s="46">
        <f t="shared" si="38"/>
        <v>10.973181437765</v>
      </c>
      <c r="S94" s="46">
        <f t="shared" si="38"/>
        <v>11.241604815097</v>
      </c>
      <c r="T94" s="46">
        <f t="shared" si="38"/>
        <v>11.517442756936999</v>
      </c>
      <c r="U94" s="46">
        <f t="shared" si="38"/>
        <v>11.839295247229002</v>
      </c>
      <c r="V94" s="46">
        <f t="shared" si="38"/>
        <v>12.293867039782999</v>
      </c>
      <c r="W94" s="46">
        <f t="shared" si="38"/>
        <v>13.107716346615</v>
      </c>
      <c r="X94" s="46">
        <f t="shared" si="38"/>
        <v>12.59313243597</v>
      </c>
      <c r="Y94" s="46">
        <f t="shared" si="38"/>
        <v>12.889116262564</v>
      </c>
      <c r="Z94" s="45">
        <f t="shared" si="38"/>
        <v>12.872887073291</v>
      </c>
      <c r="AA94" s="44">
        <f t="shared" si="1"/>
        <v>83.546370451484847</v>
      </c>
    </row>
    <row r="95" spans="1:27" hidden="1">
      <c r="A95" s="75" t="s">
        <v>85</v>
      </c>
      <c r="B95" s="48" t="s">
        <v>36</v>
      </c>
      <c r="C95" s="47">
        <f t="shared" ref="C95:Z95" si="39">C44/1000</f>
        <v>3.421269817411638</v>
      </c>
      <c r="D95" s="46">
        <f t="shared" si="39"/>
        <v>3.421269817411638</v>
      </c>
      <c r="E95" s="46">
        <f t="shared" si="39"/>
        <v>3.4666387054034646</v>
      </c>
      <c r="F95" s="46">
        <f t="shared" si="39"/>
        <v>3.4666916974848263</v>
      </c>
      <c r="G95" s="46">
        <f t="shared" si="39"/>
        <v>3.3580666067527134</v>
      </c>
      <c r="H95" s="46">
        <f t="shared" si="39"/>
        <v>3.2426361236441399</v>
      </c>
      <c r="I95" s="46">
        <f t="shared" si="39"/>
        <v>3.2334724513974642</v>
      </c>
      <c r="J95" s="46">
        <f t="shared" si="39"/>
        <v>3.2081818265952617</v>
      </c>
      <c r="K95" s="46">
        <f t="shared" si="39"/>
        <v>3.1753893242980982</v>
      </c>
      <c r="L95" s="46">
        <f t="shared" si="39"/>
        <v>3.1229510276448726</v>
      </c>
      <c r="M95" s="46">
        <f t="shared" si="39"/>
        <v>3.0030897617346901</v>
      </c>
      <c r="N95" s="46">
        <f t="shared" si="39"/>
        <v>2.9156898720708044</v>
      </c>
      <c r="O95" s="46">
        <f t="shared" si="39"/>
        <v>2.8713338142803613</v>
      </c>
      <c r="P95" s="46">
        <f t="shared" si="39"/>
        <v>2.7262652825259988</v>
      </c>
      <c r="Q95" s="46">
        <f t="shared" si="39"/>
        <v>2.5861484849040783</v>
      </c>
      <c r="R95" s="46">
        <f t="shared" si="39"/>
        <v>2.5717969664331499</v>
      </c>
      <c r="S95" s="46">
        <f t="shared" si="39"/>
        <v>2.4311562516332459</v>
      </c>
      <c r="T95" s="46">
        <f t="shared" si="39"/>
        <v>2.3559135696463103</v>
      </c>
      <c r="U95" s="46">
        <f t="shared" si="39"/>
        <v>2.1972892369101733</v>
      </c>
      <c r="V95" s="46">
        <f t="shared" si="39"/>
        <v>1.9995795801057641</v>
      </c>
      <c r="W95" s="46">
        <f t="shared" si="39"/>
        <v>1.8915916079799791</v>
      </c>
      <c r="X95" s="46">
        <f t="shared" si="39"/>
        <v>1.7981670038894237</v>
      </c>
      <c r="Y95" s="46">
        <f t="shared" si="39"/>
        <v>1.7157149510013541</v>
      </c>
      <c r="Z95" s="45">
        <f t="shared" si="39"/>
        <v>1.6199971709306964</v>
      </c>
      <c r="AA95" s="44">
        <f t="shared" si="1"/>
        <v>-52.649242609099289</v>
      </c>
    </row>
    <row r="96" spans="1:27" hidden="1">
      <c r="A96" s="75" t="s">
        <v>86</v>
      </c>
      <c r="B96" s="48" t="s">
        <v>37</v>
      </c>
      <c r="C96" s="47">
        <f t="shared" ref="C96:Z96" si="40">C45/1000</f>
        <v>1.0072759838542686</v>
      </c>
      <c r="D96" s="46">
        <f t="shared" si="40"/>
        <v>1.0072759838542686</v>
      </c>
      <c r="E96" s="46">
        <f t="shared" si="40"/>
        <v>1.0035649112723073</v>
      </c>
      <c r="F96" s="46">
        <f t="shared" si="40"/>
        <v>0.97576715929561519</v>
      </c>
      <c r="G96" s="46">
        <f t="shared" si="40"/>
        <v>0.9137179564327218</v>
      </c>
      <c r="H96" s="46">
        <f t="shared" si="40"/>
        <v>0.85216235997864065</v>
      </c>
      <c r="I96" s="46">
        <f t="shared" si="40"/>
        <v>0.84740512119964173</v>
      </c>
      <c r="J96" s="46">
        <f t="shared" si="40"/>
        <v>0.82312656917146121</v>
      </c>
      <c r="K96" s="46">
        <f t="shared" si="40"/>
        <v>0.81358487874920682</v>
      </c>
      <c r="L96" s="46">
        <f t="shared" si="40"/>
        <v>0.79454482280723193</v>
      </c>
      <c r="M96" s="46">
        <f t="shared" si="40"/>
        <v>0.76821096936930899</v>
      </c>
      <c r="N96" s="46">
        <f t="shared" si="40"/>
        <v>0.74131847619901603</v>
      </c>
      <c r="O96" s="46">
        <f t="shared" si="40"/>
        <v>0.71650556019116773</v>
      </c>
      <c r="P96" s="46">
        <f t="shared" si="40"/>
        <v>0.70799440680526915</v>
      </c>
      <c r="Q96" s="46">
        <f t="shared" si="40"/>
        <v>0.6686725946946066</v>
      </c>
      <c r="R96" s="46">
        <f t="shared" si="40"/>
        <v>0.67260122590011462</v>
      </c>
      <c r="S96" s="46">
        <f t="shared" si="40"/>
        <v>0.65353282053370287</v>
      </c>
      <c r="T96" s="46">
        <f t="shared" si="40"/>
        <v>0.65259765108853207</v>
      </c>
      <c r="U96" s="46">
        <f t="shared" si="40"/>
        <v>0.63676237227029509</v>
      </c>
      <c r="V96" s="46">
        <f t="shared" si="40"/>
        <v>0.62943236507208544</v>
      </c>
      <c r="W96" s="46">
        <f t="shared" si="40"/>
        <v>0.61222715554599827</v>
      </c>
      <c r="X96" s="46">
        <f t="shared" si="40"/>
        <v>0.60753795755387341</v>
      </c>
      <c r="Y96" s="46">
        <f t="shared" si="40"/>
        <v>0.59841426443507451</v>
      </c>
      <c r="Z96" s="45">
        <f t="shared" si="40"/>
        <v>0.59148768020508702</v>
      </c>
      <c r="AA96" s="44">
        <f t="shared" si="1"/>
        <v>-41.278488747264461</v>
      </c>
    </row>
    <row r="97" spans="1:27" hidden="1">
      <c r="A97" s="75" t="s">
        <v>87</v>
      </c>
      <c r="B97" s="48" t="s">
        <v>38</v>
      </c>
      <c r="C97" s="47">
        <f t="shared" ref="C97:Z97" si="41">C46/1000</f>
        <v>9.7215653703020006</v>
      </c>
      <c r="D97" s="46">
        <f t="shared" si="41"/>
        <v>9.7215653703020006</v>
      </c>
      <c r="E97" s="46">
        <f t="shared" si="41"/>
        <v>13.133372534231999</v>
      </c>
      <c r="F97" s="46">
        <f t="shared" si="41"/>
        <v>16.741267571174003</v>
      </c>
      <c r="G97" s="46">
        <f t="shared" si="41"/>
        <v>19.498728100531999</v>
      </c>
      <c r="H97" s="46">
        <f t="shared" si="41"/>
        <v>20.128832644769002</v>
      </c>
      <c r="I97" s="46">
        <f t="shared" si="41"/>
        <v>23.877177526192</v>
      </c>
      <c r="J97" s="46">
        <f t="shared" si="41"/>
        <v>26.285871781716995</v>
      </c>
      <c r="K97" s="46">
        <f t="shared" si="41"/>
        <v>28.737665864204001</v>
      </c>
      <c r="L97" s="46">
        <f t="shared" si="41"/>
        <v>30.236659830511716</v>
      </c>
      <c r="M97" s="46">
        <f t="shared" si="41"/>
        <v>31.551790551221163</v>
      </c>
      <c r="N97" s="46">
        <f t="shared" si="41"/>
        <v>32.637871470352927</v>
      </c>
      <c r="O97" s="46">
        <f t="shared" si="41"/>
        <v>32.683818625339086</v>
      </c>
      <c r="P97" s="46">
        <f t="shared" si="41"/>
        <v>31.950632144216812</v>
      </c>
      <c r="Q97" s="46">
        <f t="shared" si="41"/>
        <v>32.847443449540457</v>
      </c>
      <c r="R97" s="46">
        <f t="shared" si="41"/>
        <v>31.087884949421131</v>
      </c>
      <c r="S97" s="46">
        <f t="shared" si="41"/>
        <v>33.268551332424998</v>
      </c>
      <c r="T97" s="46">
        <f t="shared" si="41"/>
        <v>33.650612344925001</v>
      </c>
      <c r="U97" s="46">
        <f t="shared" si="41"/>
        <v>35.279945773874601</v>
      </c>
      <c r="V97" s="46">
        <f t="shared" si="41"/>
        <v>33.191431978919958</v>
      </c>
      <c r="W97" s="46">
        <f t="shared" si="41"/>
        <v>32.875977206861023</v>
      </c>
      <c r="X97" s="46">
        <f t="shared" si="41"/>
        <v>35.557382926279608</v>
      </c>
      <c r="Y97" s="46">
        <f t="shared" si="41"/>
        <v>35.30877376420883</v>
      </c>
      <c r="Z97" s="45">
        <f t="shared" si="41"/>
        <v>36.21518850280183</v>
      </c>
      <c r="AA97" s="44">
        <f t="shared" si="1"/>
        <v>272.52425019363733</v>
      </c>
    </row>
    <row r="98" spans="1:27" hidden="1">
      <c r="A98" s="75" t="s">
        <v>88</v>
      </c>
      <c r="B98" s="48" t="s">
        <v>39</v>
      </c>
      <c r="C98" s="47">
        <f t="shared" ref="C98:Z98" si="42">C47/1000</f>
        <v>10.554815573430705</v>
      </c>
      <c r="D98" s="46">
        <f t="shared" si="42"/>
        <v>10.554815573430705</v>
      </c>
      <c r="E98" s="46">
        <f t="shared" si="42"/>
        <v>10.554693169260846</v>
      </c>
      <c r="F98" s="46">
        <f t="shared" si="42"/>
        <v>10.508662979122919</v>
      </c>
      <c r="G98" s="46">
        <f t="shared" si="42"/>
        <v>10.441904625383309</v>
      </c>
      <c r="H98" s="46">
        <f t="shared" si="42"/>
        <v>10.242066302770629</v>
      </c>
      <c r="I98" s="46">
        <f t="shared" si="42"/>
        <v>10.156580912599486</v>
      </c>
      <c r="J98" s="46">
        <f t="shared" si="42"/>
        <v>10.078529783648698</v>
      </c>
      <c r="K98" s="46">
        <f t="shared" si="42"/>
        <v>10.029435686594944</v>
      </c>
      <c r="L98" s="46">
        <f t="shared" si="42"/>
        <v>10.022721207916064</v>
      </c>
      <c r="M98" s="46">
        <f t="shared" si="42"/>
        <v>9.9840406977833247</v>
      </c>
      <c r="N98" s="46">
        <f t="shared" si="42"/>
        <v>10.040512883133424</v>
      </c>
      <c r="O98" s="46">
        <f t="shared" si="42"/>
        <v>10.136009568673641</v>
      </c>
      <c r="P98" s="46">
        <f t="shared" si="42"/>
        <v>10.22901522038905</v>
      </c>
      <c r="Q98" s="46">
        <f t="shared" si="42"/>
        <v>10.278745697992605</v>
      </c>
      <c r="R98" s="46">
        <f t="shared" si="42"/>
        <v>10.436115279940632</v>
      </c>
      <c r="S98" s="46">
        <f t="shared" si="42"/>
        <v>10.548151577096048</v>
      </c>
      <c r="T98" s="46">
        <f t="shared" si="42"/>
        <v>10.683061903223711</v>
      </c>
      <c r="U98" s="46">
        <f t="shared" si="42"/>
        <v>10.886678515800748</v>
      </c>
      <c r="V98" s="46">
        <f t="shared" si="42"/>
        <v>10.851903222278159</v>
      </c>
      <c r="W98" s="46">
        <f t="shared" si="42"/>
        <v>10.917868643072454</v>
      </c>
      <c r="X98" s="46">
        <f t="shared" si="42"/>
        <v>11.048563460127006</v>
      </c>
      <c r="Y98" s="46">
        <f t="shared" si="42"/>
        <v>11.234288625863851</v>
      </c>
      <c r="Z98" s="45">
        <f t="shared" si="42"/>
        <v>11.366016013450382</v>
      </c>
      <c r="AA98" s="44">
        <f t="shared" si="1"/>
        <v>7.6855955878725624</v>
      </c>
    </row>
    <row r="99" spans="1:27" hidden="1">
      <c r="A99" s="75" t="s">
        <v>89</v>
      </c>
      <c r="B99" s="48" t="s">
        <v>40</v>
      </c>
      <c r="C99" s="47">
        <f t="shared" ref="C99:Z99" si="43">C48/1000</f>
        <v>47.369916558032898</v>
      </c>
      <c r="D99" s="46">
        <f t="shared" si="43"/>
        <v>47.369916558032898</v>
      </c>
      <c r="E99" s="46">
        <f t="shared" si="43"/>
        <v>47.452609479741653</v>
      </c>
      <c r="F99" s="46">
        <f t="shared" si="43"/>
        <v>45.450533508620872</v>
      </c>
      <c r="G99" s="46">
        <f t="shared" si="43"/>
        <v>46.119219370891585</v>
      </c>
      <c r="H99" s="46">
        <f t="shared" si="43"/>
        <v>46.659326782049533</v>
      </c>
      <c r="I99" s="46">
        <f t="shared" si="43"/>
        <v>47.97000203634019</v>
      </c>
      <c r="J99" s="46">
        <f t="shared" si="43"/>
        <v>47.79628621205601</v>
      </c>
      <c r="K99" s="46">
        <f t="shared" si="43"/>
        <v>46.464786353910341</v>
      </c>
      <c r="L99" s="46">
        <f t="shared" si="43"/>
        <v>45.17025499587708</v>
      </c>
      <c r="M99" s="46">
        <f t="shared" si="43"/>
        <v>41.513085709197682</v>
      </c>
      <c r="N99" s="46">
        <f t="shared" si="43"/>
        <v>38.837649303887055</v>
      </c>
      <c r="O99" s="46">
        <f t="shared" si="43"/>
        <v>37.982232192965348</v>
      </c>
      <c r="P99" s="46">
        <f t="shared" si="43"/>
        <v>38.319664633055929</v>
      </c>
      <c r="Q99" s="46">
        <f t="shared" si="43"/>
        <v>34.982013593997593</v>
      </c>
      <c r="R99" s="46">
        <f t="shared" si="43"/>
        <v>30.890268523655212</v>
      </c>
      <c r="S99" s="46">
        <f t="shared" si="43"/>
        <v>29.878433776216969</v>
      </c>
      <c r="T99" s="46">
        <f t="shared" si="43"/>
        <v>29.573120128801882</v>
      </c>
      <c r="U99" s="46">
        <f t="shared" si="43"/>
        <v>28.387343921537596</v>
      </c>
      <c r="V99" s="46">
        <f t="shared" si="43"/>
        <v>28.014767965072384</v>
      </c>
      <c r="W99" s="46">
        <f t="shared" si="43"/>
        <v>26.317388817212578</v>
      </c>
      <c r="X99" s="46">
        <f t="shared" si="43"/>
        <v>23.245055518198718</v>
      </c>
      <c r="Y99" s="46">
        <f t="shared" si="43"/>
        <v>22.790108321104025</v>
      </c>
      <c r="Z99" s="45">
        <f t="shared" si="43"/>
        <v>21.704362078361786</v>
      </c>
      <c r="AA99" s="44">
        <f t="shared" si="1"/>
        <v>-54.181126640213172</v>
      </c>
    </row>
    <row r="100" spans="1:27" ht="13.8" hidden="1" thickBot="1">
      <c r="A100" s="76" t="s">
        <v>90</v>
      </c>
      <c r="B100" s="43" t="s">
        <v>41</v>
      </c>
      <c r="C100" s="42">
        <f t="shared" ref="C100:Z100" si="44">C49/1000</f>
        <v>165.04498294207556</v>
      </c>
      <c r="D100" s="41">
        <f t="shared" si="44"/>
        <v>165.04498294207556</v>
      </c>
      <c r="E100" s="41">
        <f t="shared" si="44"/>
        <v>166.39850012994586</v>
      </c>
      <c r="F100" s="41">
        <f t="shared" si="44"/>
        <v>167.45228414459399</v>
      </c>
      <c r="G100" s="41">
        <f t="shared" si="44"/>
        <v>166.72999206965238</v>
      </c>
      <c r="H100" s="41">
        <f t="shared" si="44"/>
        <v>165.64734294630165</v>
      </c>
      <c r="I100" s="41">
        <f t="shared" si="44"/>
        <v>158.62032425296903</v>
      </c>
      <c r="J100" s="41">
        <f t="shared" si="44"/>
        <v>155.37606797260079</v>
      </c>
      <c r="K100" s="41">
        <f t="shared" si="44"/>
        <v>146.80607818711013</v>
      </c>
      <c r="L100" s="41">
        <f t="shared" si="44"/>
        <v>139.7460505734818</v>
      </c>
      <c r="M100" s="41">
        <f t="shared" si="44"/>
        <v>135.49436497639391</v>
      </c>
      <c r="N100" s="41">
        <f t="shared" si="44"/>
        <v>132.81148527720782</v>
      </c>
      <c r="O100" s="41">
        <f t="shared" si="44"/>
        <v>128.27225284278882</v>
      </c>
      <c r="P100" s="41">
        <f t="shared" si="44"/>
        <v>129.33785774454057</v>
      </c>
      <c r="Q100" s="41">
        <f t="shared" si="44"/>
        <v>134.91922607539479</v>
      </c>
      <c r="R100" s="41">
        <f t="shared" si="44"/>
        <v>130.99960961189154</v>
      </c>
      <c r="S100" s="41">
        <f t="shared" si="44"/>
        <v>133.22101812932959</v>
      </c>
      <c r="T100" s="41">
        <f t="shared" si="44"/>
        <v>132.49588959287061</v>
      </c>
      <c r="U100" s="41">
        <f t="shared" si="44"/>
        <v>133.06275642107573</v>
      </c>
      <c r="V100" s="41">
        <f t="shared" si="44"/>
        <v>135.96071423321726</v>
      </c>
      <c r="W100" s="41">
        <f t="shared" si="44"/>
        <v>136.54197577720748</v>
      </c>
      <c r="X100" s="41">
        <f t="shared" si="44"/>
        <v>131.06001501195371</v>
      </c>
      <c r="Y100" s="41">
        <f t="shared" si="44"/>
        <v>128.50021884993495</v>
      </c>
      <c r="Z100" s="40">
        <f t="shared" si="44"/>
        <v>123.9720658226497</v>
      </c>
      <c r="AA100" s="39">
        <f t="shared" si="1"/>
        <v>-24.885892553208279</v>
      </c>
    </row>
    <row r="101" spans="1:27" hidden="1">
      <c r="A101"/>
    </row>
    <row r="102" spans="1:27">
      <c r="A102"/>
    </row>
    <row r="103" spans="1:27" s="73" customFormat="1">
      <c r="C103" s="81" t="s">
        <v>227</v>
      </c>
      <c r="Y103" s="82"/>
    </row>
    <row r="104" spans="1:27" s="73" customFormat="1">
      <c r="C104" s="82"/>
      <c r="D104" s="83" t="s">
        <v>228</v>
      </c>
      <c r="Y104" s="82"/>
    </row>
  </sheetData>
  <phoneticPr fontId="15"/>
  <printOptions gridLines="1"/>
  <pageMargins left="0.75" right="0.75" top="1" bottom="1" header="0.5" footer="0.5"/>
  <pageSetup paperSize="9" scale="55" orientation="landscape" r:id="rId1"/>
  <headerFooter alignWithMargins="0">
    <oddHeader>&amp;A</oddHeader>
    <oddFooter>&amp;F</oddFooter>
  </headerFooter>
</worksheet>
</file>

<file path=xl/worksheets/sheet27.xml><?xml version="1.0" encoding="utf-8"?>
<worksheet xmlns="http://schemas.openxmlformats.org/spreadsheetml/2006/main" xmlns:r="http://schemas.openxmlformats.org/officeDocument/2006/relationships">
  <sheetPr codeName="Sheet29"/>
  <dimension ref="A1:AB104"/>
  <sheetViews>
    <sheetView showZeros="0" zoomScaleNormal="100" workbookViewId="0">
      <selection activeCell="C27" sqref="C27"/>
    </sheetView>
  </sheetViews>
  <sheetFormatPr defaultColWidth="9.33203125" defaultRowHeight="13.2"/>
  <cols>
    <col min="1" max="1" width="20.77734375" style="73" bestFit="1" customWidth="1"/>
    <col min="2" max="2" width="24.33203125" style="37" hidden="1" customWidth="1"/>
    <col min="3" max="3" width="18" style="38" customWidth="1"/>
    <col min="4" max="5" width="10.77734375" style="37" customWidth="1"/>
    <col min="6" max="6" width="10.77734375" style="37" hidden="1" customWidth="1"/>
    <col min="7" max="26" width="10.77734375" style="37" customWidth="1"/>
    <col min="27" max="27" width="25.6640625" style="38" customWidth="1"/>
    <col min="28" max="28" width="10.33203125" style="37" bestFit="1" customWidth="1"/>
    <col min="29" max="16384" width="9.33203125" style="37"/>
  </cols>
  <sheetData>
    <row r="1" spans="1:28" ht="15.6">
      <c r="A1" s="61" t="s">
        <v>253</v>
      </c>
      <c r="B1" s="61"/>
      <c r="C1" s="62"/>
      <c r="D1" s="61"/>
      <c r="E1" s="61"/>
      <c r="F1" s="61"/>
      <c r="G1" s="61"/>
      <c r="H1" s="61"/>
      <c r="I1" s="61"/>
      <c r="J1" s="61"/>
      <c r="K1" s="61"/>
      <c r="L1" s="61"/>
      <c r="M1" s="61"/>
      <c r="N1" s="61"/>
      <c r="O1" s="61"/>
      <c r="P1" s="61"/>
      <c r="Q1" s="61"/>
      <c r="R1" s="61"/>
      <c r="S1" s="61"/>
      <c r="T1" s="61"/>
      <c r="U1" s="61"/>
      <c r="V1" s="61"/>
      <c r="W1" s="61"/>
      <c r="X1" s="61"/>
      <c r="Y1" s="61"/>
      <c r="Z1" s="61"/>
      <c r="AA1" s="61"/>
    </row>
    <row r="2" spans="1:28" ht="3.75" customHeight="1">
      <c r="A2" s="59"/>
      <c r="B2" s="59"/>
      <c r="C2" s="60"/>
      <c r="D2" s="59"/>
      <c r="E2" s="59"/>
      <c r="F2" s="59"/>
      <c r="G2" s="59"/>
      <c r="H2" s="59"/>
      <c r="I2" s="59"/>
      <c r="J2" s="59"/>
      <c r="K2" s="59"/>
      <c r="L2" s="59"/>
      <c r="M2" s="59"/>
      <c r="N2" s="59"/>
      <c r="O2" s="59"/>
      <c r="P2" s="59"/>
      <c r="Q2" s="59"/>
      <c r="R2" s="59"/>
      <c r="S2" s="59"/>
      <c r="T2" s="59"/>
      <c r="U2" s="59"/>
      <c r="V2" s="59"/>
      <c r="W2" s="59"/>
      <c r="X2" s="59"/>
      <c r="Y2" s="59"/>
      <c r="Z2" s="59"/>
      <c r="AA2" s="59"/>
    </row>
    <row r="3" spans="1:28" ht="13.8" thickBot="1"/>
    <row r="4" spans="1:28" s="73" customFormat="1" ht="25.8" thickBot="1">
      <c r="A4" s="74"/>
      <c r="B4" s="74"/>
      <c r="C4" s="77" t="s">
        <v>224</v>
      </c>
      <c r="D4" s="78">
        <v>1990</v>
      </c>
      <c r="E4" s="78">
        <v>1991</v>
      </c>
      <c r="F4" s="78">
        <v>1992</v>
      </c>
      <c r="G4" s="78">
        <v>1993</v>
      </c>
      <c r="H4" s="78">
        <v>1994</v>
      </c>
      <c r="I4" s="78">
        <v>1995</v>
      </c>
      <c r="J4" s="78">
        <v>1996</v>
      </c>
      <c r="K4" s="78">
        <v>1997</v>
      </c>
      <c r="L4" s="78">
        <v>1998</v>
      </c>
      <c r="M4" s="78">
        <v>1999</v>
      </c>
      <c r="N4" s="78">
        <v>2000</v>
      </c>
      <c r="O4" s="78">
        <v>2001</v>
      </c>
      <c r="P4" s="78">
        <v>2002</v>
      </c>
      <c r="Q4" s="78">
        <v>2003</v>
      </c>
      <c r="R4" s="78">
        <v>2004</v>
      </c>
      <c r="S4" s="78">
        <v>2005</v>
      </c>
      <c r="T4" s="78">
        <v>2006</v>
      </c>
      <c r="U4" s="78">
        <v>2007</v>
      </c>
      <c r="V4" s="78">
        <v>2008</v>
      </c>
      <c r="W4" s="78">
        <v>2009</v>
      </c>
      <c r="X4" s="79">
        <v>2010</v>
      </c>
      <c r="Y4" s="79">
        <v>2011</v>
      </c>
      <c r="Z4" s="79">
        <v>2012</v>
      </c>
      <c r="AA4" s="80" t="s">
        <v>225</v>
      </c>
    </row>
    <row r="5" spans="1:28" s="72" customFormat="1" ht="51.75" hidden="1" customHeight="1" thickBot="1">
      <c r="A5" s="74"/>
      <c r="B5" s="56"/>
      <c r="C5" s="55" t="s">
        <v>0</v>
      </c>
      <c r="D5" s="54">
        <v>1990</v>
      </c>
      <c r="E5" s="54">
        <v>1991</v>
      </c>
      <c r="F5" s="54">
        <v>1992</v>
      </c>
      <c r="G5" s="54">
        <v>1993</v>
      </c>
      <c r="H5" s="54">
        <v>1994</v>
      </c>
      <c r="I5" s="54">
        <v>1995</v>
      </c>
      <c r="J5" s="54">
        <v>1996</v>
      </c>
      <c r="K5" s="54">
        <v>1997</v>
      </c>
      <c r="L5" s="54">
        <v>1998</v>
      </c>
      <c r="M5" s="54">
        <v>1999</v>
      </c>
      <c r="N5" s="54">
        <v>2000</v>
      </c>
      <c r="O5" s="54">
        <v>2001</v>
      </c>
      <c r="P5" s="54">
        <v>2002</v>
      </c>
      <c r="Q5" s="54">
        <v>2003</v>
      </c>
      <c r="R5" s="54">
        <v>2004</v>
      </c>
      <c r="S5" s="54">
        <v>2005</v>
      </c>
      <c r="T5" s="54">
        <v>2006</v>
      </c>
      <c r="U5" s="54">
        <v>2007</v>
      </c>
      <c r="V5" s="54">
        <v>2008</v>
      </c>
      <c r="W5" s="54">
        <v>2009</v>
      </c>
      <c r="X5" s="54">
        <v>2010</v>
      </c>
      <c r="Y5" s="54">
        <v>2011</v>
      </c>
      <c r="Z5" s="54">
        <v>2012</v>
      </c>
      <c r="AA5" s="53" t="s">
        <v>1</v>
      </c>
    </row>
    <row r="6" spans="1:28">
      <c r="A6" s="75" t="s">
        <v>91</v>
      </c>
      <c r="B6" s="48" t="s">
        <v>2</v>
      </c>
      <c r="C6" s="69"/>
      <c r="D6" s="68"/>
      <c r="E6" s="68"/>
      <c r="F6" s="68"/>
      <c r="G6" s="68"/>
      <c r="H6" s="68"/>
      <c r="I6" s="68"/>
      <c r="J6" s="68"/>
      <c r="K6" s="68"/>
      <c r="L6" s="68"/>
      <c r="M6" s="68"/>
      <c r="N6" s="68"/>
      <c r="O6" s="68"/>
      <c r="P6" s="68"/>
      <c r="Q6" s="68"/>
      <c r="R6" s="68"/>
      <c r="S6" s="68"/>
      <c r="T6" s="68"/>
      <c r="U6" s="68"/>
      <c r="V6" s="68"/>
      <c r="W6" s="68"/>
      <c r="X6" s="68"/>
      <c r="Y6" s="68"/>
      <c r="Z6" s="68"/>
      <c r="AA6" s="71" t="s">
        <v>46</v>
      </c>
      <c r="AB6" s="63"/>
    </row>
    <row r="7" spans="1:28">
      <c r="A7" s="75" t="s">
        <v>92</v>
      </c>
      <c r="B7" s="48" t="s">
        <v>3</v>
      </c>
      <c r="C7" s="69"/>
      <c r="D7" s="68"/>
      <c r="E7" s="68"/>
      <c r="F7" s="68"/>
      <c r="G7" s="68"/>
      <c r="H7" s="68"/>
      <c r="I7" s="68"/>
      <c r="J7" s="68"/>
      <c r="K7" s="68"/>
      <c r="L7" s="68"/>
      <c r="M7" s="68"/>
      <c r="N7" s="68"/>
      <c r="O7" s="68"/>
      <c r="P7" s="68"/>
      <c r="Q7" s="68"/>
      <c r="R7" s="68"/>
      <c r="S7" s="68"/>
      <c r="T7" s="68"/>
      <c r="U7" s="68"/>
      <c r="V7" s="68"/>
      <c r="W7" s="68"/>
      <c r="X7" s="68"/>
      <c r="Y7" s="68"/>
      <c r="Z7" s="68"/>
      <c r="AA7" s="67" t="s">
        <v>46</v>
      </c>
      <c r="AB7" s="63"/>
    </row>
    <row r="8" spans="1:28">
      <c r="A8" s="75" t="s">
        <v>93</v>
      </c>
      <c r="B8" s="48" t="s">
        <v>4</v>
      </c>
      <c r="C8" s="69"/>
      <c r="D8" s="68"/>
      <c r="E8" s="68"/>
      <c r="F8" s="68"/>
      <c r="G8" s="68"/>
      <c r="H8" s="68"/>
      <c r="I8" s="68"/>
      <c r="J8" s="68"/>
      <c r="K8" s="68"/>
      <c r="L8" s="68"/>
      <c r="M8" s="68"/>
      <c r="N8" s="68"/>
      <c r="O8" s="68"/>
      <c r="P8" s="68"/>
      <c r="Q8" s="68"/>
      <c r="R8" s="68"/>
      <c r="S8" s="68"/>
      <c r="T8" s="68"/>
      <c r="U8" s="68"/>
      <c r="V8" s="68"/>
      <c r="W8" s="68"/>
      <c r="X8" s="68"/>
      <c r="Y8" s="68"/>
      <c r="Z8" s="68"/>
      <c r="AA8" s="67" t="s">
        <v>46</v>
      </c>
      <c r="AB8" s="63"/>
    </row>
    <row r="9" spans="1:28">
      <c r="A9" s="75" t="s">
        <v>94</v>
      </c>
      <c r="B9" s="48" t="s">
        <v>5</v>
      </c>
      <c r="C9" s="69"/>
      <c r="D9" s="68"/>
      <c r="E9" s="68"/>
      <c r="F9" s="68"/>
      <c r="G9" s="68"/>
      <c r="H9" s="68"/>
      <c r="I9" s="68"/>
      <c r="J9" s="68"/>
      <c r="K9" s="68"/>
      <c r="L9" s="68"/>
      <c r="M9" s="68"/>
      <c r="N9" s="68"/>
      <c r="O9" s="68"/>
      <c r="P9" s="68"/>
      <c r="Q9" s="68"/>
      <c r="R9" s="68"/>
      <c r="S9" s="68"/>
      <c r="T9" s="68"/>
      <c r="U9" s="68"/>
      <c r="V9" s="68"/>
      <c r="W9" s="68"/>
      <c r="X9" s="68"/>
      <c r="Y9" s="68"/>
      <c r="Z9" s="68"/>
      <c r="AA9" s="67" t="s">
        <v>46</v>
      </c>
      <c r="AB9" s="63"/>
    </row>
    <row r="10" spans="1:28">
      <c r="A10" s="75" t="s">
        <v>95</v>
      </c>
      <c r="B10" s="48" t="s">
        <v>6</v>
      </c>
      <c r="C10" s="70"/>
      <c r="D10" s="68"/>
      <c r="E10" s="68"/>
      <c r="F10" s="68"/>
      <c r="G10" s="68"/>
      <c r="H10" s="68"/>
      <c r="I10" s="68"/>
      <c r="J10" s="68"/>
      <c r="K10" s="68"/>
      <c r="L10" s="68"/>
      <c r="M10" s="68"/>
      <c r="N10" s="68"/>
      <c r="O10" s="68"/>
      <c r="P10" s="68"/>
      <c r="Q10" s="68"/>
      <c r="R10" s="68"/>
      <c r="S10" s="68"/>
      <c r="T10" s="68"/>
      <c r="U10" s="68"/>
      <c r="V10" s="68"/>
      <c r="W10" s="68"/>
      <c r="X10" s="68"/>
      <c r="Y10" s="68"/>
      <c r="Z10" s="68"/>
      <c r="AA10" s="67" t="s">
        <v>46</v>
      </c>
      <c r="AB10" s="63"/>
    </row>
    <row r="11" spans="1:28">
      <c r="A11" s="75" t="s">
        <v>96</v>
      </c>
      <c r="B11" s="48" t="s">
        <v>7</v>
      </c>
      <c r="C11" s="69"/>
      <c r="D11" s="68"/>
      <c r="E11" s="68"/>
      <c r="F11" s="68"/>
      <c r="G11" s="68"/>
      <c r="H11" s="68"/>
      <c r="I11" s="68"/>
      <c r="J11" s="68"/>
      <c r="K11" s="68"/>
      <c r="L11" s="68"/>
      <c r="M11" s="68"/>
      <c r="N11" s="68"/>
      <c r="O11" s="68"/>
      <c r="P11" s="68"/>
      <c r="Q11" s="68"/>
      <c r="R11" s="68"/>
      <c r="S11" s="68"/>
      <c r="T11" s="68"/>
      <c r="U11" s="68"/>
      <c r="V11" s="68"/>
      <c r="W11" s="68"/>
      <c r="X11" s="68"/>
      <c r="Y11" s="68"/>
      <c r="Z11" s="68"/>
      <c r="AA11" s="67" t="s">
        <v>46</v>
      </c>
      <c r="AB11" s="63"/>
    </row>
    <row r="12" spans="1:28">
      <c r="A12" s="75" t="s">
        <v>97</v>
      </c>
      <c r="B12" s="48" t="s">
        <v>8</v>
      </c>
      <c r="C12" s="69"/>
      <c r="D12" s="68"/>
      <c r="E12" s="68"/>
      <c r="F12" s="68"/>
      <c r="G12" s="68"/>
      <c r="H12" s="68"/>
      <c r="I12" s="68"/>
      <c r="J12" s="68"/>
      <c r="K12" s="68"/>
      <c r="L12" s="68"/>
      <c r="M12" s="68"/>
      <c r="N12" s="68"/>
      <c r="O12" s="68"/>
      <c r="P12" s="68"/>
      <c r="Q12" s="68"/>
      <c r="R12" s="68"/>
      <c r="S12" s="68"/>
      <c r="T12" s="68"/>
      <c r="U12" s="68"/>
      <c r="V12" s="68"/>
      <c r="W12" s="68"/>
      <c r="X12" s="68"/>
      <c r="Y12" s="68"/>
      <c r="Z12" s="68"/>
      <c r="AA12" s="67" t="s">
        <v>46</v>
      </c>
      <c r="AB12" s="63"/>
    </row>
    <row r="13" spans="1:28">
      <c r="A13" s="75" t="s">
        <v>98</v>
      </c>
      <c r="B13" s="48" t="s">
        <v>44</v>
      </c>
      <c r="C13" s="69"/>
      <c r="D13" s="68"/>
      <c r="E13" s="68"/>
      <c r="F13" s="68"/>
      <c r="G13" s="68"/>
      <c r="H13" s="68"/>
      <c r="I13" s="68"/>
      <c r="J13" s="68"/>
      <c r="K13" s="68"/>
      <c r="L13" s="68"/>
      <c r="M13" s="68"/>
      <c r="N13" s="68"/>
      <c r="O13" s="68"/>
      <c r="P13" s="68"/>
      <c r="Q13" s="68"/>
      <c r="R13" s="68"/>
      <c r="S13" s="68"/>
      <c r="T13" s="68"/>
      <c r="U13" s="68"/>
      <c r="V13" s="68"/>
      <c r="W13" s="68"/>
      <c r="X13" s="68"/>
      <c r="Y13" s="68"/>
      <c r="Z13" s="68"/>
      <c r="AA13" s="67" t="s">
        <v>46</v>
      </c>
      <c r="AB13" s="63"/>
    </row>
    <row r="14" spans="1:28">
      <c r="A14" s="75" t="s">
        <v>99</v>
      </c>
      <c r="B14" s="48" t="s">
        <v>9</v>
      </c>
      <c r="C14" s="69"/>
      <c r="D14" s="68"/>
      <c r="E14" s="68"/>
      <c r="F14" s="68"/>
      <c r="G14" s="68"/>
      <c r="H14" s="68"/>
      <c r="I14" s="68"/>
      <c r="J14" s="68"/>
      <c r="K14" s="68"/>
      <c r="L14" s="68"/>
      <c r="M14" s="68"/>
      <c r="N14" s="68"/>
      <c r="O14" s="68"/>
      <c r="P14" s="68"/>
      <c r="Q14" s="68"/>
      <c r="R14" s="68"/>
      <c r="S14" s="68"/>
      <c r="T14" s="68"/>
      <c r="U14" s="68"/>
      <c r="V14" s="68"/>
      <c r="W14" s="68"/>
      <c r="X14" s="68"/>
      <c r="Y14" s="68"/>
      <c r="Z14" s="68"/>
      <c r="AA14" s="67" t="s">
        <v>46</v>
      </c>
      <c r="AB14" s="63"/>
    </row>
    <row r="15" spans="1:28">
      <c r="A15" s="75" t="s">
        <v>100</v>
      </c>
      <c r="B15" s="48" t="s">
        <v>10</v>
      </c>
      <c r="C15" s="69"/>
      <c r="D15" s="68"/>
      <c r="E15" s="68"/>
      <c r="F15" s="68"/>
      <c r="G15" s="68"/>
      <c r="H15" s="68"/>
      <c r="I15" s="68"/>
      <c r="J15" s="68"/>
      <c r="K15" s="68"/>
      <c r="L15" s="68"/>
      <c r="M15" s="68"/>
      <c r="N15" s="68"/>
      <c r="O15" s="68"/>
      <c r="P15" s="68"/>
      <c r="Q15" s="68"/>
      <c r="R15" s="68"/>
      <c r="S15" s="68"/>
      <c r="T15" s="68"/>
      <c r="U15" s="68"/>
      <c r="V15" s="68"/>
      <c r="W15" s="68"/>
      <c r="X15" s="68"/>
      <c r="Y15" s="68"/>
      <c r="Z15" s="68"/>
      <c r="AA15" s="67" t="s">
        <v>46</v>
      </c>
      <c r="AB15" s="63"/>
    </row>
    <row r="16" spans="1:28">
      <c r="A16" s="75" t="s">
        <v>101</v>
      </c>
      <c r="B16" s="48" t="s">
        <v>11</v>
      </c>
      <c r="C16" s="69"/>
      <c r="D16" s="68"/>
      <c r="E16" s="68"/>
      <c r="F16" s="68"/>
      <c r="G16" s="68"/>
      <c r="H16" s="68"/>
      <c r="I16" s="68"/>
      <c r="J16" s="68"/>
      <c r="K16" s="68"/>
      <c r="L16" s="68"/>
      <c r="M16" s="68"/>
      <c r="N16" s="68"/>
      <c r="O16" s="68"/>
      <c r="P16" s="68"/>
      <c r="Q16" s="68"/>
      <c r="R16" s="68"/>
      <c r="S16" s="68"/>
      <c r="T16" s="68"/>
      <c r="U16" s="68"/>
      <c r="V16" s="68"/>
      <c r="W16" s="68"/>
      <c r="X16" s="68"/>
      <c r="Y16" s="68"/>
      <c r="Z16" s="68"/>
      <c r="AA16" s="67" t="s">
        <v>46</v>
      </c>
      <c r="AB16" s="63"/>
    </row>
    <row r="17" spans="1:28">
      <c r="A17" s="75" t="s">
        <v>59</v>
      </c>
      <c r="B17" s="48" t="s">
        <v>42</v>
      </c>
      <c r="C17" s="69"/>
      <c r="D17" s="68"/>
      <c r="E17" s="68"/>
      <c r="F17" s="68"/>
      <c r="G17" s="68"/>
      <c r="H17" s="68"/>
      <c r="I17" s="68"/>
      <c r="J17" s="68"/>
      <c r="K17" s="68"/>
      <c r="L17" s="68"/>
      <c r="M17" s="68"/>
      <c r="N17" s="68"/>
      <c r="O17" s="68"/>
      <c r="P17" s="68"/>
      <c r="Q17" s="68"/>
      <c r="R17" s="68"/>
      <c r="S17" s="68"/>
      <c r="T17" s="68"/>
      <c r="U17" s="68"/>
      <c r="V17" s="68"/>
      <c r="W17" s="68"/>
      <c r="X17" s="68"/>
      <c r="Y17" s="68"/>
      <c r="Z17" s="68"/>
      <c r="AA17" s="67" t="s">
        <v>46</v>
      </c>
      <c r="AB17" s="63"/>
    </row>
    <row r="18" spans="1:28">
      <c r="A18" s="75" t="s">
        <v>321</v>
      </c>
      <c r="B18" s="48" t="s">
        <v>45</v>
      </c>
      <c r="C18" s="69"/>
      <c r="D18" s="68"/>
      <c r="E18" s="68"/>
      <c r="F18" s="68"/>
      <c r="G18" s="68"/>
      <c r="H18" s="68"/>
      <c r="I18" s="68"/>
      <c r="J18" s="68"/>
      <c r="K18" s="68"/>
      <c r="L18" s="68"/>
      <c r="M18" s="68"/>
      <c r="N18" s="68"/>
      <c r="O18" s="68"/>
      <c r="P18" s="68"/>
      <c r="Q18" s="68"/>
      <c r="R18" s="68"/>
      <c r="S18" s="68"/>
      <c r="T18" s="68"/>
      <c r="U18" s="68"/>
      <c r="V18" s="68"/>
      <c r="W18" s="68"/>
      <c r="X18" s="68"/>
      <c r="Y18" s="68"/>
      <c r="Z18" s="68"/>
      <c r="AA18" s="67" t="s">
        <v>46</v>
      </c>
      <c r="AB18" s="63"/>
    </row>
    <row r="19" spans="1:28">
      <c r="A19" s="75" t="s">
        <v>102</v>
      </c>
      <c r="B19" s="48" t="s">
        <v>12</v>
      </c>
      <c r="C19" s="69"/>
      <c r="D19" s="68"/>
      <c r="E19" s="68"/>
      <c r="F19" s="68"/>
      <c r="G19" s="68"/>
      <c r="H19" s="68"/>
      <c r="I19" s="68"/>
      <c r="J19" s="68"/>
      <c r="K19" s="68"/>
      <c r="L19" s="68"/>
      <c r="M19" s="68"/>
      <c r="N19" s="68"/>
      <c r="O19" s="68"/>
      <c r="P19" s="68"/>
      <c r="Q19" s="68"/>
      <c r="R19" s="68"/>
      <c r="S19" s="68"/>
      <c r="T19" s="68"/>
      <c r="U19" s="68"/>
      <c r="V19" s="68"/>
      <c r="W19" s="68"/>
      <c r="X19" s="68"/>
      <c r="Y19" s="68"/>
      <c r="Z19" s="68"/>
      <c r="AA19" s="67" t="s">
        <v>46</v>
      </c>
      <c r="AB19" s="63"/>
    </row>
    <row r="20" spans="1:28">
      <c r="A20" s="75" t="s">
        <v>103</v>
      </c>
      <c r="B20" s="48" t="s">
        <v>13</v>
      </c>
      <c r="C20" s="69"/>
      <c r="D20" s="68"/>
      <c r="E20" s="68"/>
      <c r="F20" s="68"/>
      <c r="G20" s="68"/>
      <c r="H20" s="68"/>
      <c r="I20" s="68"/>
      <c r="J20" s="68"/>
      <c r="K20" s="68"/>
      <c r="L20" s="68"/>
      <c r="M20" s="68"/>
      <c r="N20" s="68"/>
      <c r="O20" s="68"/>
      <c r="P20" s="68"/>
      <c r="Q20" s="68"/>
      <c r="R20" s="68"/>
      <c r="S20" s="68"/>
      <c r="T20" s="68"/>
      <c r="U20" s="68"/>
      <c r="V20" s="68"/>
      <c r="W20" s="68"/>
      <c r="X20" s="68"/>
      <c r="Y20" s="68"/>
      <c r="Z20" s="68"/>
      <c r="AA20" s="67" t="s">
        <v>46</v>
      </c>
      <c r="AB20" s="63"/>
    </row>
    <row r="21" spans="1:28">
      <c r="A21" s="75" t="s">
        <v>104</v>
      </c>
      <c r="B21" s="48" t="s">
        <v>14</v>
      </c>
      <c r="C21" s="69"/>
      <c r="D21" s="68"/>
      <c r="E21" s="68"/>
      <c r="F21" s="68"/>
      <c r="G21" s="68"/>
      <c r="H21" s="68"/>
      <c r="I21" s="68"/>
      <c r="J21" s="68"/>
      <c r="K21" s="68"/>
      <c r="L21" s="68"/>
      <c r="M21" s="68"/>
      <c r="N21" s="68"/>
      <c r="O21" s="68"/>
      <c r="P21" s="68"/>
      <c r="Q21" s="68"/>
      <c r="R21" s="68"/>
      <c r="S21" s="68"/>
      <c r="T21" s="68"/>
      <c r="U21" s="68"/>
      <c r="V21" s="68"/>
      <c r="W21" s="68"/>
      <c r="X21" s="68"/>
      <c r="Y21" s="68"/>
      <c r="Z21" s="68"/>
      <c r="AA21" s="67" t="s">
        <v>46</v>
      </c>
      <c r="AB21" s="63"/>
    </row>
    <row r="22" spans="1:28">
      <c r="A22" s="75" t="s">
        <v>105</v>
      </c>
      <c r="B22" s="48" t="s">
        <v>15</v>
      </c>
      <c r="C22" s="69"/>
      <c r="D22" s="68"/>
      <c r="E22" s="68"/>
      <c r="F22" s="68"/>
      <c r="G22" s="68"/>
      <c r="H22" s="68"/>
      <c r="I22" s="68"/>
      <c r="J22" s="68"/>
      <c r="K22" s="68"/>
      <c r="L22" s="68"/>
      <c r="M22" s="68"/>
      <c r="N22" s="68"/>
      <c r="O22" s="68"/>
      <c r="P22" s="68"/>
      <c r="Q22" s="68"/>
      <c r="R22" s="68"/>
      <c r="S22" s="68"/>
      <c r="T22" s="68"/>
      <c r="U22" s="68"/>
      <c r="V22" s="68"/>
      <c r="W22" s="68"/>
      <c r="X22" s="68"/>
      <c r="Y22" s="68"/>
      <c r="Z22" s="68"/>
      <c r="AA22" s="67" t="s">
        <v>46</v>
      </c>
      <c r="AB22" s="63"/>
    </row>
    <row r="23" spans="1:28">
      <c r="A23" s="75" t="s">
        <v>106</v>
      </c>
      <c r="B23" s="48" t="s">
        <v>16</v>
      </c>
      <c r="C23" s="70"/>
      <c r="D23" s="68"/>
      <c r="E23" s="68"/>
      <c r="F23" s="68"/>
      <c r="G23" s="68"/>
      <c r="H23" s="68"/>
      <c r="I23" s="68"/>
      <c r="J23" s="68"/>
      <c r="K23" s="68"/>
      <c r="L23" s="68"/>
      <c r="M23" s="68"/>
      <c r="N23" s="68"/>
      <c r="O23" s="68"/>
      <c r="P23" s="68"/>
      <c r="Q23" s="68"/>
      <c r="R23" s="68"/>
      <c r="S23" s="68"/>
      <c r="T23" s="68"/>
      <c r="U23" s="68"/>
      <c r="V23" s="68"/>
      <c r="W23" s="68"/>
      <c r="X23" s="68"/>
      <c r="Y23" s="68"/>
      <c r="Z23" s="68"/>
      <c r="AA23" s="67" t="s">
        <v>46</v>
      </c>
      <c r="AB23" s="63"/>
    </row>
    <row r="24" spans="1:28">
      <c r="A24" s="75" t="s">
        <v>107</v>
      </c>
      <c r="B24" s="48" t="s">
        <v>17</v>
      </c>
      <c r="C24" s="69"/>
      <c r="D24" s="68"/>
      <c r="E24" s="68"/>
      <c r="F24" s="68"/>
      <c r="G24" s="68"/>
      <c r="H24" s="68"/>
      <c r="I24" s="68"/>
      <c r="J24" s="68"/>
      <c r="K24" s="68"/>
      <c r="L24" s="68"/>
      <c r="M24" s="68"/>
      <c r="N24" s="68"/>
      <c r="O24" s="68"/>
      <c r="P24" s="68"/>
      <c r="Q24" s="68"/>
      <c r="R24" s="68"/>
      <c r="S24" s="68"/>
      <c r="T24" s="68"/>
      <c r="U24" s="68"/>
      <c r="V24" s="68"/>
      <c r="W24" s="68"/>
      <c r="X24" s="68"/>
      <c r="Y24" s="68"/>
      <c r="Z24" s="68"/>
      <c r="AA24" s="67" t="s">
        <v>46</v>
      </c>
      <c r="AB24" s="63"/>
    </row>
    <row r="25" spans="1:28">
      <c r="A25" s="75" t="s">
        <v>108</v>
      </c>
      <c r="B25" s="48" t="s">
        <v>18</v>
      </c>
      <c r="C25" s="69"/>
      <c r="D25" s="68"/>
      <c r="E25" s="68"/>
      <c r="F25" s="68"/>
      <c r="G25" s="68"/>
      <c r="H25" s="68"/>
      <c r="I25" s="68"/>
      <c r="J25" s="68"/>
      <c r="K25" s="68"/>
      <c r="L25" s="68"/>
      <c r="M25" s="68"/>
      <c r="N25" s="68"/>
      <c r="O25" s="68"/>
      <c r="P25" s="68"/>
      <c r="Q25" s="68"/>
      <c r="R25" s="68"/>
      <c r="S25" s="68"/>
      <c r="T25" s="68"/>
      <c r="U25" s="68"/>
      <c r="V25" s="68"/>
      <c r="W25" s="68"/>
      <c r="X25" s="68"/>
      <c r="Y25" s="68"/>
      <c r="Z25" s="68"/>
      <c r="AA25" s="67" t="s">
        <v>46</v>
      </c>
      <c r="AB25" s="63"/>
    </row>
    <row r="26" spans="1:28">
      <c r="A26" s="75" t="s">
        <v>109</v>
      </c>
      <c r="B26" s="48" t="s">
        <v>19</v>
      </c>
      <c r="C26" s="69"/>
      <c r="D26" s="68"/>
      <c r="E26" s="68"/>
      <c r="F26" s="68"/>
      <c r="G26" s="68"/>
      <c r="H26" s="68"/>
      <c r="I26" s="68"/>
      <c r="J26" s="68"/>
      <c r="K26" s="68"/>
      <c r="L26" s="68"/>
      <c r="M26" s="68"/>
      <c r="N26" s="68"/>
      <c r="O26" s="68"/>
      <c r="P26" s="68"/>
      <c r="Q26" s="68"/>
      <c r="R26" s="68"/>
      <c r="S26" s="68"/>
      <c r="T26" s="68"/>
      <c r="U26" s="68"/>
      <c r="V26" s="68"/>
      <c r="W26" s="68"/>
      <c r="X26" s="68"/>
      <c r="Y26" s="68"/>
      <c r="Z26" s="68"/>
      <c r="AA26" s="67" t="s">
        <v>46</v>
      </c>
      <c r="AB26" s="63"/>
    </row>
    <row r="27" spans="1:28">
      <c r="A27" s="75" t="s">
        <v>68</v>
      </c>
      <c r="B27" s="48" t="s">
        <v>20</v>
      </c>
      <c r="C27" s="69"/>
      <c r="D27" s="68"/>
      <c r="E27" s="68"/>
      <c r="F27" s="68"/>
      <c r="G27" s="68"/>
      <c r="H27" s="68"/>
      <c r="I27" s="68"/>
      <c r="J27" s="68"/>
      <c r="K27" s="68"/>
      <c r="L27" s="68"/>
      <c r="M27" s="68"/>
      <c r="N27" s="68"/>
      <c r="O27" s="68"/>
      <c r="P27" s="68"/>
      <c r="Q27" s="68"/>
      <c r="R27" s="68"/>
      <c r="S27" s="68"/>
      <c r="T27" s="68"/>
      <c r="U27" s="68"/>
      <c r="V27" s="68"/>
      <c r="W27" s="68"/>
      <c r="X27" s="68"/>
      <c r="Y27" s="68"/>
      <c r="Z27" s="68"/>
      <c r="AA27" s="67" t="s">
        <v>46</v>
      </c>
      <c r="AB27" s="63"/>
    </row>
    <row r="28" spans="1:28">
      <c r="A28" s="75" t="s">
        <v>69</v>
      </c>
      <c r="B28" s="48" t="s">
        <v>21</v>
      </c>
      <c r="C28" s="69"/>
      <c r="D28" s="68"/>
      <c r="E28" s="68"/>
      <c r="F28" s="68"/>
      <c r="G28" s="68"/>
      <c r="H28" s="68"/>
      <c r="I28" s="68"/>
      <c r="J28" s="68"/>
      <c r="K28" s="68"/>
      <c r="L28" s="68"/>
      <c r="M28" s="68"/>
      <c r="N28" s="68"/>
      <c r="O28" s="68"/>
      <c r="P28" s="68"/>
      <c r="Q28" s="68"/>
      <c r="R28" s="68"/>
      <c r="S28" s="68"/>
      <c r="T28" s="68"/>
      <c r="U28" s="68"/>
      <c r="V28" s="68"/>
      <c r="W28" s="68"/>
      <c r="X28" s="68"/>
      <c r="Y28" s="68"/>
      <c r="Z28" s="68"/>
      <c r="AA28" s="67" t="s">
        <v>46</v>
      </c>
      <c r="AB28" s="63"/>
    </row>
    <row r="29" spans="1:28">
      <c r="A29" s="75" t="s">
        <v>70</v>
      </c>
      <c r="B29" s="48" t="s">
        <v>22</v>
      </c>
      <c r="C29" s="69"/>
      <c r="D29" s="68"/>
      <c r="E29" s="68"/>
      <c r="F29" s="68"/>
      <c r="G29" s="68"/>
      <c r="H29" s="68"/>
      <c r="I29" s="68"/>
      <c r="J29" s="68"/>
      <c r="K29" s="68"/>
      <c r="L29" s="68"/>
      <c r="M29" s="68"/>
      <c r="N29" s="68"/>
      <c r="O29" s="68"/>
      <c r="P29" s="68"/>
      <c r="Q29" s="68"/>
      <c r="R29" s="68"/>
      <c r="S29" s="68"/>
      <c r="T29" s="68"/>
      <c r="U29" s="68"/>
      <c r="V29" s="68"/>
      <c r="W29" s="68"/>
      <c r="X29" s="68"/>
      <c r="Y29" s="68"/>
      <c r="Z29" s="68"/>
      <c r="AA29" s="67" t="s">
        <v>46</v>
      </c>
      <c r="AB29" s="63"/>
    </row>
    <row r="30" spans="1:28">
      <c r="A30" s="75" t="s">
        <v>71</v>
      </c>
      <c r="B30" s="48" t="s">
        <v>23</v>
      </c>
      <c r="C30" s="69"/>
      <c r="D30" s="68"/>
      <c r="E30" s="68"/>
      <c r="F30" s="68"/>
      <c r="G30" s="68"/>
      <c r="H30" s="68"/>
      <c r="I30" s="68"/>
      <c r="J30" s="68"/>
      <c r="K30" s="68"/>
      <c r="L30" s="68"/>
      <c r="M30" s="68"/>
      <c r="N30" s="68"/>
      <c r="O30" s="68"/>
      <c r="P30" s="68"/>
      <c r="Q30" s="68"/>
      <c r="R30" s="68"/>
      <c r="S30" s="68"/>
      <c r="T30" s="68"/>
      <c r="U30" s="68"/>
      <c r="V30" s="68"/>
      <c r="W30" s="68"/>
      <c r="X30" s="68"/>
      <c r="Y30" s="68"/>
      <c r="Z30" s="68"/>
      <c r="AA30" s="67" t="s">
        <v>46</v>
      </c>
      <c r="AB30" s="63"/>
    </row>
    <row r="31" spans="1:28">
      <c r="A31" s="75" t="s">
        <v>72</v>
      </c>
      <c r="B31" s="48" t="s">
        <v>24</v>
      </c>
      <c r="C31" s="69"/>
      <c r="D31" s="68"/>
      <c r="E31" s="68"/>
      <c r="F31" s="68"/>
      <c r="G31" s="68"/>
      <c r="H31" s="68"/>
      <c r="I31" s="68"/>
      <c r="J31" s="68"/>
      <c r="K31" s="68"/>
      <c r="L31" s="68"/>
      <c r="M31" s="68"/>
      <c r="N31" s="68"/>
      <c r="O31" s="68"/>
      <c r="P31" s="68"/>
      <c r="Q31" s="68"/>
      <c r="R31" s="68"/>
      <c r="S31" s="68"/>
      <c r="T31" s="68"/>
      <c r="U31" s="68"/>
      <c r="V31" s="68"/>
      <c r="W31" s="68"/>
      <c r="X31" s="68"/>
      <c r="Y31" s="68"/>
      <c r="Z31" s="68"/>
      <c r="AA31" s="67" t="s">
        <v>46</v>
      </c>
      <c r="AB31" s="63"/>
    </row>
    <row r="32" spans="1:28">
      <c r="A32" s="75" t="s">
        <v>73</v>
      </c>
      <c r="B32" s="48" t="s">
        <v>43</v>
      </c>
      <c r="C32" s="69"/>
      <c r="D32" s="68"/>
      <c r="E32" s="68"/>
      <c r="F32" s="68"/>
      <c r="G32" s="68"/>
      <c r="H32" s="68"/>
      <c r="I32" s="68"/>
      <c r="J32" s="68"/>
      <c r="K32" s="68"/>
      <c r="L32" s="68"/>
      <c r="M32" s="68"/>
      <c r="N32" s="68"/>
      <c r="O32" s="68"/>
      <c r="P32" s="68"/>
      <c r="Q32" s="68"/>
      <c r="R32" s="68"/>
      <c r="S32" s="68"/>
      <c r="T32" s="68"/>
      <c r="U32" s="68"/>
      <c r="V32" s="68"/>
      <c r="W32" s="68"/>
      <c r="X32" s="68"/>
      <c r="Y32" s="68"/>
      <c r="Z32" s="68"/>
      <c r="AA32" s="67" t="s">
        <v>46</v>
      </c>
      <c r="AB32" s="63"/>
    </row>
    <row r="33" spans="1:28">
      <c r="A33" s="75" t="s">
        <v>74</v>
      </c>
      <c r="B33" s="48" t="s">
        <v>25</v>
      </c>
      <c r="C33" s="69"/>
      <c r="D33" s="68"/>
      <c r="E33" s="68"/>
      <c r="F33" s="68"/>
      <c r="G33" s="68"/>
      <c r="H33" s="68"/>
      <c r="I33" s="68"/>
      <c r="J33" s="68"/>
      <c r="K33" s="68"/>
      <c r="L33" s="68"/>
      <c r="M33" s="68"/>
      <c r="N33" s="68"/>
      <c r="O33" s="68"/>
      <c r="P33" s="68"/>
      <c r="Q33" s="68"/>
      <c r="R33" s="68"/>
      <c r="S33" s="68"/>
      <c r="T33" s="68"/>
      <c r="U33" s="68"/>
      <c r="V33" s="68"/>
      <c r="W33" s="68"/>
      <c r="X33" s="68"/>
      <c r="Y33" s="68"/>
      <c r="Z33" s="68"/>
      <c r="AA33" s="67" t="s">
        <v>46</v>
      </c>
      <c r="AB33" s="63"/>
    </row>
    <row r="34" spans="1:28">
      <c r="A34" s="75" t="s">
        <v>75</v>
      </c>
      <c r="B34" s="48" t="s">
        <v>26</v>
      </c>
      <c r="C34" s="69"/>
      <c r="D34" s="68"/>
      <c r="E34" s="68"/>
      <c r="F34" s="68"/>
      <c r="G34" s="68"/>
      <c r="H34" s="68"/>
      <c r="I34" s="68"/>
      <c r="J34" s="68"/>
      <c r="K34" s="68"/>
      <c r="L34" s="68"/>
      <c r="M34" s="68"/>
      <c r="N34" s="68"/>
      <c r="O34" s="68"/>
      <c r="P34" s="68"/>
      <c r="Q34" s="68"/>
      <c r="R34" s="68"/>
      <c r="S34" s="68"/>
      <c r="T34" s="68"/>
      <c r="U34" s="68"/>
      <c r="V34" s="68"/>
      <c r="W34" s="68"/>
      <c r="X34" s="68"/>
      <c r="Y34" s="68"/>
      <c r="Z34" s="68"/>
      <c r="AA34" s="67" t="s">
        <v>46</v>
      </c>
      <c r="AB34" s="63"/>
    </row>
    <row r="35" spans="1:28">
      <c r="A35" s="75" t="s">
        <v>76</v>
      </c>
      <c r="B35" s="48" t="s">
        <v>27</v>
      </c>
      <c r="C35" s="69"/>
      <c r="D35" s="68"/>
      <c r="E35" s="68"/>
      <c r="F35" s="68"/>
      <c r="G35" s="68"/>
      <c r="H35" s="68"/>
      <c r="I35" s="68"/>
      <c r="J35" s="68"/>
      <c r="K35" s="68"/>
      <c r="L35" s="68"/>
      <c r="M35" s="68"/>
      <c r="N35" s="68"/>
      <c r="O35" s="68"/>
      <c r="P35" s="68"/>
      <c r="Q35" s="68"/>
      <c r="R35" s="68"/>
      <c r="S35" s="68"/>
      <c r="T35" s="68"/>
      <c r="U35" s="68"/>
      <c r="V35" s="68"/>
      <c r="W35" s="68"/>
      <c r="X35" s="68"/>
      <c r="Y35" s="68"/>
      <c r="Z35" s="68"/>
      <c r="AA35" s="67" t="s">
        <v>46</v>
      </c>
      <c r="AB35" s="63"/>
    </row>
    <row r="36" spans="1:28">
      <c r="A36" s="75" t="s">
        <v>77</v>
      </c>
      <c r="B36" s="48" t="s">
        <v>28</v>
      </c>
      <c r="C36" s="69"/>
      <c r="D36" s="68"/>
      <c r="E36" s="68"/>
      <c r="F36" s="68"/>
      <c r="G36" s="68"/>
      <c r="H36" s="68"/>
      <c r="I36" s="68"/>
      <c r="J36" s="68"/>
      <c r="K36" s="68"/>
      <c r="L36" s="68"/>
      <c r="M36" s="68"/>
      <c r="N36" s="68"/>
      <c r="O36" s="68"/>
      <c r="P36" s="68"/>
      <c r="Q36" s="68"/>
      <c r="R36" s="68"/>
      <c r="S36" s="68"/>
      <c r="T36" s="68"/>
      <c r="U36" s="68"/>
      <c r="V36" s="68"/>
      <c r="W36" s="68"/>
      <c r="X36" s="68"/>
      <c r="Y36" s="68"/>
      <c r="Z36" s="68"/>
      <c r="AA36" s="67" t="s">
        <v>46</v>
      </c>
      <c r="AB36" s="63"/>
    </row>
    <row r="37" spans="1:28">
      <c r="A37" s="75" t="s">
        <v>78</v>
      </c>
      <c r="B37" s="48" t="s">
        <v>29</v>
      </c>
      <c r="C37" s="69"/>
      <c r="D37" s="68"/>
      <c r="E37" s="68"/>
      <c r="F37" s="68"/>
      <c r="G37" s="68"/>
      <c r="H37" s="68"/>
      <c r="I37" s="68"/>
      <c r="J37" s="68"/>
      <c r="K37" s="68"/>
      <c r="L37" s="68"/>
      <c r="M37" s="68"/>
      <c r="N37" s="68"/>
      <c r="O37" s="68"/>
      <c r="P37" s="68"/>
      <c r="Q37" s="68"/>
      <c r="R37" s="68"/>
      <c r="S37" s="68"/>
      <c r="T37" s="68"/>
      <c r="U37" s="68"/>
      <c r="V37" s="68"/>
      <c r="W37" s="68"/>
      <c r="X37" s="68"/>
      <c r="Y37" s="68"/>
      <c r="Z37" s="68"/>
      <c r="AA37" s="67" t="s">
        <v>46</v>
      </c>
      <c r="AB37" s="63"/>
    </row>
    <row r="38" spans="1:28">
      <c r="A38" s="75" t="s">
        <v>79</v>
      </c>
      <c r="B38" s="48" t="s">
        <v>30</v>
      </c>
      <c r="C38" s="69"/>
      <c r="D38" s="68"/>
      <c r="E38" s="68"/>
      <c r="F38" s="68"/>
      <c r="G38" s="68"/>
      <c r="H38" s="68"/>
      <c r="I38" s="68"/>
      <c r="J38" s="68"/>
      <c r="K38" s="68"/>
      <c r="L38" s="68"/>
      <c r="M38" s="68"/>
      <c r="N38" s="68"/>
      <c r="O38" s="68"/>
      <c r="P38" s="68"/>
      <c r="Q38" s="68"/>
      <c r="R38" s="68"/>
      <c r="S38" s="68"/>
      <c r="T38" s="68"/>
      <c r="U38" s="68"/>
      <c r="V38" s="68"/>
      <c r="W38" s="68"/>
      <c r="X38" s="68"/>
      <c r="Y38" s="68"/>
      <c r="Z38" s="68"/>
      <c r="AA38" s="67" t="s">
        <v>46</v>
      </c>
      <c r="AB38" s="63"/>
    </row>
    <row r="39" spans="1:28">
      <c r="A39" s="75" t="s">
        <v>80</v>
      </c>
      <c r="B39" s="48" t="s">
        <v>31</v>
      </c>
      <c r="C39" s="70"/>
      <c r="D39" s="68"/>
      <c r="E39" s="68"/>
      <c r="F39" s="68"/>
      <c r="G39" s="68"/>
      <c r="H39" s="68"/>
      <c r="I39" s="68"/>
      <c r="J39" s="68"/>
      <c r="K39" s="68"/>
      <c r="L39" s="68"/>
      <c r="M39" s="68"/>
      <c r="N39" s="68"/>
      <c r="O39" s="68"/>
      <c r="P39" s="68"/>
      <c r="Q39" s="68"/>
      <c r="R39" s="68"/>
      <c r="S39" s="68"/>
      <c r="T39" s="68"/>
      <c r="U39" s="68"/>
      <c r="V39" s="68"/>
      <c r="W39" s="68"/>
      <c r="X39" s="68"/>
      <c r="Y39" s="68"/>
      <c r="Z39" s="68"/>
      <c r="AA39" s="67" t="s">
        <v>46</v>
      </c>
      <c r="AB39" s="63"/>
    </row>
    <row r="40" spans="1:28">
      <c r="A40" s="75" t="s">
        <v>81</v>
      </c>
      <c r="B40" s="48" t="s">
        <v>32</v>
      </c>
      <c r="C40" s="69"/>
      <c r="D40" s="68"/>
      <c r="E40" s="68"/>
      <c r="F40" s="68"/>
      <c r="G40" s="68"/>
      <c r="H40" s="68"/>
      <c r="I40" s="68"/>
      <c r="J40" s="68"/>
      <c r="K40" s="68"/>
      <c r="L40" s="68"/>
      <c r="M40" s="68"/>
      <c r="N40" s="68"/>
      <c r="O40" s="68"/>
      <c r="P40" s="68"/>
      <c r="Q40" s="68"/>
      <c r="R40" s="68"/>
      <c r="S40" s="68"/>
      <c r="T40" s="68"/>
      <c r="U40" s="68"/>
      <c r="V40" s="68"/>
      <c r="W40" s="68"/>
      <c r="X40" s="68"/>
      <c r="Y40" s="68"/>
      <c r="Z40" s="68"/>
      <c r="AA40" s="67" t="s">
        <v>46</v>
      </c>
      <c r="AB40" s="63"/>
    </row>
    <row r="41" spans="1:28">
      <c r="A41" s="75" t="s">
        <v>82</v>
      </c>
      <c r="B41" s="48" t="s">
        <v>33</v>
      </c>
      <c r="C41" s="69"/>
      <c r="D41" s="68"/>
      <c r="E41" s="68"/>
      <c r="F41" s="68"/>
      <c r="G41" s="68"/>
      <c r="H41" s="68"/>
      <c r="I41" s="68"/>
      <c r="J41" s="68"/>
      <c r="K41" s="68"/>
      <c r="L41" s="68"/>
      <c r="M41" s="68"/>
      <c r="N41" s="68"/>
      <c r="O41" s="68"/>
      <c r="P41" s="68"/>
      <c r="Q41" s="68"/>
      <c r="R41" s="68"/>
      <c r="S41" s="68"/>
      <c r="T41" s="68"/>
      <c r="U41" s="68"/>
      <c r="V41" s="68"/>
      <c r="W41" s="68"/>
      <c r="X41" s="68"/>
      <c r="Y41" s="68"/>
      <c r="Z41" s="68"/>
      <c r="AA41" s="67" t="s">
        <v>46</v>
      </c>
      <c r="AB41" s="63"/>
    </row>
    <row r="42" spans="1:28">
      <c r="A42" s="75" t="s">
        <v>83</v>
      </c>
      <c r="B42" s="48" t="s">
        <v>34</v>
      </c>
      <c r="C42" s="70"/>
      <c r="D42" s="68"/>
      <c r="E42" s="68"/>
      <c r="F42" s="68"/>
      <c r="G42" s="68"/>
      <c r="H42" s="68"/>
      <c r="I42" s="68"/>
      <c r="J42" s="68"/>
      <c r="K42" s="68"/>
      <c r="L42" s="68"/>
      <c r="M42" s="68"/>
      <c r="N42" s="68"/>
      <c r="O42" s="68"/>
      <c r="P42" s="68"/>
      <c r="Q42" s="68"/>
      <c r="R42" s="68"/>
      <c r="S42" s="68"/>
      <c r="T42" s="68"/>
      <c r="U42" s="68"/>
      <c r="V42" s="68"/>
      <c r="W42" s="68"/>
      <c r="X42" s="68"/>
      <c r="Y42" s="68"/>
      <c r="Z42" s="68"/>
      <c r="AA42" s="67" t="s">
        <v>46</v>
      </c>
      <c r="AB42" s="63"/>
    </row>
    <row r="43" spans="1:28">
      <c r="A43" s="75" t="s">
        <v>84</v>
      </c>
      <c r="B43" s="48" t="s">
        <v>35</v>
      </c>
      <c r="C43" s="69"/>
      <c r="D43" s="68"/>
      <c r="E43" s="68"/>
      <c r="F43" s="68"/>
      <c r="G43" s="68"/>
      <c r="H43" s="68"/>
      <c r="I43" s="68"/>
      <c r="J43" s="68"/>
      <c r="K43" s="68"/>
      <c r="L43" s="68"/>
      <c r="M43" s="68"/>
      <c r="N43" s="68"/>
      <c r="O43" s="68"/>
      <c r="P43" s="68"/>
      <c r="Q43" s="68"/>
      <c r="R43" s="68"/>
      <c r="S43" s="68"/>
      <c r="T43" s="68"/>
      <c r="U43" s="68"/>
      <c r="V43" s="68"/>
      <c r="W43" s="68"/>
      <c r="X43" s="68"/>
      <c r="Y43" s="68"/>
      <c r="Z43" s="68"/>
      <c r="AA43" s="67" t="s">
        <v>46</v>
      </c>
      <c r="AB43" s="63"/>
    </row>
    <row r="44" spans="1:28">
      <c r="A44" s="75" t="s">
        <v>85</v>
      </c>
      <c r="B44" s="48" t="s">
        <v>36</v>
      </c>
      <c r="C44" s="69"/>
      <c r="D44" s="68"/>
      <c r="E44" s="68"/>
      <c r="F44" s="68"/>
      <c r="G44" s="68"/>
      <c r="H44" s="68"/>
      <c r="I44" s="68"/>
      <c r="J44" s="68"/>
      <c r="K44" s="68"/>
      <c r="L44" s="68"/>
      <c r="M44" s="68"/>
      <c r="N44" s="68"/>
      <c r="O44" s="68"/>
      <c r="P44" s="68"/>
      <c r="Q44" s="68"/>
      <c r="R44" s="68"/>
      <c r="S44" s="68"/>
      <c r="T44" s="68"/>
      <c r="U44" s="68"/>
      <c r="V44" s="68"/>
      <c r="W44" s="68"/>
      <c r="X44" s="68"/>
      <c r="Y44" s="68"/>
      <c r="Z44" s="68"/>
      <c r="AA44" s="67" t="s">
        <v>46</v>
      </c>
      <c r="AB44" s="63"/>
    </row>
    <row r="45" spans="1:28">
      <c r="A45" s="75" t="s">
        <v>86</v>
      </c>
      <c r="B45" s="48" t="s">
        <v>37</v>
      </c>
      <c r="C45" s="69">
        <v>12.134399999999999</v>
      </c>
      <c r="D45" s="68">
        <v>12.134399999999999</v>
      </c>
      <c r="E45" s="68">
        <v>12.326449999999999</v>
      </c>
      <c r="F45" s="68">
        <v>12.5185</v>
      </c>
      <c r="G45" s="68">
        <v>12.6945</v>
      </c>
      <c r="H45" s="68">
        <v>12.88655</v>
      </c>
      <c r="I45" s="68">
        <v>13.0786</v>
      </c>
      <c r="J45" s="68">
        <v>13.270649999999998</v>
      </c>
      <c r="K45" s="68">
        <v>13.4627</v>
      </c>
      <c r="L45" s="68">
        <v>13.65475</v>
      </c>
      <c r="M45" s="68">
        <v>13.86285</v>
      </c>
      <c r="N45" s="68">
        <v>14.054899999999998</v>
      </c>
      <c r="O45" s="68">
        <v>14.087</v>
      </c>
      <c r="P45" s="68">
        <v>14.103049999999998</v>
      </c>
      <c r="Q45" s="68">
        <v>14.103049999999998</v>
      </c>
      <c r="R45" s="68">
        <v>14.103049999999998</v>
      </c>
      <c r="S45" s="68">
        <v>14.103049999999998</v>
      </c>
      <c r="T45" s="68">
        <v>14.103049999999998</v>
      </c>
      <c r="U45" s="68">
        <v>14.103049999999998</v>
      </c>
      <c r="V45" s="68">
        <v>14.103049999999998</v>
      </c>
      <c r="W45" s="68">
        <v>14.103049999999998</v>
      </c>
      <c r="X45" s="68">
        <v>14.103049999999998</v>
      </c>
      <c r="Y45" s="68">
        <v>14.103049999999998</v>
      </c>
      <c r="Z45" s="68">
        <v>14.103049999999998</v>
      </c>
      <c r="AA45" s="67">
        <v>16.22371110232066</v>
      </c>
      <c r="AB45" s="63"/>
    </row>
    <row r="46" spans="1:28">
      <c r="A46" s="75" t="s">
        <v>87</v>
      </c>
      <c r="B46" s="48" t="s">
        <v>38</v>
      </c>
      <c r="C46" s="69"/>
      <c r="D46" s="68"/>
      <c r="E46" s="68"/>
      <c r="F46" s="68"/>
      <c r="G46" s="68"/>
      <c r="H46" s="68"/>
      <c r="I46" s="68"/>
      <c r="J46" s="68"/>
      <c r="K46" s="68"/>
      <c r="L46" s="68"/>
      <c r="M46" s="68"/>
      <c r="N46" s="68"/>
      <c r="O46" s="68"/>
      <c r="P46" s="68"/>
      <c r="Q46" s="68"/>
      <c r="R46" s="68"/>
      <c r="S46" s="68"/>
      <c r="T46" s="68"/>
      <c r="U46" s="68"/>
      <c r="V46" s="68"/>
      <c r="W46" s="68"/>
      <c r="X46" s="68"/>
      <c r="Y46" s="68"/>
      <c r="Z46" s="68"/>
      <c r="AA46" s="67" t="s">
        <v>46</v>
      </c>
      <c r="AB46" s="63"/>
    </row>
    <row r="47" spans="1:28">
      <c r="A47" s="75" t="s">
        <v>88</v>
      </c>
      <c r="B47" s="48" t="s">
        <v>39</v>
      </c>
      <c r="C47" s="69"/>
      <c r="D47" s="68"/>
      <c r="E47" s="68"/>
      <c r="F47" s="68"/>
      <c r="G47" s="68"/>
      <c r="H47" s="68"/>
      <c r="I47" s="68"/>
      <c r="J47" s="68"/>
      <c r="K47" s="68"/>
      <c r="L47" s="68"/>
      <c r="M47" s="68"/>
      <c r="N47" s="68"/>
      <c r="O47" s="68"/>
      <c r="P47" s="68"/>
      <c r="Q47" s="68"/>
      <c r="R47" s="68"/>
      <c r="S47" s="68"/>
      <c r="T47" s="68"/>
      <c r="U47" s="68"/>
      <c r="V47" s="68"/>
      <c r="W47" s="68"/>
      <c r="X47" s="68"/>
      <c r="Y47" s="68"/>
      <c r="Z47" s="68"/>
      <c r="AA47" s="67" t="s">
        <v>46</v>
      </c>
      <c r="AB47" s="63"/>
    </row>
    <row r="48" spans="1:28">
      <c r="A48" s="75" t="s">
        <v>89</v>
      </c>
      <c r="B48" s="48" t="s">
        <v>40</v>
      </c>
      <c r="C48" s="69"/>
      <c r="D48" s="68"/>
      <c r="E48" s="68"/>
      <c r="F48" s="68"/>
      <c r="G48" s="68"/>
      <c r="H48" s="68"/>
      <c r="I48" s="68"/>
      <c r="J48" s="68"/>
      <c r="K48" s="68"/>
      <c r="L48" s="68"/>
      <c r="M48" s="68"/>
      <c r="N48" s="68"/>
      <c r="O48" s="68"/>
      <c r="P48" s="68"/>
      <c r="Q48" s="68"/>
      <c r="R48" s="68"/>
      <c r="S48" s="68"/>
      <c r="T48" s="68"/>
      <c r="U48" s="68"/>
      <c r="V48" s="68"/>
      <c r="W48" s="68"/>
      <c r="X48" s="68"/>
      <c r="Y48" s="68"/>
      <c r="Z48" s="68"/>
      <c r="AA48" s="67" t="s">
        <v>46</v>
      </c>
      <c r="AB48" s="63"/>
    </row>
    <row r="49" spans="1:28" ht="13.8" thickBot="1">
      <c r="A49" s="76" t="s">
        <v>90</v>
      </c>
      <c r="B49" s="43" t="s">
        <v>41</v>
      </c>
      <c r="C49" s="66"/>
      <c r="D49" s="65"/>
      <c r="E49" s="65"/>
      <c r="F49" s="65"/>
      <c r="G49" s="65"/>
      <c r="H49" s="65"/>
      <c r="I49" s="65"/>
      <c r="J49" s="65"/>
      <c r="K49" s="65"/>
      <c r="L49" s="65"/>
      <c r="M49" s="65"/>
      <c r="N49" s="65"/>
      <c r="O49" s="65"/>
      <c r="P49" s="65"/>
      <c r="Q49" s="65"/>
      <c r="R49" s="65"/>
      <c r="S49" s="65"/>
      <c r="T49" s="65"/>
      <c r="U49" s="65"/>
      <c r="V49" s="65"/>
      <c r="W49" s="65"/>
      <c r="X49" s="65"/>
      <c r="Y49" s="65"/>
      <c r="Z49" s="65"/>
      <c r="AA49" s="64" t="s">
        <v>46</v>
      </c>
      <c r="AB49" s="63"/>
    </row>
    <row r="51" spans="1:28" hidden="1"/>
    <row r="52" spans="1:28" ht="15.6" hidden="1">
      <c r="A52" s="61" t="s">
        <v>226</v>
      </c>
      <c r="B52" s="61"/>
      <c r="C52" s="62"/>
      <c r="D52" s="61"/>
      <c r="E52" s="61"/>
      <c r="F52" s="61"/>
      <c r="G52" s="61"/>
      <c r="H52" s="61"/>
      <c r="I52" s="61"/>
      <c r="J52" s="61"/>
      <c r="K52" s="61"/>
      <c r="L52" s="61"/>
      <c r="M52" s="61"/>
      <c r="N52" s="61"/>
      <c r="O52" s="61"/>
      <c r="P52" s="61"/>
      <c r="Q52" s="61"/>
      <c r="R52" s="61"/>
      <c r="S52" s="61"/>
      <c r="T52" s="61"/>
      <c r="U52" s="61"/>
      <c r="V52" s="61"/>
      <c r="W52" s="61"/>
      <c r="X52" s="61"/>
      <c r="Y52" s="61"/>
      <c r="Z52" s="61"/>
      <c r="AA52" s="61"/>
    </row>
    <row r="53" spans="1:28" ht="3.75" hidden="1" customHeight="1">
      <c r="A53" s="59"/>
      <c r="B53" s="59"/>
      <c r="C53" s="60"/>
      <c r="D53" s="59"/>
      <c r="E53" s="59"/>
      <c r="F53" s="59"/>
      <c r="G53" s="59"/>
      <c r="H53" s="59"/>
      <c r="I53" s="59"/>
      <c r="J53" s="59"/>
      <c r="K53" s="59"/>
      <c r="L53" s="59"/>
      <c r="M53" s="59"/>
      <c r="N53" s="59"/>
      <c r="O53" s="59"/>
      <c r="P53" s="59"/>
      <c r="Q53" s="59"/>
      <c r="R53" s="59"/>
      <c r="S53" s="59"/>
      <c r="T53" s="59"/>
      <c r="U53" s="59"/>
      <c r="V53" s="59"/>
      <c r="W53" s="59"/>
      <c r="X53" s="59"/>
      <c r="Y53" s="59"/>
      <c r="Z53" s="59"/>
      <c r="AA53" s="59"/>
    </row>
    <row r="54" spans="1:28" ht="13.5" hidden="1" customHeight="1" thickBot="1">
      <c r="B54" s="57"/>
      <c r="C54" s="58"/>
      <c r="D54" s="57"/>
      <c r="E54" s="57"/>
      <c r="F54" s="57"/>
      <c r="G54" s="57"/>
      <c r="H54" s="57"/>
      <c r="I54" s="57"/>
      <c r="J54" s="57"/>
      <c r="K54" s="57"/>
      <c r="L54" s="57"/>
      <c r="M54" s="57"/>
      <c r="N54" s="57"/>
      <c r="O54" s="57"/>
      <c r="P54" s="57"/>
      <c r="Q54" s="57"/>
      <c r="R54" s="57"/>
      <c r="S54" s="57"/>
      <c r="T54" s="57"/>
      <c r="U54" s="57"/>
      <c r="V54" s="57"/>
      <c r="W54" s="57"/>
      <c r="X54" s="57"/>
      <c r="Y54" s="57"/>
      <c r="Z54" s="57"/>
      <c r="AA54" s="57"/>
    </row>
    <row r="55" spans="1:28" s="73" customFormat="1" ht="25.8" hidden="1" thickBot="1">
      <c r="A55" s="74"/>
      <c r="B55" s="74"/>
      <c r="C55" s="77" t="s">
        <v>224</v>
      </c>
      <c r="D55" s="78">
        <v>1990</v>
      </c>
      <c r="E55" s="78">
        <v>1991</v>
      </c>
      <c r="F55" s="78">
        <v>1992</v>
      </c>
      <c r="G55" s="78">
        <v>1993</v>
      </c>
      <c r="H55" s="78">
        <v>1994</v>
      </c>
      <c r="I55" s="78">
        <v>1995</v>
      </c>
      <c r="J55" s="78">
        <v>1996</v>
      </c>
      <c r="K55" s="78">
        <v>1997</v>
      </c>
      <c r="L55" s="78">
        <v>1998</v>
      </c>
      <c r="M55" s="78">
        <v>1999</v>
      </c>
      <c r="N55" s="78">
        <v>2000</v>
      </c>
      <c r="O55" s="78">
        <v>2001</v>
      </c>
      <c r="P55" s="78">
        <v>2002</v>
      </c>
      <c r="Q55" s="78">
        <v>2003</v>
      </c>
      <c r="R55" s="78">
        <v>2004</v>
      </c>
      <c r="S55" s="78">
        <v>2005</v>
      </c>
      <c r="T55" s="78">
        <v>2006</v>
      </c>
      <c r="U55" s="78">
        <v>2007</v>
      </c>
      <c r="V55" s="78">
        <v>2008</v>
      </c>
      <c r="W55" s="78">
        <v>2009</v>
      </c>
      <c r="X55" s="79">
        <v>2010</v>
      </c>
      <c r="Y55" s="79">
        <v>2011</v>
      </c>
      <c r="Z55" s="79">
        <v>2012</v>
      </c>
      <c r="AA55" s="80" t="s">
        <v>225</v>
      </c>
    </row>
    <row r="56" spans="1:28" ht="53.25" hidden="1" customHeight="1" thickBot="1">
      <c r="A56" s="74"/>
      <c r="B56" s="56"/>
      <c r="C56" s="55" t="s">
        <v>0</v>
      </c>
      <c r="D56" s="54">
        <v>1990</v>
      </c>
      <c r="E56" s="54">
        <v>1991</v>
      </c>
      <c r="F56" s="54">
        <v>1992</v>
      </c>
      <c r="G56" s="54">
        <v>1993</v>
      </c>
      <c r="H56" s="54">
        <v>1994</v>
      </c>
      <c r="I56" s="54">
        <v>1995</v>
      </c>
      <c r="J56" s="54">
        <v>1996</v>
      </c>
      <c r="K56" s="54">
        <v>1997</v>
      </c>
      <c r="L56" s="54">
        <v>1998</v>
      </c>
      <c r="M56" s="54">
        <v>1999</v>
      </c>
      <c r="N56" s="54">
        <v>2000</v>
      </c>
      <c r="O56" s="54">
        <v>2001</v>
      </c>
      <c r="P56" s="54">
        <v>2002</v>
      </c>
      <c r="Q56" s="54">
        <v>2003</v>
      </c>
      <c r="R56" s="54">
        <v>2004</v>
      </c>
      <c r="S56" s="54">
        <v>2005</v>
      </c>
      <c r="T56" s="54">
        <v>2006</v>
      </c>
      <c r="U56" s="54">
        <v>2007</v>
      </c>
      <c r="V56" s="54">
        <v>2008</v>
      </c>
      <c r="W56" s="54">
        <v>2009</v>
      </c>
      <c r="X56" s="54">
        <v>2010</v>
      </c>
      <c r="Y56" s="54">
        <v>2011</v>
      </c>
      <c r="Z56" s="54">
        <v>2012</v>
      </c>
      <c r="AA56" s="53" t="s">
        <v>1</v>
      </c>
    </row>
    <row r="57" spans="1:28" hidden="1">
      <c r="A57" s="75" t="s">
        <v>91</v>
      </c>
      <c r="B57" s="48" t="s">
        <v>2</v>
      </c>
      <c r="C57" s="52">
        <f t="shared" ref="C57:Z57" si="0">C6/1000</f>
        <v>0</v>
      </c>
      <c r="D57" s="51">
        <f t="shared" si="0"/>
        <v>0</v>
      </c>
      <c r="E57" s="51">
        <f t="shared" si="0"/>
        <v>0</v>
      </c>
      <c r="F57" s="51">
        <f t="shared" si="0"/>
        <v>0</v>
      </c>
      <c r="G57" s="51">
        <f t="shared" si="0"/>
        <v>0</v>
      </c>
      <c r="H57" s="51">
        <f t="shared" si="0"/>
        <v>0</v>
      </c>
      <c r="I57" s="51">
        <f t="shared" si="0"/>
        <v>0</v>
      </c>
      <c r="J57" s="51">
        <f t="shared" si="0"/>
        <v>0</v>
      </c>
      <c r="K57" s="51">
        <f t="shared" si="0"/>
        <v>0</v>
      </c>
      <c r="L57" s="51">
        <f t="shared" si="0"/>
        <v>0</v>
      </c>
      <c r="M57" s="51">
        <f t="shared" si="0"/>
        <v>0</v>
      </c>
      <c r="N57" s="51">
        <f t="shared" si="0"/>
        <v>0</v>
      </c>
      <c r="O57" s="51">
        <f t="shared" si="0"/>
        <v>0</v>
      </c>
      <c r="P57" s="51">
        <f t="shared" si="0"/>
        <v>0</v>
      </c>
      <c r="Q57" s="51">
        <f t="shared" si="0"/>
        <v>0</v>
      </c>
      <c r="R57" s="51">
        <f t="shared" si="0"/>
        <v>0</v>
      </c>
      <c r="S57" s="51">
        <f t="shared" si="0"/>
        <v>0</v>
      </c>
      <c r="T57" s="51">
        <f t="shared" si="0"/>
        <v>0</v>
      </c>
      <c r="U57" s="51">
        <f t="shared" si="0"/>
        <v>0</v>
      </c>
      <c r="V57" s="51">
        <f t="shared" si="0"/>
        <v>0</v>
      </c>
      <c r="W57" s="51">
        <f t="shared" si="0"/>
        <v>0</v>
      </c>
      <c r="X57" s="51">
        <f t="shared" si="0"/>
        <v>0</v>
      </c>
      <c r="Y57" s="51">
        <f t="shared" si="0"/>
        <v>0</v>
      </c>
      <c r="Z57" s="50">
        <f t="shared" si="0"/>
        <v>0</v>
      </c>
      <c r="AA57" s="49" t="str">
        <f t="shared" ref="AA57:AA100" si="1">AA6</f>
        <v/>
      </c>
    </row>
    <row r="58" spans="1:28" hidden="1">
      <c r="A58" s="75" t="s">
        <v>92</v>
      </c>
      <c r="B58" s="48" t="s">
        <v>3</v>
      </c>
      <c r="C58" s="47">
        <f t="shared" ref="C58:Z58" si="2">C7/1000</f>
        <v>0</v>
      </c>
      <c r="D58" s="46">
        <f t="shared" si="2"/>
        <v>0</v>
      </c>
      <c r="E58" s="46">
        <f t="shared" si="2"/>
        <v>0</v>
      </c>
      <c r="F58" s="46">
        <f t="shared" si="2"/>
        <v>0</v>
      </c>
      <c r="G58" s="46">
        <f t="shared" si="2"/>
        <v>0</v>
      </c>
      <c r="H58" s="46">
        <f t="shared" si="2"/>
        <v>0</v>
      </c>
      <c r="I58" s="46">
        <f t="shared" si="2"/>
        <v>0</v>
      </c>
      <c r="J58" s="46">
        <f t="shared" si="2"/>
        <v>0</v>
      </c>
      <c r="K58" s="46">
        <f t="shared" si="2"/>
        <v>0</v>
      </c>
      <c r="L58" s="46">
        <f t="shared" si="2"/>
        <v>0</v>
      </c>
      <c r="M58" s="46">
        <f t="shared" si="2"/>
        <v>0</v>
      </c>
      <c r="N58" s="46">
        <f t="shared" si="2"/>
        <v>0</v>
      </c>
      <c r="O58" s="46">
        <f t="shared" si="2"/>
        <v>0</v>
      </c>
      <c r="P58" s="46">
        <f t="shared" si="2"/>
        <v>0</v>
      </c>
      <c r="Q58" s="46">
        <f t="shared" si="2"/>
        <v>0</v>
      </c>
      <c r="R58" s="46">
        <f t="shared" si="2"/>
        <v>0</v>
      </c>
      <c r="S58" s="46">
        <f t="shared" si="2"/>
        <v>0</v>
      </c>
      <c r="T58" s="46">
        <f t="shared" si="2"/>
        <v>0</v>
      </c>
      <c r="U58" s="46">
        <f t="shared" si="2"/>
        <v>0</v>
      </c>
      <c r="V58" s="46">
        <f t="shared" si="2"/>
        <v>0</v>
      </c>
      <c r="W58" s="46">
        <f t="shared" si="2"/>
        <v>0</v>
      </c>
      <c r="X58" s="46">
        <f t="shared" si="2"/>
        <v>0</v>
      </c>
      <c r="Y58" s="46">
        <f t="shared" si="2"/>
        <v>0</v>
      </c>
      <c r="Z58" s="45">
        <f t="shared" si="2"/>
        <v>0</v>
      </c>
      <c r="AA58" s="44" t="str">
        <f t="shared" si="1"/>
        <v/>
      </c>
    </row>
    <row r="59" spans="1:28" hidden="1">
      <c r="A59" s="75" t="s">
        <v>93</v>
      </c>
      <c r="B59" s="48" t="s">
        <v>4</v>
      </c>
      <c r="C59" s="47">
        <f t="shared" ref="C59:Z59" si="3">C8/1000</f>
        <v>0</v>
      </c>
      <c r="D59" s="46">
        <f t="shared" si="3"/>
        <v>0</v>
      </c>
      <c r="E59" s="46">
        <f t="shared" si="3"/>
        <v>0</v>
      </c>
      <c r="F59" s="46">
        <f t="shared" si="3"/>
        <v>0</v>
      </c>
      <c r="G59" s="46">
        <f t="shared" si="3"/>
        <v>0</v>
      </c>
      <c r="H59" s="46">
        <f t="shared" si="3"/>
        <v>0</v>
      </c>
      <c r="I59" s="46">
        <f t="shared" si="3"/>
        <v>0</v>
      </c>
      <c r="J59" s="46">
        <f t="shared" si="3"/>
        <v>0</v>
      </c>
      <c r="K59" s="46">
        <f t="shared" si="3"/>
        <v>0</v>
      </c>
      <c r="L59" s="46">
        <f t="shared" si="3"/>
        <v>0</v>
      </c>
      <c r="M59" s="46">
        <f t="shared" si="3"/>
        <v>0</v>
      </c>
      <c r="N59" s="46">
        <f t="shared" si="3"/>
        <v>0</v>
      </c>
      <c r="O59" s="46">
        <f t="shared" si="3"/>
        <v>0</v>
      </c>
      <c r="P59" s="46">
        <f t="shared" si="3"/>
        <v>0</v>
      </c>
      <c r="Q59" s="46">
        <f t="shared" si="3"/>
        <v>0</v>
      </c>
      <c r="R59" s="46">
        <f t="shared" si="3"/>
        <v>0</v>
      </c>
      <c r="S59" s="46">
        <f t="shared" si="3"/>
        <v>0</v>
      </c>
      <c r="T59" s="46">
        <f t="shared" si="3"/>
        <v>0</v>
      </c>
      <c r="U59" s="46">
        <f t="shared" si="3"/>
        <v>0</v>
      </c>
      <c r="V59" s="46">
        <f t="shared" si="3"/>
        <v>0</v>
      </c>
      <c r="W59" s="46">
        <f t="shared" si="3"/>
        <v>0</v>
      </c>
      <c r="X59" s="46">
        <f t="shared" si="3"/>
        <v>0</v>
      </c>
      <c r="Y59" s="46">
        <f t="shared" si="3"/>
        <v>0</v>
      </c>
      <c r="Z59" s="45">
        <f t="shared" si="3"/>
        <v>0</v>
      </c>
      <c r="AA59" s="44" t="str">
        <f t="shared" si="1"/>
        <v/>
      </c>
    </row>
    <row r="60" spans="1:28" hidden="1">
      <c r="A60" s="75" t="s">
        <v>94</v>
      </c>
      <c r="B60" s="48" t="s">
        <v>5</v>
      </c>
      <c r="C60" s="47">
        <f t="shared" ref="C60:Z60" si="4">C9/1000</f>
        <v>0</v>
      </c>
      <c r="D60" s="46">
        <f t="shared" si="4"/>
        <v>0</v>
      </c>
      <c r="E60" s="46">
        <f t="shared" si="4"/>
        <v>0</v>
      </c>
      <c r="F60" s="46">
        <f t="shared" si="4"/>
        <v>0</v>
      </c>
      <c r="G60" s="46">
        <f t="shared" si="4"/>
        <v>0</v>
      </c>
      <c r="H60" s="46">
        <f t="shared" si="4"/>
        <v>0</v>
      </c>
      <c r="I60" s="46">
        <f t="shared" si="4"/>
        <v>0</v>
      </c>
      <c r="J60" s="46">
        <f t="shared" si="4"/>
        <v>0</v>
      </c>
      <c r="K60" s="46">
        <f t="shared" si="4"/>
        <v>0</v>
      </c>
      <c r="L60" s="46">
        <f t="shared" si="4"/>
        <v>0</v>
      </c>
      <c r="M60" s="46">
        <f t="shared" si="4"/>
        <v>0</v>
      </c>
      <c r="N60" s="46">
        <f t="shared" si="4"/>
        <v>0</v>
      </c>
      <c r="O60" s="46">
        <f t="shared" si="4"/>
        <v>0</v>
      </c>
      <c r="P60" s="46">
        <f t="shared" si="4"/>
        <v>0</v>
      </c>
      <c r="Q60" s="46">
        <f t="shared" si="4"/>
        <v>0</v>
      </c>
      <c r="R60" s="46">
        <f t="shared" si="4"/>
        <v>0</v>
      </c>
      <c r="S60" s="46">
        <f t="shared" si="4"/>
        <v>0</v>
      </c>
      <c r="T60" s="46">
        <f t="shared" si="4"/>
        <v>0</v>
      </c>
      <c r="U60" s="46">
        <f t="shared" si="4"/>
        <v>0</v>
      </c>
      <c r="V60" s="46">
        <f t="shared" si="4"/>
        <v>0</v>
      </c>
      <c r="W60" s="46">
        <f t="shared" si="4"/>
        <v>0</v>
      </c>
      <c r="X60" s="46">
        <f t="shared" si="4"/>
        <v>0</v>
      </c>
      <c r="Y60" s="46">
        <f t="shared" si="4"/>
        <v>0</v>
      </c>
      <c r="Z60" s="45">
        <f t="shared" si="4"/>
        <v>0</v>
      </c>
      <c r="AA60" s="44" t="str">
        <f t="shared" si="1"/>
        <v/>
      </c>
    </row>
    <row r="61" spans="1:28" hidden="1">
      <c r="A61" s="75" t="s">
        <v>95</v>
      </c>
      <c r="B61" s="48" t="s">
        <v>6</v>
      </c>
      <c r="C61" s="47">
        <f t="shared" ref="C61:Z61" si="5">C10/1000</f>
        <v>0</v>
      </c>
      <c r="D61" s="46">
        <f t="shared" si="5"/>
        <v>0</v>
      </c>
      <c r="E61" s="46">
        <f t="shared" si="5"/>
        <v>0</v>
      </c>
      <c r="F61" s="46">
        <f t="shared" si="5"/>
        <v>0</v>
      </c>
      <c r="G61" s="46">
        <f t="shared" si="5"/>
        <v>0</v>
      </c>
      <c r="H61" s="46">
        <f t="shared" si="5"/>
        <v>0</v>
      </c>
      <c r="I61" s="46">
        <f t="shared" si="5"/>
        <v>0</v>
      </c>
      <c r="J61" s="46">
        <f t="shared" si="5"/>
        <v>0</v>
      </c>
      <c r="K61" s="46">
        <f t="shared" si="5"/>
        <v>0</v>
      </c>
      <c r="L61" s="46">
        <f t="shared" si="5"/>
        <v>0</v>
      </c>
      <c r="M61" s="46">
        <f t="shared" si="5"/>
        <v>0</v>
      </c>
      <c r="N61" s="46">
        <f t="shared" si="5"/>
        <v>0</v>
      </c>
      <c r="O61" s="46">
        <f t="shared" si="5"/>
        <v>0</v>
      </c>
      <c r="P61" s="46">
        <f t="shared" si="5"/>
        <v>0</v>
      </c>
      <c r="Q61" s="46">
        <f t="shared" si="5"/>
        <v>0</v>
      </c>
      <c r="R61" s="46">
        <f t="shared" si="5"/>
        <v>0</v>
      </c>
      <c r="S61" s="46">
        <f t="shared" si="5"/>
        <v>0</v>
      </c>
      <c r="T61" s="46">
        <f t="shared" si="5"/>
        <v>0</v>
      </c>
      <c r="U61" s="46">
        <f t="shared" si="5"/>
        <v>0</v>
      </c>
      <c r="V61" s="46">
        <f t="shared" si="5"/>
        <v>0</v>
      </c>
      <c r="W61" s="46">
        <f t="shared" si="5"/>
        <v>0</v>
      </c>
      <c r="X61" s="46">
        <f t="shared" si="5"/>
        <v>0</v>
      </c>
      <c r="Y61" s="46">
        <f t="shared" si="5"/>
        <v>0</v>
      </c>
      <c r="Z61" s="45">
        <f t="shared" si="5"/>
        <v>0</v>
      </c>
      <c r="AA61" s="44" t="str">
        <f t="shared" si="1"/>
        <v/>
      </c>
    </row>
    <row r="62" spans="1:28" hidden="1">
      <c r="A62" s="75" t="s">
        <v>96</v>
      </c>
      <c r="B62" s="48" t="s">
        <v>7</v>
      </c>
      <c r="C62" s="47">
        <f t="shared" ref="C62:Z62" si="6">C11/1000</f>
        <v>0</v>
      </c>
      <c r="D62" s="46">
        <f t="shared" si="6"/>
        <v>0</v>
      </c>
      <c r="E62" s="46">
        <f t="shared" si="6"/>
        <v>0</v>
      </c>
      <c r="F62" s="46">
        <f t="shared" si="6"/>
        <v>0</v>
      </c>
      <c r="G62" s="46">
        <f t="shared" si="6"/>
        <v>0</v>
      </c>
      <c r="H62" s="46">
        <f t="shared" si="6"/>
        <v>0</v>
      </c>
      <c r="I62" s="46">
        <f t="shared" si="6"/>
        <v>0</v>
      </c>
      <c r="J62" s="46">
        <f t="shared" si="6"/>
        <v>0</v>
      </c>
      <c r="K62" s="46">
        <f t="shared" si="6"/>
        <v>0</v>
      </c>
      <c r="L62" s="46">
        <f t="shared" si="6"/>
        <v>0</v>
      </c>
      <c r="M62" s="46">
        <f t="shared" si="6"/>
        <v>0</v>
      </c>
      <c r="N62" s="46">
        <f t="shared" si="6"/>
        <v>0</v>
      </c>
      <c r="O62" s="46">
        <f t="shared" si="6"/>
        <v>0</v>
      </c>
      <c r="P62" s="46">
        <f t="shared" si="6"/>
        <v>0</v>
      </c>
      <c r="Q62" s="46">
        <f t="shared" si="6"/>
        <v>0</v>
      </c>
      <c r="R62" s="46">
        <f t="shared" si="6"/>
        <v>0</v>
      </c>
      <c r="S62" s="46">
        <f t="shared" si="6"/>
        <v>0</v>
      </c>
      <c r="T62" s="46">
        <f t="shared" si="6"/>
        <v>0</v>
      </c>
      <c r="U62" s="46">
        <f t="shared" si="6"/>
        <v>0</v>
      </c>
      <c r="V62" s="46">
        <f t="shared" si="6"/>
        <v>0</v>
      </c>
      <c r="W62" s="46">
        <f t="shared" si="6"/>
        <v>0</v>
      </c>
      <c r="X62" s="46">
        <f t="shared" si="6"/>
        <v>0</v>
      </c>
      <c r="Y62" s="46">
        <f t="shared" si="6"/>
        <v>0</v>
      </c>
      <c r="Z62" s="45">
        <f t="shared" si="6"/>
        <v>0</v>
      </c>
      <c r="AA62" s="44" t="str">
        <f t="shared" si="1"/>
        <v/>
      </c>
    </row>
    <row r="63" spans="1:28" hidden="1">
      <c r="A63" s="75" t="s">
        <v>97</v>
      </c>
      <c r="B63" s="48" t="s">
        <v>8</v>
      </c>
      <c r="C63" s="47">
        <f t="shared" ref="C63:Z63" si="7">C12/1000</f>
        <v>0</v>
      </c>
      <c r="D63" s="46">
        <f t="shared" si="7"/>
        <v>0</v>
      </c>
      <c r="E63" s="46">
        <f t="shared" si="7"/>
        <v>0</v>
      </c>
      <c r="F63" s="46">
        <f t="shared" si="7"/>
        <v>0</v>
      </c>
      <c r="G63" s="46">
        <f t="shared" si="7"/>
        <v>0</v>
      </c>
      <c r="H63" s="46">
        <f t="shared" si="7"/>
        <v>0</v>
      </c>
      <c r="I63" s="46">
        <f t="shared" si="7"/>
        <v>0</v>
      </c>
      <c r="J63" s="46">
        <f t="shared" si="7"/>
        <v>0</v>
      </c>
      <c r="K63" s="46">
        <f t="shared" si="7"/>
        <v>0</v>
      </c>
      <c r="L63" s="46">
        <f t="shared" si="7"/>
        <v>0</v>
      </c>
      <c r="M63" s="46">
        <f t="shared" si="7"/>
        <v>0</v>
      </c>
      <c r="N63" s="46">
        <f t="shared" si="7"/>
        <v>0</v>
      </c>
      <c r="O63" s="46">
        <f t="shared" si="7"/>
        <v>0</v>
      </c>
      <c r="P63" s="46">
        <f t="shared" si="7"/>
        <v>0</v>
      </c>
      <c r="Q63" s="46">
        <f t="shared" si="7"/>
        <v>0</v>
      </c>
      <c r="R63" s="46">
        <f t="shared" si="7"/>
        <v>0</v>
      </c>
      <c r="S63" s="46">
        <f t="shared" si="7"/>
        <v>0</v>
      </c>
      <c r="T63" s="46">
        <f t="shared" si="7"/>
        <v>0</v>
      </c>
      <c r="U63" s="46">
        <f t="shared" si="7"/>
        <v>0</v>
      </c>
      <c r="V63" s="46">
        <f t="shared" si="7"/>
        <v>0</v>
      </c>
      <c r="W63" s="46">
        <f t="shared" si="7"/>
        <v>0</v>
      </c>
      <c r="X63" s="46">
        <f t="shared" si="7"/>
        <v>0</v>
      </c>
      <c r="Y63" s="46">
        <f t="shared" si="7"/>
        <v>0</v>
      </c>
      <c r="Z63" s="45">
        <f t="shared" si="7"/>
        <v>0</v>
      </c>
      <c r="AA63" s="44" t="str">
        <f t="shared" si="1"/>
        <v/>
      </c>
    </row>
    <row r="64" spans="1:28" hidden="1">
      <c r="A64" s="75" t="s">
        <v>98</v>
      </c>
      <c r="B64" s="48" t="s">
        <v>44</v>
      </c>
      <c r="C64" s="47">
        <f t="shared" ref="C64:Z64" si="8">C13/1000</f>
        <v>0</v>
      </c>
      <c r="D64" s="46">
        <f t="shared" si="8"/>
        <v>0</v>
      </c>
      <c r="E64" s="46">
        <f t="shared" si="8"/>
        <v>0</v>
      </c>
      <c r="F64" s="46">
        <f t="shared" si="8"/>
        <v>0</v>
      </c>
      <c r="G64" s="46">
        <f t="shared" si="8"/>
        <v>0</v>
      </c>
      <c r="H64" s="46">
        <f t="shared" si="8"/>
        <v>0</v>
      </c>
      <c r="I64" s="46">
        <f t="shared" si="8"/>
        <v>0</v>
      </c>
      <c r="J64" s="46">
        <f t="shared" si="8"/>
        <v>0</v>
      </c>
      <c r="K64" s="46">
        <f t="shared" si="8"/>
        <v>0</v>
      </c>
      <c r="L64" s="46">
        <f t="shared" si="8"/>
        <v>0</v>
      </c>
      <c r="M64" s="46">
        <f t="shared" si="8"/>
        <v>0</v>
      </c>
      <c r="N64" s="46">
        <f t="shared" si="8"/>
        <v>0</v>
      </c>
      <c r="O64" s="46">
        <f t="shared" si="8"/>
        <v>0</v>
      </c>
      <c r="P64" s="46">
        <f t="shared" si="8"/>
        <v>0</v>
      </c>
      <c r="Q64" s="46">
        <f t="shared" si="8"/>
        <v>0</v>
      </c>
      <c r="R64" s="46">
        <f t="shared" si="8"/>
        <v>0</v>
      </c>
      <c r="S64" s="46">
        <f t="shared" si="8"/>
        <v>0</v>
      </c>
      <c r="T64" s="46">
        <f t="shared" si="8"/>
        <v>0</v>
      </c>
      <c r="U64" s="46">
        <f t="shared" si="8"/>
        <v>0</v>
      </c>
      <c r="V64" s="46">
        <f t="shared" si="8"/>
        <v>0</v>
      </c>
      <c r="W64" s="46">
        <f t="shared" si="8"/>
        <v>0</v>
      </c>
      <c r="X64" s="46">
        <f t="shared" si="8"/>
        <v>0</v>
      </c>
      <c r="Y64" s="46">
        <f t="shared" si="8"/>
        <v>0</v>
      </c>
      <c r="Z64" s="45">
        <f t="shared" si="8"/>
        <v>0</v>
      </c>
      <c r="AA64" s="44" t="str">
        <f t="shared" si="1"/>
        <v/>
      </c>
    </row>
    <row r="65" spans="1:27" hidden="1">
      <c r="A65" s="75" t="s">
        <v>99</v>
      </c>
      <c r="B65" s="48" t="s">
        <v>9</v>
      </c>
      <c r="C65" s="47">
        <f t="shared" ref="C65:Z65" si="9">C14/1000</f>
        <v>0</v>
      </c>
      <c r="D65" s="46">
        <f t="shared" si="9"/>
        <v>0</v>
      </c>
      <c r="E65" s="46">
        <f t="shared" si="9"/>
        <v>0</v>
      </c>
      <c r="F65" s="46">
        <f t="shared" si="9"/>
        <v>0</v>
      </c>
      <c r="G65" s="46">
        <f t="shared" si="9"/>
        <v>0</v>
      </c>
      <c r="H65" s="46">
        <f t="shared" si="9"/>
        <v>0</v>
      </c>
      <c r="I65" s="46">
        <f t="shared" si="9"/>
        <v>0</v>
      </c>
      <c r="J65" s="46">
        <f t="shared" si="9"/>
        <v>0</v>
      </c>
      <c r="K65" s="46">
        <f t="shared" si="9"/>
        <v>0</v>
      </c>
      <c r="L65" s="46">
        <f t="shared" si="9"/>
        <v>0</v>
      </c>
      <c r="M65" s="46">
        <f t="shared" si="9"/>
        <v>0</v>
      </c>
      <c r="N65" s="46">
        <f t="shared" si="9"/>
        <v>0</v>
      </c>
      <c r="O65" s="46">
        <f t="shared" si="9"/>
        <v>0</v>
      </c>
      <c r="P65" s="46">
        <f t="shared" si="9"/>
        <v>0</v>
      </c>
      <c r="Q65" s="46">
        <f t="shared" si="9"/>
        <v>0</v>
      </c>
      <c r="R65" s="46">
        <f t="shared" si="9"/>
        <v>0</v>
      </c>
      <c r="S65" s="46">
        <f t="shared" si="9"/>
        <v>0</v>
      </c>
      <c r="T65" s="46">
        <f t="shared" si="9"/>
        <v>0</v>
      </c>
      <c r="U65" s="46">
        <f t="shared" si="9"/>
        <v>0</v>
      </c>
      <c r="V65" s="46">
        <f t="shared" si="9"/>
        <v>0</v>
      </c>
      <c r="W65" s="46">
        <f t="shared" si="9"/>
        <v>0</v>
      </c>
      <c r="X65" s="46">
        <f t="shared" si="9"/>
        <v>0</v>
      </c>
      <c r="Y65" s="46">
        <f t="shared" si="9"/>
        <v>0</v>
      </c>
      <c r="Z65" s="45">
        <f t="shared" si="9"/>
        <v>0</v>
      </c>
      <c r="AA65" s="44" t="str">
        <f t="shared" si="1"/>
        <v/>
      </c>
    </row>
    <row r="66" spans="1:27" hidden="1">
      <c r="A66" s="75" t="s">
        <v>100</v>
      </c>
      <c r="B66" s="48" t="s">
        <v>10</v>
      </c>
      <c r="C66" s="47">
        <f t="shared" ref="C66:Z66" si="10">C15/1000</f>
        <v>0</v>
      </c>
      <c r="D66" s="46">
        <f t="shared" si="10"/>
        <v>0</v>
      </c>
      <c r="E66" s="46">
        <f t="shared" si="10"/>
        <v>0</v>
      </c>
      <c r="F66" s="46">
        <f t="shared" si="10"/>
        <v>0</v>
      </c>
      <c r="G66" s="46">
        <f t="shared" si="10"/>
        <v>0</v>
      </c>
      <c r="H66" s="46">
        <f t="shared" si="10"/>
        <v>0</v>
      </c>
      <c r="I66" s="46">
        <f t="shared" si="10"/>
        <v>0</v>
      </c>
      <c r="J66" s="46">
        <f t="shared" si="10"/>
        <v>0</v>
      </c>
      <c r="K66" s="46">
        <f t="shared" si="10"/>
        <v>0</v>
      </c>
      <c r="L66" s="46">
        <f t="shared" si="10"/>
        <v>0</v>
      </c>
      <c r="M66" s="46">
        <f t="shared" si="10"/>
        <v>0</v>
      </c>
      <c r="N66" s="46">
        <f t="shared" si="10"/>
        <v>0</v>
      </c>
      <c r="O66" s="46">
        <f t="shared" si="10"/>
        <v>0</v>
      </c>
      <c r="P66" s="46">
        <f t="shared" si="10"/>
        <v>0</v>
      </c>
      <c r="Q66" s="46">
        <f t="shared" si="10"/>
        <v>0</v>
      </c>
      <c r="R66" s="46">
        <f t="shared" si="10"/>
        <v>0</v>
      </c>
      <c r="S66" s="46">
        <f t="shared" si="10"/>
        <v>0</v>
      </c>
      <c r="T66" s="46">
        <f t="shared" si="10"/>
        <v>0</v>
      </c>
      <c r="U66" s="46">
        <f t="shared" si="10"/>
        <v>0</v>
      </c>
      <c r="V66" s="46">
        <f t="shared" si="10"/>
        <v>0</v>
      </c>
      <c r="W66" s="46">
        <f t="shared" si="10"/>
        <v>0</v>
      </c>
      <c r="X66" s="46">
        <f t="shared" si="10"/>
        <v>0</v>
      </c>
      <c r="Y66" s="46">
        <f t="shared" si="10"/>
        <v>0</v>
      </c>
      <c r="Z66" s="45">
        <f t="shared" si="10"/>
        <v>0</v>
      </c>
      <c r="AA66" s="44" t="str">
        <f t="shared" si="1"/>
        <v/>
      </c>
    </row>
    <row r="67" spans="1:27" hidden="1">
      <c r="A67" s="75" t="s">
        <v>101</v>
      </c>
      <c r="B67" s="48" t="s">
        <v>11</v>
      </c>
      <c r="C67" s="47">
        <f t="shared" ref="C67:Z67" si="11">C16/1000</f>
        <v>0</v>
      </c>
      <c r="D67" s="46">
        <f t="shared" si="11"/>
        <v>0</v>
      </c>
      <c r="E67" s="46">
        <f t="shared" si="11"/>
        <v>0</v>
      </c>
      <c r="F67" s="46">
        <f t="shared" si="11"/>
        <v>0</v>
      </c>
      <c r="G67" s="46">
        <f t="shared" si="11"/>
        <v>0</v>
      </c>
      <c r="H67" s="46">
        <f t="shared" si="11"/>
        <v>0</v>
      </c>
      <c r="I67" s="46">
        <f t="shared" si="11"/>
        <v>0</v>
      </c>
      <c r="J67" s="46">
        <f t="shared" si="11"/>
        <v>0</v>
      </c>
      <c r="K67" s="46">
        <f t="shared" si="11"/>
        <v>0</v>
      </c>
      <c r="L67" s="46">
        <f t="shared" si="11"/>
        <v>0</v>
      </c>
      <c r="M67" s="46">
        <f t="shared" si="11"/>
        <v>0</v>
      </c>
      <c r="N67" s="46">
        <f t="shared" si="11"/>
        <v>0</v>
      </c>
      <c r="O67" s="46">
        <f t="shared" si="11"/>
        <v>0</v>
      </c>
      <c r="P67" s="46">
        <f t="shared" si="11"/>
        <v>0</v>
      </c>
      <c r="Q67" s="46">
        <f t="shared" si="11"/>
        <v>0</v>
      </c>
      <c r="R67" s="46">
        <f t="shared" si="11"/>
        <v>0</v>
      </c>
      <c r="S67" s="46">
        <f t="shared" si="11"/>
        <v>0</v>
      </c>
      <c r="T67" s="46">
        <f t="shared" si="11"/>
        <v>0</v>
      </c>
      <c r="U67" s="46">
        <f t="shared" si="11"/>
        <v>0</v>
      </c>
      <c r="V67" s="46">
        <f t="shared" si="11"/>
        <v>0</v>
      </c>
      <c r="W67" s="46">
        <f t="shared" si="11"/>
        <v>0</v>
      </c>
      <c r="X67" s="46">
        <f t="shared" si="11"/>
        <v>0</v>
      </c>
      <c r="Y67" s="46">
        <f t="shared" si="11"/>
        <v>0</v>
      </c>
      <c r="Z67" s="45">
        <f t="shared" si="11"/>
        <v>0</v>
      </c>
      <c r="AA67" s="44" t="str">
        <f t="shared" si="1"/>
        <v/>
      </c>
    </row>
    <row r="68" spans="1:27" hidden="1">
      <c r="A68" s="75" t="s">
        <v>59</v>
      </c>
      <c r="B68" s="48" t="s">
        <v>42</v>
      </c>
      <c r="C68" s="47">
        <f t="shared" ref="C68:Z68" si="12">C17/1000</f>
        <v>0</v>
      </c>
      <c r="D68" s="46">
        <f t="shared" si="12"/>
        <v>0</v>
      </c>
      <c r="E68" s="46">
        <f t="shared" si="12"/>
        <v>0</v>
      </c>
      <c r="F68" s="46">
        <f t="shared" si="12"/>
        <v>0</v>
      </c>
      <c r="G68" s="46">
        <f t="shared" si="12"/>
        <v>0</v>
      </c>
      <c r="H68" s="46">
        <f t="shared" si="12"/>
        <v>0</v>
      </c>
      <c r="I68" s="46">
        <f t="shared" si="12"/>
        <v>0</v>
      </c>
      <c r="J68" s="46">
        <f t="shared" si="12"/>
        <v>0</v>
      </c>
      <c r="K68" s="46">
        <f t="shared" si="12"/>
        <v>0</v>
      </c>
      <c r="L68" s="46">
        <f t="shared" si="12"/>
        <v>0</v>
      </c>
      <c r="M68" s="46">
        <f t="shared" si="12"/>
        <v>0</v>
      </c>
      <c r="N68" s="46">
        <f t="shared" si="12"/>
        <v>0</v>
      </c>
      <c r="O68" s="46">
        <f t="shared" si="12"/>
        <v>0</v>
      </c>
      <c r="P68" s="46">
        <f t="shared" si="12"/>
        <v>0</v>
      </c>
      <c r="Q68" s="46">
        <f t="shared" si="12"/>
        <v>0</v>
      </c>
      <c r="R68" s="46">
        <f t="shared" si="12"/>
        <v>0</v>
      </c>
      <c r="S68" s="46">
        <f t="shared" si="12"/>
        <v>0</v>
      </c>
      <c r="T68" s="46">
        <f t="shared" si="12"/>
        <v>0</v>
      </c>
      <c r="U68" s="46">
        <f t="shared" si="12"/>
        <v>0</v>
      </c>
      <c r="V68" s="46">
        <f t="shared" si="12"/>
        <v>0</v>
      </c>
      <c r="W68" s="46">
        <f t="shared" si="12"/>
        <v>0</v>
      </c>
      <c r="X68" s="46">
        <f t="shared" si="12"/>
        <v>0</v>
      </c>
      <c r="Y68" s="46">
        <f t="shared" si="12"/>
        <v>0</v>
      </c>
      <c r="Z68" s="45">
        <f t="shared" si="12"/>
        <v>0</v>
      </c>
      <c r="AA68" s="44" t="str">
        <f t="shared" si="1"/>
        <v/>
      </c>
    </row>
    <row r="69" spans="1:27" hidden="1">
      <c r="A69" s="75" t="s">
        <v>321</v>
      </c>
      <c r="B69" s="48" t="s">
        <v>45</v>
      </c>
      <c r="C69" s="47">
        <f t="shared" ref="C69:Z69" si="13">C18/1000</f>
        <v>0</v>
      </c>
      <c r="D69" s="46">
        <f t="shared" si="13"/>
        <v>0</v>
      </c>
      <c r="E69" s="46">
        <f t="shared" si="13"/>
        <v>0</v>
      </c>
      <c r="F69" s="46">
        <f t="shared" si="13"/>
        <v>0</v>
      </c>
      <c r="G69" s="46">
        <f t="shared" si="13"/>
        <v>0</v>
      </c>
      <c r="H69" s="46">
        <f t="shared" si="13"/>
        <v>0</v>
      </c>
      <c r="I69" s="46">
        <f t="shared" si="13"/>
        <v>0</v>
      </c>
      <c r="J69" s="46">
        <f t="shared" si="13"/>
        <v>0</v>
      </c>
      <c r="K69" s="46">
        <f t="shared" si="13"/>
        <v>0</v>
      </c>
      <c r="L69" s="46">
        <f t="shared" si="13"/>
        <v>0</v>
      </c>
      <c r="M69" s="46">
        <f t="shared" si="13"/>
        <v>0</v>
      </c>
      <c r="N69" s="46">
        <f t="shared" si="13"/>
        <v>0</v>
      </c>
      <c r="O69" s="46">
        <f t="shared" si="13"/>
        <v>0</v>
      </c>
      <c r="P69" s="46">
        <f t="shared" si="13"/>
        <v>0</v>
      </c>
      <c r="Q69" s="46">
        <f t="shared" si="13"/>
        <v>0</v>
      </c>
      <c r="R69" s="46">
        <f t="shared" si="13"/>
        <v>0</v>
      </c>
      <c r="S69" s="46">
        <f t="shared" si="13"/>
        <v>0</v>
      </c>
      <c r="T69" s="46">
        <f t="shared" si="13"/>
        <v>0</v>
      </c>
      <c r="U69" s="46">
        <f t="shared" si="13"/>
        <v>0</v>
      </c>
      <c r="V69" s="46">
        <f t="shared" si="13"/>
        <v>0</v>
      </c>
      <c r="W69" s="46">
        <f t="shared" si="13"/>
        <v>0</v>
      </c>
      <c r="X69" s="46">
        <f t="shared" si="13"/>
        <v>0</v>
      </c>
      <c r="Y69" s="46">
        <f t="shared" si="13"/>
        <v>0</v>
      </c>
      <c r="Z69" s="45">
        <f t="shared" si="13"/>
        <v>0</v>
      </c>
      <c r="AA69" s="44" t="str">
        <f t="shared" si="1"/>
        <v/>
      </c>
    </row>
    <row r="70" spans="1:27" hidden="1">
      <c r="A70" s="75" t="s">
        <v>102</v>
      </c>
      <c r="B70" s="48" t="s">
        <v>12</v>
      </c>
      <c r="C70" s="47">
        <f t="shared" ref="C70:Z70" si="14">C19/1000</f>
        <v>0</v>
      </c>
      <c r="D70" s="46">
        <f t="shared" si="14"/>
        <v>0</v>
      </c>
      <c r="E70" s="46">
        <f t="shared" si="14"/>
        <v>0</v>
      </c>
      <c r="F70" s="46">
        <f t="shared" si="14"/>
        <v>0</v>
      </c>
      <c r="G70" s="46">
        <f t="shared" si="14"/>
        <v>0</v>
      </c>
      <c r="H70" s="46">
        <f t="shared" si="14"/>
        <v>0</v>
      </c>
      <c r="I70" s="46">
        <f t="shared" si="14"/>
        <v>0</v>
      </c>
      <c r="J70" s="46">
        <f t="shared" si="14"/>
        <v>0</v>
      </c>
      <c r="K70" s="46">
        <f t="shared" si="14"/>
        <v>0</v>
      </c>
      <c r="L70" s="46">
        <f t="shared" si="14"/>
        <v>0</v>
      </c>
      <c r="M70" s="46">
        <f t="shared" si="14"/>
        <v>0</v>
      </c>
      <c r="N70" s="46">
        <f t="shared" si="14"/>
        <v>0</v>
      </c>
      <c r="O70" s="46">
        <f t="shared" si="14"/>
        <v>0</v>
      </c>
      <c r="P70" s="46">
        <f t="shared" si="14"/>
        <v>0</v>
      </c>
      <c r="Q70" s="46">
        <f t="shared" si="14"/>
        <v>0</v>
      </c>
      <c r="R70" s="46">
        <f t="shared" si="14"/>
        <v>0</v>
      </c>
      <c r="S70" s="46">
        <f t="shared" si="14"/>
        <v>0</v>
      </c>
      <c r="T70" s="46">
        <f t="shared" si="14"/>
        <v>0</v>
      </c>
      <c r="U70" s="46">
        <f t="shared" si="14"/>
        <v>0</v>
      </c>
      <c r="V70" s="46">
        <f t="shared" si="14"/>
        <v>0</v>
      </c>
      <c r="W70" s="46">
        <f t="shared" si="14"/>
        <v>0</v>
      </c>
      <c r="X70" s="46">
        <f t="shared" si="14"/>
        <v>0</v>
      </c>
      <c r="Y70" s="46">
        <f t="shared" si="14"/>
        <v>0</v>
      </c>
      <c r="Z70" s="45">
        <f t="shared" si="14"/>
        <v>0</v>
      </c>
      <c r="AA70" s="44" t="str">
        <f t="shared" si="1"/>
        <v/>
      </c>
    </row>
    <row r="71" spans="1:27" hidden="1">
      <c r="A71" s="75" t="s">
        <v>103</v>
      </c>
      <c r="B71" s="48" t="s">
        <v>13</v>
      </c>
      <c r="C71" s="47">
        <f t="shared" ref="C71:Z71" si="15">C20/1000</f>
        <v>0</v>
      </c>
      <c r="D71" s="46">
        <f t="shared" si="15"/>
        <v>0</v>
      </c>
      <c r="E71" s="46">
        <f t="shared" si="15"/>
        <v>0</v>
      </c>
      <c r="F71" s="46">
        <f t="shared" si="15"/>
        <v>0</v>
      </c>
      <c r="G71" s="46">
        <f t="shared" si="15"/>
        <v>0</v>
      </c>
      <c r="H71" s="46">
        <f t="shared" si="15"/>
        <v>0</v>
      </c>
      <c r="I71" s="46">
        <f t="shared" si="15"/>
        <v>0</v>
      </c>
      <c r="J71" s="46">
        <f t="shared" si="15"/>
        <v>0</v>
      </c>
      <c r="K71" s="46">
        <f t="shared" si="15"/>
        <v>0</v>
      </c>
      <c r="L71" s="46">
        <f t="shared" si="15"/>
        <v>0</v>
      </c>
      <c r="M71" s="46">
        <f t="shared" si="15"/>
        <v>0</v>
      </c>
      <c r="N71" s="46">
        <f t="shared" si="15"/>
        <v>0</v>
      </c>
      <c r="O71" s="46">
        <f t="shared" si="15"/>
        <v>0</v>
      </c>
      <c r="P71" s="46">
        <f t="shared" si="15"/>
        <v>0</v>
      </c>
      <c r="Q71" s="46">
        <f t="shared" si="15"/>
        <v>0</v>
      </c>
      <c r="R71" s="46">
        <f t="shared" si="15"/>
        <v>0</v>
      </c>
      <c r="S71" s="46">
        <f t="shared" si="15"/>
        <v>0</v>
      </c>
      <c r="T71" s="46">
        <f t="shared" si="15"/>
        <v>0</v>
      </c>
      <c r="U71" s="46">
        <f t="shared" si="15"/>
        <v>0</v>
      </c>
      <c r="V71" s="46">
        <f t="shared" si="15"/>
        <v>0</v>
      </c>
      <c r="W71" s="46">
        <f t="shared" si="15"/>
        <v>0</v>
      </c>
      <c r="X71" s="46">
        <f t="shared" si="15"/>
        <v>0</v>
      </c>
      <c r="Y71" s="46">
        <f t="shared" si="15"/>
        <v>0</v>
      </c>
      <c r="Z71" s="45">
        <f t="shared" si="15"/>
        <v>0</v>
      </c>
      <c r="AA71" s="44" t="str">
        <f t="shared" si="1"/>
        <v/>
      </c>
    </row>
    <row r="72" spans="1:27" hidden="1">
      <c r="A72" s="75" t="s">
        <v>104</v>
      </c>
      <c r="B72" s="48" t="s">
        <v>14</v>
      </c>
      <c r="C72" s="47">
        <f t="shared" ref="C72:Z72" si="16">C21/1000</f>
        <v>0</v>
      </c>
      <c r="D72" s="46">
        <f t="shared" si="16"/>
        <v>0</v>
      </c>
      <c r="E72" s="46">
        <f t="shared" si="16"/>
        <v>0</v>
      </c>
      <c r="F72" s="46">
        <f t="shared" si="16"/>
        <v>0</v>
      </c>
      <c r="G72" s="46">
        <f t="shared" si="16"/>
        <v>0</v>
      </c>
      <c r="H72" s="46">
        <f t="shared" si="16"/>
        <v>0</v>
      </c>
      <c r="I72" s="46">
        <f t="shared" si="16"/>
        <v>0</v>
      </c>
      <c r="J72" s="46">
        <f t="shared" si="16"/>
        <v>0</v>
      </c>
      <c r="K72" s="46">
        <f t="shared" si="16"/>
        <v>0</v>
      </c>
      <c r="L72" s="46">
        <f t="shared" si="16"/>
        <v>0</v>
      </c>
      <c r="M72" s="46">
        <f t="shared" si="16"/>
        <v>0</v>
      </c>
      <c r="N72" s="46">
        <f t="shared" si="16"/>
        <v>0</v>
      </c>
      <c r="O72" s="46">
        <f t="shared" si="16"/>
        <v>0</v>
      </c>
      <c r="P72" s="46">
        <f t="shared" si="16"/>
        <v>0</v>
      </c>
      <c r="Q72" s="46">
        <f t="shared" si="16"/>
        <v>0</v>
      </c>
      <c r="R72" s="46">
        <f t="shared" si="16"/>
        <v>0</v>
      </c>
      <c r="S72" s="46">
        <f t="shared" si="16"/>
        <v>0</v>
      </c>
      <c r="T72" s="46">
        <f t="shared" si="16"/>
        <v>0</v>
      </c>
      <c r="U72" s="46">
        <f t="shared" si="16"/>
        <v>0</v>
      </c>
      <c r="V72" s="46">
        <f t="shared" si="16"/>
        <v>0</v>
      </c>
      <c r="W72" s="46">
        <f t="shared" si="16"/>
        <v>0</v>
      </c>
      <c r="X72" s="46">
        <f t="shared" si="16"/>
        <v>0</v>
      </c>
      <c r="Y72" s="46">
        <f t="shared" si="16"/>
        <v>0</v>
      </c>
      <c r="Z72" s="45">
        <f t="shared" si="16"/>
        <v>0</v>
      </c>
      <c r="AA72" s="44" t="str">
        <f t="shared" si="1"/>
        <v/>
      </c>
    </row>
    <row r="73" spans="1:27" hidden="1">
      <c r="A73" s="75" t="s">
        <v>105</v>
      </c>
      <c r="B73" s="48" t="s">
        <v>15</v>
      </c>
      <c r="C73" s="47">
        <f t="shared" ref="C73:Z73" si="17">C22/1000</f>
        <v>0</v>
      </c>
      <c r="D73" s="46">
        <f t="shared" si="17"/>
        <v>0</v>
      </c>
      <c r="E73" s="46">
        <f t="shared" si="17"/>
        <v>0</v>
      </c>
      <c r="F73" s="46">
        <f t="shared" si="17"/>
        <v>0</v>
      </c>
      <c r="G73" s="46">
        <f t="shared" si="17"/>
        <v>0</v>
      </c>
      <c r="H73" s="46">
        <f t="shared" si="17"/>
        <v>0</v>
      </c>
      <c r="I73" s="46">
        <f t="shared" si="17"/>
        <v>0</v>
      </c>
      <c r="J73" s="46">
        <f t="shared" si="17"/>
        <v>0</v>
      </c>
      <c r="K73" s="46">
        <f t="shared" si="17"/>
        <v>0</v>
      </c>
      <c r="L73" s="46">
        <f t="shared" si="17"/>
        <v>0</v>
      </c>
      <c r="M73" s="46">
        <f t="shared" si="17"/>
        <v>0</v>
      </c>
      <c r="N73" s="46">
        <f t="shared" si="17"/>
        <v>0</v>
      </c>
      <c r="O73" s="46">
        <f t="shared" si="17"/>
        <v>0</v>
      </c>
      <c r="P73" s="46">
        <f t="shared" si="17"/>
        <v>0</v>
      </c>
      <c r="Q73" s="46">
        <f t="shared" si="17"/>
        <v>0</v>
      </c>
      <c r="R73" s="46">
        <f t="shared" si="17"/>
        <v>0</v>
      </c>
      <c r="S73" s="46">
        <f t="shared" si="17"/>
        <v>0</v>
      </c>
      <c r="T73" s="46">
        <f t="shared" si="17"/>
        <v>0</v>
      </c>
      <c r="U73" s="46">
        <f t="shared" si="17"/>
        <v>0</v>
      </c>
      <c r="V73" s="46">
        <f t="shared" si="17"/>
        <v>0</v>
      </c>
      <c r="W73" s="46">
        <f t="shared" si="17"/>
        <v>0</v>
      </c>
      <c r="X73" s="46">
        <f t="shared" si="17"/>
        <v>0</v>
      </c>
      <c r="Y73" s="46">
        <f t="shared" si="17"/>
        <v>0</v>
      </c>
      <c r="Z73" s="45">
        <f t="shared" si="17"/>
        <v>0</v>
      </c>
      <c r="AA73" s="44" t="str">
        <f t="shared" si="1"/>
        <v/>
      </c>
    </row>
    <row r="74" spans="1:27" hidden="1">
      <c r="A74" s="75" t="s">
        <v>106</v>
      </c>
      <c r="B74" s="48" t="s">
        <v>16</v>
      </c>
      <c r="C74" s="47">
        <f t="shared" ref="C74:Z74" si="18">C23/1000</f>
        <v>0</v>
      </c>
      <c r="D74" s="46">
        <f t="shared" si="18"/>
        <v>0</v>
      </c>
      <c r="E74" s="46">
        <f t="shared" si="18"/>
        <v>0</v>
      </c>
      <c r="F74" s="46">
        <f t="shared" si="18"/>
        <v>0</v>
      </c>
      <c r="G74" s="46">
        <f t="shared" si="18"/>
        <v>0</v>
      </c>
      <c r="H74" s="46">
        <f t="shared" si="18"/>
        <v>0</v>
      </c>
      <c r="I74" s="46">
        <f t="shared" si="18"/>
        <v>0</v>
      </c>
      <c r="J74" s="46">
        <f t="shared" si="18"/>
        <v>0</v>
      </c>
      <c r="K74" s="46">
        <f t="shared" si="18"/>
        <v>0</v>
      </c>
      <c r="L74" s="46">
        <f t="shared" si="18"/>
        <v>0</v>
      </c>
      <c r="M74" s="46">
        <f t="shared" si="18"/>
        <v>0</v>
      </c>
      <c r="N74" s="46">
        <f t="shared" si="18"/>
        <v>0</v>
      </c>
      <c r="O74" s="46">
        <f t="shared" si="18"/>
        <v>0</v>
      </c>
      <c r="P74" s="46">
        <f t="shared" si="18"/>
        <v>0</v>
      </c>
      <c r="Q74" s="46">
        <f t="shared" si="18"/>
        <v>0</v>
      </c>
      <c r="R74" s="46">
        <f t="shared" si="18"/>
        <v>0</v>
      </c>
      <c r="S74" s="46">
        <f t="shared" si="18"/>
        <v>0</v>
      </c>
      <c r="T74" s="46">
        <f t="shared" si="18"/>
        <v>0</v>
      </c>
      <c r="U74" s="46">
        <f t="shared" si="18"/>
        <v>0</v>
      </c>
      <c r="V74" s="46">
        <f t="shared" si="18"/>
        <v>0</v>
      </c>
      <c r="W74" s="46">
        <f t="shared" si="18"/>
        <v>0</v>
      </c>
      <c r="X74" s="46">
        <f t="shared" si="18"/>
        <v>0</v>
      </c>
      <c r="Y74" s="46">
        <f t="shared" si="18"/>
        <v>0</v>
      </c>
      <c r="Z74" s="45">
        <f t="shared" si="18"/>
        <v>0</v>
      </c>
      <c r="AA74" s="44" t="str">
        <f t="shared" si="1"/>
        <v/>
      </c>
    </row>
    <row r="75" spans="1:27" hidden="1">
      <c r="A75" s="75" t="s">
        <v>107</v>
      </c>
      <c r="B75" s="48" t="s">
        <v>17</v>
      </c>
      <c r="C75" s="47">
        <f t="shared" ref="C75:Z75" si="19">C24/1000</f>
        <v>0</v>
      </c>
      <c r="D75" s="46">
        <f t="shared" si="19"/>
        <v>0</v>
      </c>
      <c r="E75" s="46">
        <f t="shared" si="19"/>
        <v>0</v>
      </c>
      <c r="F75" s="46">
        <f t="shared" si="19"/>
        <v>0</v>
      </c>
      <c r="G75" s="46">
        <f t="shared" si="19"/>
        <v>0</v>
      </c>
      <c r="H75" s="46">
        <f t="shared" si="19"/>
        <v>0</v>
      </c>
      <c r="I75" s="46">
        <f t="shared" si="19"/>
        <v>0</v>
      </c>
      <c r="J75" s="46">
        <f t="shared" si="19"/>
        <v>0</v>
      </c>
      <c r="K75" s="46">
        <f t="shared" si="19"/>
        <v>0</v>
      </c>
      <c r="L75" s="46">
        <f t="shared" si="19"/>
        <v>0</v>
      </c>
      <c r="M75" s="46">
        <f t="shared" si="19"/>
        <v>0</v>
      </c>
      <c r="N75" s="46">
        <f t="shared" si="19"/>
        <v>0</v>
      </c>
      <c r="O75" s="46">
        <f t="shared" si="19"/>
        <v>0</v>
      </c>
      <c r="P75" s="46">
        <f t="shared" si="19"/>
        <v>0</v>
      </c>
      <c r="Q75" s="46">
        <f t="shared" si="19"/>
        <v>0</v>
      </c>
      <c r="R75" s="46">
        <f t="shared" si="19"/>
        <v>0</v>
      </c>
      <c r="S75" s="46">
        <f t="shared" si="19"/>
        <v>0</v>
      </c>
      <c r="T75" s="46">
        <f t="shared" si="19"/>
        <v>0</v>
      </c>
      <c r="U75" s="46">
        <f t="shared" si="19"/>
        <v>0</v>
      </c>
      <c r="V75" s="46">
        <f t="shared" si="19"/>
        <v>0</v>
      </c>
      <c r="W75" s="46">
        <f t="shared" si="19"/>
        <v>0</v>
      </c>
      <c r="X75" s="46">
        <f t="shared" si="19"/>
        <v>0</v>
      </c>
      <c r="Y75" s="46">
        <f t="shared" si="19"/>
        <v>0</v>
      </c>
      <c r="Z75" s="45">
        <f t="shared" si="19"/>
        <v>0</v>
      </c>
      <c r="AA75" s="44" t="str">
        <f t="shared" si="1"/>
        <v/>
      </c>
    </row>
    <row r="76" spans="1:27" hidden="1">
      <c r="A76" s="75" t="s">
        <v>108</v>
      </c>
      <c r="B76" s="48" t="s">
        <v>18</v>
      </c>
      <c r="C76" s="47">
        <f t="shared" ref="C76:Z76" si="20">C25/1000</f>
        <v>0</v>
      </c>
      <c r="D76" s="46">
        <f t="shared" si="20"/>
        <v>0</v>
      </c>
      <c r="E76" s="46">
        <f t="shared" si="20"/>
        <v>0</v>
      </c>
      <c r="F76" s="46">
        <f t="shared" si="20"/>
        <v>0</v>
      </c>
      <c r="G76" s="46">
        <f t="shared" si="20"/>
        <v>0</v>
      </c>
      <c r="H76" s="46">
        <f t="shared" si="20"/>
        <v>0</v>
      </c>
      <c r="I76" s="46">
        <f t="shared" si="20"/>
        <v>0</v>
      </c>
      <c r="J76" s="46">
        <f t="shared" si="20"/>
        <v>0</v>
      </c>
      <c r="K76" s="46">
        <f t="shared" si="20"/>
        <v>0</v>
      </c>
      <c r="L76" s="46">
        <f t="shared" si="20"/>
        <v>0</v>
      </c>
      <c r="M76" s="46">
        <f t="shared" si="20"/>
        <v>0</v>
      </c>
      <c r="N76" s="46">
        <f t="shared" si="20"/>
        <v>0</v>
      </c>
      <c r="O76" s="46">
        <f t="shared" si="20"/>
        <v>0</v>
      </c>
      <c r="P76" s="46">
        <f t="shared" si="20"/>
        <v>0</v>
      </c>
      <c r="Q76" s="46">
        <f t="shared" si="20"/>
        <v>0</v>
      </c>
      <c r="R76" s="46">
        <f t="shared" si="20"/>
        <v>0</v>
      </c>
      <c r="S76" s="46">
        <f t="shared" si="20"/>
        <v>0</v>
      </c>
      <c r="T76" s="46">
        <f t="shared" si="20"/>
        <v>0</v>
      </c>
      <c r="U76" s="46">
        <f t="shared" si="20"/>
        <v>0</v>
      </c>
      <c r="V76" s="46">
        <f t="shared" si="20"/>
        <v>0</v>
      </c>
      <c r="W76" s="46">
        <f t="shared" si="20"/>
        <v>0</v>
      </c>
      <c r="X76" s="46">
        <f t="shared" si="20"/>
        <v>0</v>
      </c>
      <c r="Y76" s="46">
        <f t="shared" si="20"/>
        <v>0</v>
      </c>
      <c r="Z76" s="45">
        <f t="shared" si="20"/>
        <v>0</v>
      </c>
      <c r="AA76" s="44" t="str">
        <f t="shared" si="1"/>
        <v/>
      </c>
    </row>
    <row r="77" spans="1:27" hidden="1">
      <c r="A77" s="75" t="s">
        <v>109</v>
      </c>
      <c r="B77" s="48" t="s">
        <v>19</v>
      </c>
      <c r="C77" s="47">
        <f t="shared" ref="C77:Z77" si="21">C26/1000</f>
        <v>0</v>
      </c>
      <c r="D77" s="46">
        <f t="shared" si="21"/>
        <v>0</v>
      </c>
      <c r="E77" s="46">
        <f t="shared" si="21"/>
        <v>0</v>
      </c>
      <c r="F77" s="46">
        <f t="shared" si="21"/>
        <v>0</v>
      </c>
      <c r="G77" s="46">
        <f t="shared" si="21"/>
        <v>0</v>
      </c>
      <c r="H77" s="46">
        <f t="shared" si="21"/>
        <v>0</v>
      </c>
      <c r="I77" s="46">
        <f t="shared" si="21"/>
        <v>0</v>
      </c>
      <c r="J77" s="46">
        <f t="shared" si="21"/>
        <v>0</v>
      </c>
      <c r="K77" s="46">
        <f t="shared" si="21"/>
        <v>0</v>
      </c>
      <c r="L77" s="46">
        <f t="shared" si="21"/>
        <v>0</v>
      </c>
      <c r="M77" s="46">
        <f t="shared" si="21"/>
        <v>0</v>
      </c>
      <c r="N77" s="46">
        <f t="shared" si="21"/>
        <v>0</v>
      </c>
      <c r="O77" s="46">
        <f t="shared" si="21"/>
        <v>0</v>
      </c>
      <c r="P77" s="46">
        <f t="shared" si="21"/>
        <v>0</v>
      </c>
      <c r="Q77" s="46">
        <f t="shared" si="21"/>
        <v>0</v>
      </c>
      <c r="R77" s="46">
        <f t="shared" si="21"/>
        <v>0</v>
      </c>
      <c r="S77" s="46">
        <f t="shared" si="21"/>
        <v>0</v>
      </c>
      <c r="T77" s="46">
        <f t="shared" si="21"/>
        <v>0</v>
      </c>
      <c r="U77" s="46">
        <f t="shared" si="21"/>
        <v>0</v>
      </c>
      <c r="V77" s="46">
        <f t="shared" si="21"/>
        <v>0</v>
      </c>
      <c r="W77" s="46">
        <f t="shared" si="21"/>
        <v>0</v>
      </c>
      <c r="X77" s="46">
        <f t="shared" si="21"/>
        <v>0</v>
      </c>
      <c r="Y77" s="46">
        <f t="shared" si="21"/>
        <v>0</v>
      </c>
      <c r="Z77" s="45">
        <f t="shared" si="21"/>
        <v>0</v>
      </c>
      <c r="AA77" s="44" t="str">
        <f t="shared" si="1"/>
        <v/>
      </c>
    </row>
    <row r="78" spans="1:27" hidden="1">
      <c r="A78" s="75" t="s">
        <v>68</v>
      </c>
      <c r="B78" s="48" t="s">
        <v>20</v>
      </c>
      <c r="C78" s="47">
        <f t="shared" ref="C78:Z78" si="22">C27/1000</f>
        <v>0</v>
      </c>
      <c r="D78" s="46">
        <f t="shared" si="22"/>
        <v>0</v>
      </c>
      <c r="E78" s="46">
        <f t="shared" si="22"/>
        <v>0</v>
      </c>
      <c r="F78" s="46">
        <f t="shared" si="22"/>
        <v>0</v>
      </c>
      <c r="G78" s="46">
        <f t="shared" si="22"/>
        <v>0</v>
      </c>
      <c r="H78" s="46">
        <f t="shared" si="22"/>
        <v>0</v>
      </c>
      <c r="I78" s="46">
        <f t="shared" si="22"/>
        <v>0</v>
      </c>
      <c r="J78" s="46">
        <f t="shared" si="22"/>
        <v>0</v>
      </c>
      <c r="K78" s="46">
        <f t="shared" si="22"/>
        <v>0</v>
      </c>
      <c r="L78" s="46">
        <f t="shared" si="22"/>
        <v>0</v>
      </c>
      <c r="M78" s="46">
        <f t="shared" si="22"/>
        <v>0</v>
      </c>
      <c r="N78" s="46">
        <f t="shared" si="22"/>
        <v>0</v>
      </c>
      <c r="O78" s="46">
        <f t="shared" si="22"/>
        <v>0</v>
      </c>
      <c r="P78" s="46">
        <f t="shared" si="22"/>
        <v>0</v>
      </c>
      <c r="Q78" s="46">
        <f t="shared" si="22"/>
        <v>0</v>
      </c>
      <c r="R78" s="46">
        <f t="shared" si="22"/>
        <v>0</v>
      </c>
      <c r="S78" s="46">
        <f t="shared" si="22"/>
        <v>0</v>
      </c>
      <c r="T78" s="46">
        <f t="shared" si="22"/>
        <v>0</v>
      </c>
      <c r="U78" s="46">
        <f t="shared" si="22"/>
        <v>0</v>
      </c>
      <c r="V78" s="46">
        <f t="shared" si="22"/>
        <v>0</v>
      </c>
      <c r="W78" s="46">
        <f t="shared" si="22"/>
        <v>0</v>
      </c>
      <c r="X78" s="46">
        <f t="shared" si="22"/>
        <v>0</v>
      </c>
      <c r="Y78" s="46">
        <f t="shared" si="22"/>
        <v>0</v>
      </c>
      <c r="Z78" s="45">
        <f t="shared" si="22"/>
        <v>0</v>
      </c>
      <c r="AA78" s="44" t="str">
        <f t="shared" si="1"/>
        <v/>
      </c>
    </row>
    <row r="79" spans="1:27" hidden="1">
      <c r="A79" s="75" t="s">
        <v>69</v>
      </c>
      <c r="B79" s="48" t="s">
        <v>21</v>
      </c>
      <c r="C79" s="47">
        <f t="shared" ref="C79:Z79" si="23">C28/1000</f>
        <v>0</v>
      </c>
      <c r="D79" s="46">
        <f t="shared" si="23"/>
        <v>0</v>
      </c>
      <c r="E79" s="46">
        <f t="shared" si="23"/>
        <v>0</v>
      </c>
      <c r="F79" s="46">
        <f t="shared" si="23"/>
        <v>0</v>
      </c>
      <c r="G79" s="46">
        <f t="shared" si="23"/>
        <v>0</v>
      </c>
      <c r="H79" s="46">
        <f t="shared" si="23"/>
        <v>0</v>
      </c>
      <c r="I79" s="46">
        <f t="shared" si="23"/>
        <v>0</v>
      </c>
      <c r="J79" s="46">
        <f t="shared" si="23"/>
        <v>0</v>
      </c>
      <c r="K79" s="46">
        <f t="shared" si="23"/>
        <v>0</v>
      </c>
      <c r="L79" s="46">
        <f t="shared" si="23"/>
        <v>0</v>
      </c>
      <c r="M79" s="46">
        <f t="shared" si="23"/>
        <v>0</v>
      </c>
      <c r="N79" s="46">
        <f t="shared" si="23"/>
        <v>0</v>
      </c>
      <c r="O79" s="46">
        <f t="shared" si="23"/>
        <v>0</v>
      </c>
      <c r="P79" s="46">
        <f t="shared" si="23"/>
        <v>0</v>
      </c>
      <c r="Q79" s="46">
        <f t="shared" si="23"/>
        <v>0</v>
      </c>
      <c r="R79" s="46">
        <f t="shared" si="23"/>
        <v>0</v>
      </c>
      <c r="S79" s="46">
        <f t="shared" si="23"/>
        <v>0</v>
      </c>
      <c r="T79" s="46">
        <f t="shared" si="23"/>
        <v>0</v>
      </c>
      <c r="U79" s="46">
        <f t="shared" si="23"/>
        <v>0</v>
      </c>
      <c r="V79" s="46">
        <f t="shared" si="23"/>
        <v>0</v>
      </c>
      <c r="W79" s="46">
        <f t="shared" si="23"/>
        <v>0</v>
      </c>
      <c r="X79" s="46">
        <f t="shared" si="23"/>
        <v>0</v>
      </c>
      <c r="Y79" s="46">
        <f t="shared" si="23"/>
        <v>0</v>
      </c>
      <c r="Z79" s="45">
        <f t="shared" si="23"/>
        <v>0</v>
      </c>
      <c r="AA79" s="44" t="str">
        <f t="shared" si="1"/>
        <v/>
      </c>
    </row>
    <row r="80" spans="1:27" hidden="1">
      <c r="A80" s="75" t="s">
        <v>70</v>
      </c>
      <c r="B80" s="48" t="s">
        <v>22</v>
      </c>
      <c r="C80" s="47">
        <f t="shared" ref="C80:Z80" si="24">C29/1000</f>
        <v>0</v>
      </c>
      <c r="D80" s="46">
        <f t="shared" si="24"/>
        <v>0</v>
      </c>
      <c r="E80" s="46">
        <f t="shared" si="24"/>
        <v>0</v>
      </c>
      <c r="F80" s="46">
        <f t="shared" si="24"/>
        <v>0</v>
      </c>
      <c r="G80" s="46">
        <f t="shared" si="24"/>
        <v>0</v>
      </c>
      <c r="H80" s="46">
        <f t="shared" si="24"/>
        <v>0</v>
      </c>
      <c r="I80" s="46">
        <f t="shared" si="24"/>
        <v>0</v>
      </c>
      <c r="J80" s="46">
        <f t="shared" si="24"/>
        <v>0</v>
      </c>
      <c r="K80" s="46">
        <f t="shared" si="24"/>
        <v>0</v>
      </c>
      <c r="L80" s="46">
        <f t="shared" si="24"/>
        <v>0</v>
      </c>
      <c r="M80" s="46">
        <f t="shared" si="24"/>
        <v>0</v>
      </c>
      <c r="N80" s="46">
        <f t="shared" si="24"/>
        <v>0</v>
      </c>
      <c r="O80" s="46">
        <f t="shared" si="24"/>
        <v>0</v>
      </c>
      <c r="P80" s="46">
        <f t="shared" si="24"/>
        <v>0</v>
      </c>
      <c r="Q80" s="46">
        <f t="shared" si="24"/>
        <v>0</v>
      </c>
      <c r="R80" s="46">
        <f t="shared" si="24"/>
        <v>0</v>
      </c>
      <c r="S80" s="46">
        <f t="shared" si="24"/>
        <v>0</v>
      </c>
      <c r="T80" s="46">
        <f t="shared" si="24"/>
        <v>0</v>
      </c>
      <c r="U80" s="46">
        <f t="shared" si="24"/>
        <v>0</v>
      </c>
      <c r="V80" s="46">
        <f t="shared" si="24"/>
        <v>0</v>
      </c>
      <c r="W80" s="46">
        <f t="shared" si="24"/>
        <v>0</v>
      </c>
      <c r="X80" s="46">
        <f t="shared" si="24"/>
        <v>0</v>
      </c>
      <c r="Y80" s="46">
        <f t="shared" si="24"/>
        <v>0</v>
      </c>
      <c r="Z80" s="45">
        <f t="shared" si="24"/>
        <v>0</v>
      </c>
      <c r="AA80" s="44" t="str">
        <f t="shared" si="1"/>
        <v/>
      </c>
    </row>
    <row r="81" spans="1:27" hidden="1">
      <c r="A81" s="75" t="s">
        <v>71</v>
      </c>
      <c r="B81" s="48" t="s">
        <v>23</v>
      </c>
      <c r="C81" s="47">
        <f t="shared" ref="C81:Z81" si="25">C30/1000</f>
        <v>0</v>
      </c>
      <c r="D81" s="46">
        <f t="shared" si="25"/>
        <v>0</v>
      </c>
      <c r="E81" s="46">
        <f t="shared" si="25"/>
        <v>0</v>
      </c>
      <c r="F81" s="46">
        <f t="shared" si="25"/>
        <v>0</v>
      </c>
      <c r="G81" s="46">
        <f t="shared" si="25"/>
        <v>0</v>
      </c>
      <c r="H81" s="46">
        <f t="shared" si="25"/>
        <v>0</v>
      </c>
      <c r="I81" s="46">
        <f t="shared" si="25"/>
        <v>0</v>
      </c>
      <c r="J81" s="46">
        <f t="shared" si="25"/>
        <v>0</v>
      </c>
      <c r="K81" s="46">
        <f t="shared" si="25"/>
        <v>0</v>
      </c>
      <c r="L81" s="46">
        <f t="shared" si="25"/>
        <v>0</v>
      </c>
      <c r="M81" s="46">
        <f t="shared" si="25"/>
        <v>0</v>
      </c>
      <c r="N81" s="46">
        <f t="shared" si="25"/>
        <v>0</v>
      </c>
      <c r="O81" s="46">
        <f t="shared" si="25"/>
        <v>0</v>
      </c>
      <c r="P81" s="46">
        <f t="shared" si="25"/>
        <v>0</v>
      </c>
      <c r="Q81" s="46">
        <f t="shared" si="25"/>
        <v>0</v>
      </c>
      <c r="R81" s="46">
        <f t="shared" si="25"/>
        <v>0</v>
      </c>
      <c r="S81" s="46">
        <f t="shared" si="25"/>
        <v>0</v>
      </c>
      <c r="T81" s="46">
        <f t="shared" si="25"/>
        <v>0</v>
      </c>
      <c r="U81" s="46">
        <f t="shared" si="25"/>
        <v>0</v>
      </c>
      <c r="V81" s="46">
        <f t="shared" si="25"/>
        <v>0</v>
      </c>
      <c r="W81" s="46">
        <f t="shared" si="25"/>
        <v>0</v>
      </c>
      <c r="X81" s="46">
        <f t="shared" si="25"/>
        <v>0</v>
      </c>
      <c r="Y81" s="46">
        <f t="shared" si="25"/>
        <v>0</v>
      </c>
      <c r="Z81" s="45">
        <f t="shared" si="25"/>
        <v>0</v>
      </c>
      <c r="AA81" s="44" t="str">
        <f t="shared" si="1"/>
        <v/>
      </c>
    </row>
    <row r="82" spans="1:27" hidden="1">
      <c r="A82" s="75" t="s">
        <v>72</v>
      </c>
      <c r="B82" s="48" t="s">
        <v>24</v>
      </c>
      <c r="C82" s="47">
        <f t="shared" ref="C82:Z82" si="26">C31/1000</f>
        <v>0</v>
      </c>
      <c r="D82" s="46">
        <f t="shared" si="26"/>
        <v>0</v>
      </c>
      <c r="E82" s="46">
        <f t="shared" si="26"/>
        <v>0</v>
      </c>
      <c r="F82" s="46">
        <f t="shared" si="26"/>
        <v>0</v>
      </c>
      <c r="G82" s="46">
        <f t="shared" si="26"/>
        <v>0</v>
      </c>
      <c r="H82" s="46">
        <f t="shared" si="26"/>
        <v>0</v>
      </c>
      <c r="I82" s="46">
        <f t="shared" si="26"/>
        <v>0</v>
      </c>
      <c r="J82" s="46">
        <f t="shared" si="26"/>
        <v>0</v>
      </c>
      <c r="K82" s="46">
        <f t="shared" si="26"/>
        <v>0</v>
      </c>
      <c r="L82" s="46">
        <f t="shared" si="26"/>
        <v>0</v>
      </c>
      <c r="M82" s="46">
        <f t="shared" si="26"/>
        <v>0</v>
      </c>
      <c r="N82" s="46">
        <f t="shared" si="26"/>
        <v>0</v>
      </c>
      <c r="O82" s="46">
        <f t="shared" si="26"/>
        <v>0</v>
      </c>
      <c r="P82" s="46">
        <f t="shared" si="26"/>
        <v>0</v>
      </c>
      <c r="Q82" s="46">
        <f t="shared" si="26"/>
        <v>0</v>
      </c>
      <c r="R82" s="46">
        <f t="shared" si="26"/>
        <v>0</v>
      </c>
      <c r="S82" s="46">
        <f t="shared" si="26"/>
        <v>0</v>
      </c>
      <c r="T82" s="46">
        <f t="shared" si="26"/>
        <v>0</v>
      </c>
      <c r="U82" s="46">
        <f t="shared" si="26"/>
        <v>0</v>
      </c>
      <c r="V82" s="46">
        <f t="shared" si="26"/>
        <v>0</v>
      </c>
      <c r="W82" s="46">
        <f t="shared" si="26"/>
        <v>0</v>
      </c>
      <c r="X82" s="46">
        <f t="shared" si="26"/>
        <v>0</v>
      </c>
      <c r="Y82" s="46">
        <f t="shared" si="26"/>
        <v>0</v>
      </c>
      <c r="Z82" s="45">
        <f t="shared" si="26"/>
        <v>0</v>
      </c>
      <c r="AA82" s="44" t="str">
        <f t="shared" si="1"/>
        <v/>
      </c>
    </row>
    <row r="83" spans="1:27" hidden="1">
      <c r="A83" s="75" t="s">
        <v>73</v>
      </c>
      <c r="B83" s="48" t="s">
        <v>43</v>
      </c>
      <c r="C83" s="47">
        <f t="shared" ref="C83:Z83" si="27">C32/1000</f>
        <v>0</v>
      </c>
      <c r="D83" s="46">
        <f t="shared" si="27"/>
        <v>0</v>
      </c>
      <c r="E83" s="46">
        <f t="shared" si="27"/>
        <v>0</v>
      </c>
      <c r="F83" s="46">
        <f t="shared" si="27"/>
        <v>0</v>
      </c>
      <c r="G83" s="46">
        <f t="shared" si="27"/>
        <v>0</v>
      </c>
      <c r="H83" s="46">
        <f t="shared" si="27"/>
        <v>0</v>
      </c>
      <c r="I83" s="46">
        <f t="shared" si="27"/>
        <v>0</v>
      </c>
      <c r="J83" s="46">
        <f t="shared" si="27"/>
        <v>0</v>
      </c>
      <c r="K83" s="46">
        <f t="shared" si="27"/>
        <v>0</v>
      </c>
      <c r="L83" s="46">
        <f t="shared" si="27"/>
        <v>0</v>
      </c>
      <c r="M83" s="46">
        <f t="shared" si="27"/>
        <v>0</v>
      </c>
      <c r="N83" s="46">
        <f t="shared" si="27"/>
        <v>0</v>
      </c>
      <c r="O83" s="46">
        <f t="shared" si="27"/>
        <v>0</v>
      </c>
      <c r="P83" s="46">
        <f t="shared" si="27"/>
        <v>0</v>
      </c>
      <c r="Q83" s="46">
        <f t="shared" si="27"/>
        <v>0</v>
      </c>
      <c r="R83" s="46">
        <f t="shared" si="27"/>
        <v>0</v>
      </c>
      <c r="S83" s="46">
        <f t="shared" si="27"/>
        <v>0</v>
      </c>
      <c r="T83" s="46">
        <f t="shared" si="27"/>
        <v>0</v>
      </c>
      <c r="U83" s="46">
        <f t="shared" si="27"/>
        <v>0</v>
      </c>
      <c r="V83" s="46">
        <f t="shared" si="27"/>
        <v>0</v>
      </c>
      <c r="W83" s="46">
        <f t="shared" si="27"/>
        <v>0</v>
      </c>
      <c r="X83" s="46">
        <f t="shared" si="27"/>
        <v>0</v>
      </c>
      <c r="Y83" s="46">
        <f t="shared" si="27"/>
        <v>0</v>
      </c>
      <c r="Z83" s="45">
        <f t="shared" si="27"/>
        <v>0</v>
      </c>
      <c r="AA83" s="44" t="str">
        <f t="shared" si="1"/>
        <v/>
      </c>
    </row>
    <row r="84" spans="1:27" hidden="1">
      <c r="A84" s="75" t="s">
        <v>74</v>
      </c>
      <c r="B84" s="48" t="s">
        <v>25</v>
      </c>
      <c r="C84" s="47">
        <f t="shared" ref="C84:Z84" si="28">C33/1000</f>
        <v>0</v>
      </c>
      <c r="D84" s="46">
        <f t="shared" si="28"/>
        <v>0</v>
      </c>
      <c r="E84" s="46">
        <f t="shared" si="28"/>
        <v>0</v>
      </c>
      <c r="F84" s="46">
        <f t="shared" si="28"/>
        <v>0</v>
      </c>
      <c r="G84" s="46">
        <f t="shared" si="28"/>
        <v>0</v>
      </c>
      <c r="H84" s="46">
        <f t="shared" si="28"/>
        <v>0</v>
      </c>
      <c r="I84" s="46">
        <f t="shared" si="28"/>
        <v>0</v>
      </c>
      <c r="J84" s="46">
        <f t="shared" si="28"/>
        <v>0</v>
      </c>
      <c r="K84" s="46">
        <f t="shared" si="28"/>
        <v>0</v>
      </c>
      <c r="L84" s="46">
        <f t="shared" si="28"/>
        <v>0</v>
      </c>
      <c r="M84" s="46">
        <f t="shared" si="28"/>
        <v>0</v>
      </c>
      <c r="N84" s="46">
        <f t="shared" si="28"/>
        <v>0</v>
      </c>
      <c r="O84" s="46">
        <f t="shared" si="28"/>
        <v>0</v>
      </c>
      <c r="P84" s="46">
        <f t="shared" si="28"/>
        <v>0</v>
      </c>
      <c r="Q84" s="46">
        <f t="shared" si="28"/>
        <v>0</v>
      </c>
      <c r="R84" s="46">
        <f t="shared" si="28"/>
        <v>0</v>
      </c>
      <c r="S84" s="46">
        <f t="shared" si="28"/>
        <v>0</v>
      </c>
      <c r="T84" s="46">
        <f t="shared" si="28"/>
        <v>0</v>
      </c>
      <c r="U84" s="46">
        <f t="shared" si="28"/>
        <v>0</v>
      </c>
      <c r="V84" s="46">
        <f t="shared" si="28"/>
        <v>0</v>
      </c>
      <c r="W84" s="46">
        <f t="shared" si="28"/>
        <v>0</v>
      </c>
      <c r="X84" s="46">
        <f t="shared" si="28"/>
        <v>0</v>
      </c>
      <c r="Y84" s="46">
        <f t="shared" si="28"/>
        <v>0</v>
      </c>
      <c r="Z84" s="45">
        <f t="shared" si="28"/>
        <v>0</v>
      </c>
      <c r="AA84" s="44" t="str">
        <f t="shared" si="1"/>
        <v/>
      </c>
    </row>
    <row r="85" spans="1:27" hidden="1">
      <c r="A85" s="75" t="s">
        <v>75</v>
      </c>
      <c r="B85" s="48" t="s">
        <v>26</v>
      </c>
      <c r="C85" s="47">
        <f t="shared" ref="C85:Z85" si="29">C34/1000</f>
        <v>0</v>
      </c>
      <c r="D85" s="46">
        <f t="shared" si="29"/>
        <v>0</v>
      </c>
      <c r="E85" s="46">
        <f t="shared" si="29"/>
        <v>0</v>
      </c>
      <c r="F85" s="46">
        <f t="shared" si="29"/>
        <v>0</v>
      </c>
      <c r="G85" s="46">
        <f t="shared" si="29"/>
        <v>0</v>
      </c>
      <c r="H85" s="46">
        <f t="shared" si="29"/>
        <v>0</v>
      </c>
      <c r="I85" s="46">
        <f t="shared" si="29"/>
        <v>0</v>
      </c>
      <c r="J85" s="46">
        <f t="shared" si="29"/>
        <v>0</v>
      </c>
      <c r="K85" s="46">
        <f t="shared" si="29"/>
        <v>0</v>
      </c>
      <c r="L85" s="46">
        <f t="shared" si="29"/>
        <v>0</v>
      </c>
      <c r="M85" s="46">
        <f t="shared" si="29"/>
        <v>0</v>
      </c>
      <c r="N85" s="46">
        <f t="shared" si="29"/>
        <v>0</v>
      </c>
      <c r="O85" s="46">
        <f t="shared" si="29"/>
        <v>0</v>
      </c>
      <c r="P85" s="46">
        <f t="shared" si="29"/>
        <v>0</v>
      </c>
      <c r="Q85" s="46">
        <f t="shared" si="29"/>
        <v>0</v>
      </c>
      <c r="R85" s="46">
        <f t="shared" si="29"/>
        <v>0</v>
      </c>
      <c r="S85" s="46">
        <f t="shared" si="29"/>
        <v>0</v>
      </c>
      <c r="T85" s="46">
        <f t="shared" si="29"/>
        <v>0</v>
      </c>
      <c r="U85" s="46">
        <f t="shared" si="29"/>
        <v>0</v>
      </c>
      <c r="V85" s="46">
        <f t="shared" si="29"/>
        <v>0</v>
      </c>
      <c r="W85" s="46">
        <f t="shared" si="29"/>
        <v>0</v>
      </c>
      <c r="X85" s="46">
        <f t="shared" si="29"/>
        <v>0</v>
      </c>
      <c r="Y85" s="46">
        <f t="shared" si="29"/>
        <v>0</v>
      </c>
      <c r="Z85" s="45">
        <f t="shared" si="29"/>
        <v>0</v>
      </c>
      <c r="AA85" s="44" t="str">
        <f t="shared" si="1"/>
        <v/>
      </c>
    </row>
    <row r="86" spans="1:27" hidden="1">
      <c r="A86" s="75" t="s">
        <v>76</v>
      </c>
      <c r="B86" s="48" t="s">
        <v>27</v>
      </c>
      <c r="C86" s="47">
        <f t="shared" ref="C86:Z86" si="30">C35/1000</f>
        <v>0</v>
      </c>
      <c r="D86" s="46">
        <f t="shared" si="30"/>
        <v>0</v>
      </c>
      <c r="E86" s="46">
        <f t="shared" si="30"/>
        <v>0</v>
      </c>
      <c r="F86" s="46">
        <f t="shared" si="30"/>
        <v>0</v>
      </c>
      <c r="G86" s="46">
        <f t="shared" si="30"/>
        <v>0</v>
      </c>
      <c r="H86" s="46">
        <f t="shared" si="30"/>
        <v>0</v>
      </c>
      <c r="I86" s="46">
        <f t="shared" si="30"/>
        <v>0</v>
      </c>
      <c r="J86" s="46">
        <f t="shared" si="30"/>
        <v>0</v>
      </c>
      <c r="K86" s="46">
        <f t="shared" si="30"/>
        <v>0</v>
      </c>
      <c r="L86" s="46">
        <f t="shared" si="30"/>
        <v>0</v>
      </c>
      <c r="M86" s="46">
        <f t="shared" si="30"/>
        <v>0</v>
      </c>
      <c r="N86" s="46">
        <f t="shared" si="30"/>
        <v>0</v>
      </c>
      <c r="O86" s="46">
        <f t="shared" si="30"/>
        <v>0</v>
      </c>
      <c r="P86" s="46">
        <f t="shared" si="30"/>
        <v>0</v>
      </c>
      <c r="Q86" s="46">
        <f t="shared" si="30"/>
        <v>0</v>
      </c>
      <c r="R86" s="46">
        <f t="shared" si="30"/>
        <v>0</v>
      </c>
      <c r="S86" s="46">
        <f t="shared" si="30"/>
        <v>0</v>
      </c>
      <c r="T86" s="46">
        <f t="shared" si="30"/>
        <v>0</v>
      </c>
      <c r="U86" s="46">
        <f t="shared" si="30"/>
        <v>0</v>
      </c>
      <c r="V86" s="46">
        <f t="shared" si="30"/>
        <v>0</v>
      </c>
      <c r="W86" s="46">
        <f t="shared" si="30"/>
        <v>0</v>
      </c>
      <c r="X86" s="46">
        <f t="shared" si="30"/>
        <v>0</v>
      </c>
      <c r="Y86" s="46">
        <f t="shared" si="30"/>
        <v>0</v>
      </c>
      <c r="Z86" s="45">
        <f t="shared" si="30"/>
        <v>0</v>
      </c>
      <c r="AA86" s="44" t="str">
        <f t="shared" si="1"/>
        <v/>
      </c>
    </row>
    <row r="87" spans="1:27" hidden="1">
      <c r="A87" s="75" t="s">
        <v>77</v>
      </c>
      <c r="B87" s="48" t="s">
        <v>28</v>
      </c>
      <c r="C87" s="47">
        <f t="shared" ref="C87:Z87" si="31">C36/1000</f>
        <v>0</v>
      </c>
      <c r="D87" s="46">
        <f t="shared" si="31"/>
        <v>0</v>
      </c>
      <c r="E87" s="46">
        <f t="shared" si="31"/>
        <v>0</v>
      </c>
      <c r="F87" s="46">
        <f t="shared" si="31"/>
        <v>0</v>
      </c>
      <c r="G87" s="46">
        <f t="shared" si="31"/>
        <v>0</v>
      </c>
      <c r="H87" s="46">
        <f t="shared" si="31"/>
        <v>0</v>
      </c>
      <c r="I87" s="46">
        <f t="shared" si="31"/>
        <v>0</v>
      </c>
      <c r="J87" s="46">
        <f t="shared" si="31"/>
        <v>0</v>
      </c>
      <c r="K87" s="46">
        <f t="shared" si="31"/>
        <v>0</v>
      </c>
      <c r="L87" s="46">
        <f t="shared" si="31"/>
        <v>0</v>
      </c>
      <c r="M87" s="46">
        <f t="shared" si="31"/>
        <v>0</v>
      </c>
      <c r="N87" s="46">
        <f t="shared" si="31"/>
        <v>0</v>
      </c>
      <c r="O87" s="46">
        <f t="shared" si="31"/>
        <v>0</v>
      </c>
      <c r="P87" s="46">
        <f t="shared" si="31"/>
        <v>0</v>
      </c>
      <c r="Q87" s="46">
        <f t="shared" si="31"/>
        <v>0</v>
      </c>
      <c r="R87" s="46">
        <f t="shared" si="31"/>
        <v>0</v>
      </c>
      <c r="S87" s="46">
        <f t="shared" si="31"/>
        <v>0</v>
      </c>
      <c r="T87" s="46">
        <f t="shared" si="31"/>
        <v>0</v>
      </c>
      <c r="U87" s="46">
        <f t="shared" si="31"/>
        <v>0</v>
      </c>
      <c r="V87" s="46">
        <f t="shared" si="31"/>
        <v>0</v>
      </c>
      <c r="W87" s="46">
        <f t="shared" si="31"/>
        <v>0</v>
      </c>
      <c r="X87" s="46">
        <f t="shared" si="31"/>
        <v>0</v>
      </c>
      <c r="Y87" s="46">
        <f t="shared" si="31"/>
        <v>0</v>
      </c>
      <c r="Z87" s="45">
        <f t="shared" si="31"/>
        <v>0</v>
      </c>
      <c r="AA87" s="44" t="str">
        <f t="shared" si="1"/>
        <v/>
      </c>
    </row>
    <row r="88" spans="1:27" hidden="1">
      <c r="A88" s="75" t="s">
        <v>78</v>
      </c>
      <c r="B88" s="48" t="s">
        <v>29</v>
      </c>
      <c r="C88" s="47">
        <f t="shared" ref="C88:Z88" si="32">C37/1000</f>
        <v>0</v>
      </c>
      <c r="D88" s="46">
        <f t="shared" si="32"/>
        <v>0</v>
      </c>
      <c r="E88" s="46">
        <f t="shared" si="32"/>
        <v>0</v>
      </c>
      <c r="F88" s="46">
        <f t="shared" si="32"/>
        <v>0</v>
      </c>
      <c r="G88" s="46">
        <f t="shared" si="32"/>
        <v>0</v>
      </c>
      <c r="H88" s="46">
        <f t="shared" si="32"/>
        <v>0</v>
      </c>
      <c r="I88" s="46">
        <f t="shared" si="32"/>
        <v>0</v>
      </c>
      <c r="J88" s="46">
        <f t="shared" si="32"/>
        <v>0</v>
      </c>
      <c r="K88" s="46">
        <f t="shared" si="32"/>
        <v>0</v>
      </c>
      <c r="L88" s="46">
        <f t="shared" si="32"/>
        <v>0</v>
      </c>
      <c r="M88" s="46">
        <f t="shared" si="32"/>
        <v>0</v>
      </c>
      <c r="N88" s="46">
        <f t="shared" si="32"/>
        <v>0</v>
      </c>
      <c r="O88" s="46">
        <f t="shared" si="32"/>
        <v>0</v>
      </c>
      <c r="P88" s="46">
        <f t="shared" si="32"/>
        <v>0</v>
      </c>
      <c r="Q88" s="46">
        <f t="shared" si="32"/>
        <v>0</v>
      </c>
      <c r="R88" s="46">
        <f t="shared" si="32"/>
        <v>0</v>
      </c>
      <c r="S88" s="46">
        <f t="shared" si="32"/>
        <v>0</v>
      </c>
      <c r="T88" s="46">
        <f t="shared" si="32"/>
        <v>0</v>
      </c>
      <c r="U88" s="46">
        <f t="shared" si="32"/>
        <v>0</v>
      </c>
      <c r="V88" s="46">
        <f t="shared" si="32"/>
        <v>0</v>
      </c>
      <c r="W88" s="46">
        <f t="shared" si="32"/>
        <v>0</v>
      </c>
      <c r="X88" s="46">
        <f t="shared" si="32"/>
        <v>0</v>
      </c>
      <c r="Y88" s="46">
        <f t="shared" si="32"/>
        <v>0</v>
      </c>
      <c r="Z88" s="45">
        <f t="shared" si="32"/>
        <v>0</v>
      </c>
      <c r="AA88" s="44" t="str">
        <f t="shared" si="1"/>
        <v/>
      </c>
    </row>
    <row r="89" spans="1:27" hidden="1">
      <c r="A89" s="75" t="s">
        <v>79</v>
      </c>
      <c r="B89" s="48" t="s">
        <v>30</v>
      </c>
      <c r="C89" s="47">
        <f t="shared" ref="C89:Z89" si="33">C38/1000</f>
        <v>0</v>
      </c>
      <c r="D89" s="46">
        <f t="shared" si="33"/>
        <v>0</v>
      </c>
      <c r="E89" s="46">
        <f t="shared" si="33"/>
        <v>0</v>
      </c>
      <c r="F89" s="46">
        <f t="shared" si="33"/>
        <v>0</v>
      </c>
      <c r="G89" s="46">
        <f t="shared" si="33"/>
        <v>0</v>
      </c>
      <c r="H89" s="46">
        <f t="shared" si="33"/>
        <v>0</v>
      </c>
      <c r="I89" s="46">
        <f t="shared" si="33"/>
        <v>0</v>
      </c>
      <c r="J89" s="46">
        <f t="shared" si="33"/>
        <v>0</v>
      </c>
      <c r="K89" s="46">
        <f t="shared" si="33"/>
        <v>0</v>
      </c>
      <c r="L89" s="46">
        <f t="shared" si="33"/>
        <v>0</v>
      </c>
      <c r="M89" s="46">
        <f t="shared" si="33"/>
        <v>0</v>
      </c>
      <c r="N89" s="46">
        <f t="shared" si="33"/>
        <v>0</v>
      </c>
      <c r="O89" s="46">
        <f t="shared" si="33"/>
        <v>0</v>
      </c>
      <c r="P89" s="46">
        <f t="shared" si="33"/>
        <v>0</v>
      </c>
      <c r="Q89" s="46">
        <f t="shared" si="33"/>
        <v>0</v>
      </c>
      <c r="R89" s="46">
        <f t="shared" si="33"/>
        <v>0</v>
      </c>
      <c r="S89" s="46">
        <f t="shared" si="33"/>
        <v>0</v>
      </c>
      <c r="T89" s="46">
        <f t="shared" si="33"/>
        <v>0</v>
      </c>
      <c r="U89" s="46">
        <f t="shared" si="33"/>
        <v>0</v>
      </c>
      <c r="V89" s="46">
        <f t="shared" si="33"/>
        <v>0</v>
      </c>
      <c r="W89" s="46">
        <f t="shared" si="33"/>
        <v>0</v>
      </c>
      <c r="X89" s="46">
        <f t="shared" si="33"/>
        <v>0</v>
      </c>
      <c r="Y89" s="46">
        <f t="shared" si="33"/>
        <v>0</v>
      </c>
      <c r="Z89" s="45">
        <f t="shared" si="33"/>
        <v>0</v>
      </c>
      <c r="AA89" s="44" t="str">
        <f t="shared" si="1"/>
        <v/>
      </c>
    </row>
    <row r="90" spans="1:27" hidden="1">
      <c r="A90" s="75" t="s">
        <v>80</v>
      </c>
      <c r="B90" s="48" t="s">
        <v>31</v>
      </c>
      <c r="C90" s="47">
        <f t="shared" ref="C90:Z90" si="34">C39/1000</f>
        <v>0</v>
      </c>
      <c r="D90" s="46">
        <f t="shared" si="34"/>
        <v>0</v>
      </c>
      <c r="E90" s="46">
        <f t="shared" si="34"/>
        <v>0</v>
      </c>
      <c r="F90" s="46">
        <f t="shared" si="34"/>
        <v>0</v>
      </c>
      <c r="G90" s="46">
        <f t="shared" si="34"/>
        <v>0</v>
      </c>
      <c r="H90" s="46">
        <f t="shared" si="34"/>
        <v>0</v>
      </c>
      <c r="I90" s="46">
        <f t="shared" si="34"/>
        <v>0</v>
      </c>
      <c r="J90" s="46">
        <f t="shared" si="34"/>
        <v>0</v>
      </c>
      <c r="K90" s="46">
        <f t="shared" si="34"/>
        <v>0</v>
      </c>
      <c r="L90" s="46">
        <f t="shared" si="34"/>
        <v>0</v>
      </c>
      <c r="M90" s="46">
        <f t="shared" si="34"/>
        <v>0</v>
      </c>
      <c r="N90" s="46">
        <f t="shared" si="34"/>
        <v>0</v>
      </c>
      <c r="O90" s="46">
        <f t="shared" si="34"/>
        <v>0</v>
      </c>
      <c r="P90" s="46">
        <f t="shared" si="34"/>
        <v>0</v>
      </c>
      <c r="Q90" s="46">
        <f t="shared" si="34"/>
        <v>0</v>
      </c>
      <c r="R90" s="46">
        <f t="shared" si="34"/>
        <v>0</v>
      </c>
      <c r="S90" s="46">
        <f t="shared" si="34"/>
        <v>0</v>
      </c>
      <c r="T90" s="46">
        <f t="shared" si="34"/>
        <v>0</v>
      </c>
      <c r="U90" s="46">
        <f t="shared" si="34"/>
        <v>0</v>
      </c>
      <c r="V90" s="46">
        <f t="shared" si="34"/>
        <v>0</v>
      </c>
      <c r="W90" s="46">
        <f t="shared" si="34"/>
        <v>0</v>
      </c>
      <c r="X90" s="46">
        <f t="shared" si="34"/>
        <v>0</v>
      </c>
      <c r="Y90" s="46">
        <f t="shared" si="34"/>
        <v>0</v>
      </c>
      <c r="Z90" s="45">
        <f t="shared" si="34"/>
        <v>0</v>
      </c>
      <c r="AA90" s="44" t="str">
        <f t="shared" si="1"/>
        <v/>
      </c>
    </row>
    <row r="91" spans="1:27" hidden="1">
      <c r="A91" s="75" t="s">
        <v>81</v>
      </c>
      <c r="B91" s="48" t="s">
        <v>32</v>
      </c>
      <c r="C91" s="47">
        <f t="shared" ref="C91:Z91" si="35">C40/1000</f>
        <v>0</v>
      </c>
      <c r="D91" s="46">
        <f t="shared" si="35"/>
        <v>0</v>
      </c>
      <c r="E91" s="46">
        <f t="shared" si="35"/>
        <v>0</v>
      </c>
      <c r="F91" s="46">
        <f t="shared" si="35"/>
        <v>0</v>
      </c>
      <c r="G91" s="46">
        <f t="shared" si="35"/>
        <v>0</v>
      </c>
      <c r="H91" s="46">
        <f t="shared" si="35"/>
        <v>0</v>
      </c>
      <c r="I91" s="46">
        <f t="shared" si="35"/>
        <v>0</v>
      </c>
      <c r="J91" s="46">
        <f t="shared" si="35"/>
        <v>0</v>
      </c>
      <c r="K91" s="46">
        <f t="shared" si="35"/>
        <v>0</v>
      </c>
      <c r="L91" s="46">
        <f t="shared" si="35"/>
        <v>0</v>
      </c>
      <c r="M91" s="46">
        <f t="shared" si="35"/>
        <v>0</v>
      </c>
      <c r="N91" s="46">
        <f t="shared" si="35"/>
        <v>0</v>
      </c>
      <c r="O91" s="46">
        <f t="shared" si="35"/>
        <v>0</v>
      </c>
      <c r="P91" s="46">
        <f t="shared" si="35"/>
        <v>0</v>
      </c>
      <c r="Q91" s="46">
        <f t="shared" si="35"/>
        <v>0</v>
      </c>
      <c r="R91" s="46">
        <f t="shared" si="35"/>
        <v>0</v>
      </c>
      <c r="S91" s="46">
        <f t="shared" si="35"/>
        <v>0</v>
      </c>
      <c r="T91" s="46">
        <f t="shared" si="35"/>
        <v>0</v>
      </c>
      <c r="U91" s="46">
        <f t="shared" si="35"/>
        <v>0</v>
      </c>
      <c r="V91" s="46">
        <f t="shared" si="35"/>
        <v>0</v>
      </c>
      <c r="W91" s="46">
        <f t="shared" si="35"/>
        <v>0</v>
      </c>
      <c r="X91" s="46">
        <f t="shared" si="35"/>
        <v>0</v>
      </c>
      <c r="Y91" s="46">
        <f t="shared" si="35"/>
        <v>0</v>
      </c>
      <c r="Z91" s="45">
        <f t="shared" si="35"/>
        <v>0</v>
      </c>
      <c r="AA91" s="44" t="str">
        <f t="shared" si="1"/>
        <v/>
      </c>
    </row>
    <row r="92" spans="1:27" hidden="1">
      <c r="A92" s="75" t="s">
        <v>82</v>
      </c>
      <c r="B92" s="48" t="s">
        <v>33</v>
      </c>
      <c r="C92" s="47">
        <f t="shared" ref="C92:Z92" si="36">C41/1000</f>
        <v>0</v>
      </c>
      <c r="D92" s="46">
        <f t="shared" si="36"/>
        <v>0</v>
      </c>
      <c r="E92" s="46">
        <f t="shared" si="36"/>
        <v>0</v>
      </c>
      <c r="F92" s="46">
        <f t="shared" si="36"/>
        <v>0</v>
      </c>
      <c r="G92" s="46">
        <f t="shared" si="36"/>
        <v>0</v>
      </c>
      <c r="H92" s="46">
        <f t="shared" si="36"/>
        <v>0</v>
      </c>
      <c r="I92" s="46">
        <f t="shared" si="36"/>
        <v>0</v>
      </c>
      <c r="J92" s="46">
        <f t="shared" si="36"/>
        <v>0</v>
      </c>
      <c r="K92" s="46">
        <f t="shared" si="36"/>
        <v>0</v>
      </c>
      <c r="L92" s="46">
        <f t="shared" si="36"/>
        <v>0</v>
      </c>
      <c r="M92" s="46">
        <f t="shared" si="36"/>
        <v>0</v>
      </c>
      <c r="N92" s="46">
        <f t="shared" si="36"/>
        <v>0</v>
      </c>
      <c r="O92" s="46">
        <f t="shared" si="36"/>
        <v>0</v>
      </c>
      <c r="P92" s="46">
        <f t="shared" si="36"/>
        <v>0</v>
      </c>
      <c r="Q92" s="46">
        <f t="shared" si="36"/>
        <v>0</v>
      </c>
      <c r="R92" s="46">
        <f t="shared" si="36"/>
        <v>0</v>
      </c>
      <c r="S92" s="46">
        <f t="shared" si="36"/>
        <v>0</v>
      </c>
      <c r="T92" s="46">
        <f t="shared" si="36"/>
        <v>0</v>
      </c>
      <c r="U92" s="46">
        <f t="shared" si="36"/>
        <v>0</v>
      </c>
      <c r="V92" s="46">
        <f t="shared" si="36"/>
        <v>0</v>
      </c>
      <c r="W92" s="46">
        <f t="shared" si="36"/>
        <v>0</v>
      </c>
      <c r="X92" s="46">
        <f t="shared" si="36"/>
        <v>0</v>
      </c>
      <c r="Y92" s="46">
        <f t="shared" si="36"/>
        <v>0</v>
      </c>
      <c r="Z92" s="45">
        <f t="shared" si="36"/>
        <v>0</v>
      </c>
      <c r="AA92" s="44" t="str">
        <f t="shared" si="1"/>
        <v/>
      </c>
    </row>
    <row r="93" spans="1:27" hidden="1">
      <c r="A93" s="75" t="s">
        <v>83</v>
      </c>
      <c r="B93" s="48" t="s">
        <v>34</v>
      </c>
      <c r="C93" s="47">
        <f t="shared" ref="C93:Z93" si="37">C42/1000</f>
        <v>0</v>
      </c>
      <c r="D93" s="46">
        <f t="shared" si="37"/>
        <v>0</v>
      </c>
      <c r="E93" s="46">
        <f t="shared" si="37"/>
        <v>0</v>
      </c>
      <c r="F93" s="46">
        <f t="shared" si="37"/>
        <v>0</v>
      </c>
      <c r="G93" s="46">
        <f t="shared" si="37"/>
        <v>0</v>
      </c>
      <c r="H93" s="46">
        <f t="shared" si="37"/>
        <v>0</v>
      </c>
      <c r="I93" s="46">
        <f t="shared" si="37"/>
        <v>0</v>
      </c>
      <c r="J93" s="46">
        <f t="shared" si="37"/>
        <v>0</v>
      </c>
      <c r="K93" s="46">
        <f t="shared" si="37"/>
        <v>0</v>
      </c>
      <c r="L93" s="46">
        <f t="shared" si="37"/>
        <v>0</v>
      </c>
      <c r="M93" s="46">
        <f t="shared" si="37"/>
        <v>0</v>
      </c>
      <c r="N93" s="46">
        <f t="shared" si="37"/>
        <v>0</v>
      </c>
      <c r="O93" s="46">
        <f t="shared" si="37"/>
        <v>0</v>
      </c>
      <c r="P93" s="46">
        <f t="shared" si="37"/>
        <v>0</v>
      </c>
      <c r="Q93" s="46">
        <f t="shared" si="37"/>
        <v>0</v>
      </c>
      <c r="R93" s="46">
        <f t="shared" si="37"/>
        <v>0</v>
      </c>
      <c r="S93" s="46">
        <f t="shared" si="37"/>
        <v>0</v>
      </c>
      <c r="T93" s="46">
        <f t="shared" si="37"/>
        <v>0</v>
      </c>
      <c r="U93" s="46">
        <f t="shared" si="37"/>
        <v>0</v>
      </c>
      <c r="V93" s="46">
        <f t="shared" si="37"/>
        <v>0</v>
      </c>
      <c r="W93" s="46">
        <f t="shared" si="37"/>
        <v>0</v>
      </c>
      <c r="X93" s="46">
        <f t="shared" si="37"/>
        <v>0</v>
      </c>
      <c r="Y93" s="46">
        <f t="shared" si="37"/>
        <v>0</v>
      </c>
      <c r="Z93" s="45">
        <f t="shared" si="37"/>
        <v>0</v>
      </c>
      <c r="AA93" s="44" t="str">
        <f t="shared" si="1"/>
        <v/>
      </c>
    </row>
    <row r="94" spans="1:27" hidden="1">
      <c r="A94" s="75" t="s">
        <v>84</v>
      </c>
      <c r="B94" s="48" t="s">
        <v>35</v>
      </c>
      <c r="C94" s="47">
        <f t="shared" ref="C94:Z94" si="38">C43/1000</f>
        <v>0</v>
      </c>
      <c r="D94" s="46">
        <f t="shared" si="38"/>
        <v>0</v>
      </c>
      <c r="E94" s="46">
        <f t="shared" si="38"/>
        <v>0</v>
      </c>
      <c r="F94" s="46">
        <f t="shared" si="38"/>
        <v>0</v>
      </c>
      <c r="G94" s="46">
        <f t="shared" si="38"/>
        <v>0</v>
      </c>
      <c r="H94" s="46">
        <f t="shared" si="38"/>
        <v>0</v>
      </c>
      <c r="I94" s="46">
        <f t="shared" si="38"/>
        <v>0</v>
      </c>
      <c r="J94" s="46">
        <f t="shared" si="38"/>
        <v>0</v>
      </c>
      <c r="K94" s="46">
        <f t="shared" si="38"/>
        <v>0</v>
      </c>
      <c r="L94" s="46">
        <f t="shared" si="38"/>
        <v>0</v>
      </c>
      <c r="M94" s="46">
        <f t="shared" si="38"/>
        <v>0</v>
      </c>
      <c r="N94" s="46">
        <f t="shared" si="38"/>
        <v>0</v>
      </c>
      <c r="O94" s="46">
        <f t="shared" si="38"/>
        <v>0</v>
      </c>
      <c r="P94" s="46">
        <f t="shared" si="38"/>
        <v>0</v>
      </c>
      <c r="Q94" s="46">
        <f t="shared" si="38"/>
        <v>0</v>
      </c>
      <c r="R94" s="46">
        <f t="shared" si="38"/>
        <v>0</v>
      </c>
      <c r="S94" s="46">
        <f t="shared" si="38"/>
        <v>0</v>
      </c>
      <c r="T94" s="46">
        <f t="shared" si="38"/>
        <v>0</v>
      </c>
      <c r="U94" s="46">
        <f t="shared" si="38"/>
        <v>0</v>
      </c>
      <c r="V94" s="46">
        <f t="shared" si="38"/>
        <v>0</v>
      </c>
      <c r="W94" s="46">
        <f t="shared" si="38"/>
        <v>0</v>
      </c>
      <c r="X94" s="46">
        <f t="shared" si="38"/>
        <v>0</v>
      </c>
      <c r="Y94" s="46">
        <f t="shared" si="38"/>
        <v>0</v>
      </c>
      <c r="Z94" s="45">
        <f t="shared" si="38"/>
        <v>0</v>
      </c>
      <c r="AA94" s="44" t="str">
        <f t="shared" si="1"/>
        <v/>
      </c>
    </row>
    <row r="95" spans="1:27" hidden="1">
      <c r="A95" s="75" t="s">
        <v>85</v>
      </c>
      <c r="B95" s="48" t="s">
        <v>36</v>
      </c>
      <c r="C95" s="47">
        <f t="shared" ref="C95:Z95" si="39">C44/1000</f>
        <v>0</v>
      </c>
      <c r="D95" s="46">
        <f t="shared" si="39"/>
        <v>0</v>
      </c>
      <c r="E95" s="46">
        <f t="shared" si="39"/>
        <v>0</v>
      </c>
      <c r="F95" s="46">
        <f t="shared" si="39"/>
        <v>0</v>
      </c>
      <c r="G95" s="46">
        <f t="shared" si="39"/>
        <v>0</v>
      </c>
      <c r="H95" s="46">
        <f t="shared" si="39"/>
        <v>0</v>
      </c>
      <c r="I95" s="46">
        <f t="shared" si="39"/>
        <v>0</v>
      </c>
      <c r="J95" s="46">
        <f t="shared" si="39"/>
        <v>0</v>
      </c>
      <c r="K95" s="46">
        <f t="shared" si="39"/>
        <v>0</v>
      </c>
      <c r="L95" s="46">
        <f t="shared" si="39"/>
        <v>0</v>
      </c>
      <c r="M95" s="46">
        <f t="shared" si="39"/>
        <v>0</v>
      </c>
      <c r="N95" s="46">
        <f t="shared" si="39"/>
        <v>0</v>
      </c>
      <c r="O95" s="46">
        <f t="shared" si="39"/>
        <v>0</v>
      </c>
      <c r="P95" s="46">
        <f t="shared" si="39"/>
        <v>0</v>
      </c>
      <c r="Q95" s="46">
        <f t="shared" si="39"/>
        <v>0</v>
      </c>
      <c r="R95" s="46">
        <f t="shared" si="39"/>
        <v>0</v>
      </c>
      <c r="S95" s="46">
        <f t="shared" si="39"/>
        <v>0</v>
      </c>
      <c r="T95" s="46">
        <f t="shared" si="39"/>
        <v>0</v>
      </c>
      <c r="U95" s="46">
        <f t="shared" si="39"/>
        <v>0</v>
      </c>
      <c r="V95" s="46">
        <f t="shared" si="39"/>
        <v>0</v>
      </c>
      <c r="W95" s="46">
        <f t="shared" si="39"/>
        <v>0</v>
      </c>
      <c r="X95" s="46">
        <f t="shared" si="39"/>
        <v>0</v>
      </c>
      <c r="Y95" s="46">
        <f t="shared" si="39"/>
        <v>0</v>
      </c>
      <c r="Z95" s="45">
        <f t="shared" si="39"/>
        <v>0</v>
      </c>
      <c r="AA95" s="44" t="str">
        <f t="shared" si="1"/>
        <v/>
      </c>
    </row>
    <row r="96" spans="1:27" hidden="1">
      <c r="A96" s="75" t="s">
        <v>86</v>
      </c>
      <c r="B96" s="48" t="s">
        <v>37</v>
      </c>
      <c r="C96" s="47">
        <f t="shared" ref="C96:Z96" si="40">C45/1000</f>
        <v>1.21344E-2</v>
      </c>
      <c r="D96" s="46">
        <f t="shared" si="40"/>
        <v>1.21344E-2</v>
      </c>
      <c r="E96" s="46">
        <f t="shared" si="40"/>
        <v>1.2326449999999999E-2</v>
      </c>
      <c r="F96" s="46">
        <f t="shared" si="40"/>
        <v>1.25185E-2</v>
      </c>
      <c r="G96" s="46">
        <f t="shared" si="40"/>
        <v>1.2694499999999999E-2</v>
      </c>
      <c r="H96" s="46">
        <f t="shared" si="40"/>
        <v>1.288655E-2</v>
      </c>
      <c r="I96" s="46">
        <f t="shared" si="40"/>
        <v>1.3078599999999999E-2</v>
      </c>
      <c r="J96" s="46">
        <f t="shared" si="40"/>
        <v>1.3270649999999998E-2</v>
      </c>
      <c r="K96" s="46">
        <f t="shared" si="40"/>
        <v>1.3462699999999999E-2</v>
      </c>
      <c r="L96" s="46">
        <f t="shared" si="40"/>
        <v>1.365475E-2</v>
      </c>
      <c r="M96" s="46">
        <f t="shared" si="40"/>
        <v>1.3862849999999999E-2</v>
      </c>
      <c r="N96" s="46">
        <f t="shared" si="40"/>
        <v>1.4054899999999999E-2</v>
      </c>
      <c r="O96" s="46">
        <f t="shared" si="40"/>
        <v>1.4087000000000001E-2</v>
      </c>
      <c r="P96" s="46">
        <f t="shared" si="40"/>
        <v>1.4103049999999997E-2</v>
      </c>
      <c r="Q96" s="46">
        <f t="shared" si="40"/>
        <v>1.4103049999999997E-2</v>
      </c>
      <c r="R96" s="46">
        <f t="shared" si="40"/>
        <v>1.4103049999999997E-2</v>
      </c>
      <c r="S96" s="46">
        <f t="shared" si="40"/>
        <v>1.4103049999999997E-2</v>
      </c>
      <c r="T96" s="46">
        <f t="shared" si="40"/>
        <v>1.4103049999999997E-2</v>
      </c>
      <c r="U96" s="46">
        <f t="shared" si="40"/>
        <v>1.4103049999999997E-2</v>
      </c>
      <c r="V96" s="46">
        <f t="shared" si="40"/>
        <v>1.4103049999999997E-2</v>
      </c>
      <c r="W96" s="46">
        <f t="shared" si="40"/>
        <v>1.4103049999999997E-2</v>
      </c>
      <c r="X96" s="46">
        <f t="shared" si="40"/>
        <v>1.4103049999999997E-2</v>
      </c>
      <c r="Y96" s="46">
        <f t="shared" si="40"/>
        <v>1.4103049999999997E-2</v>
      </c>
      <c r="Z96" s="45">
        <f t="shared" si="40"/>
        <v>1.4103049999999997E-2</v>
      </c>
      <c r="AA96" s="44">
        <f t="shared" si="1"/>
        <v>16.22371110232066</v>
      </c>
    </row>
    <row r="97" spans="1:27" hidden="1">
      <c r="A97" s="75" t="s">
        <v>87</v>
      </c>
      <c r="B97" s="48" t="s">
        <v>38</v>
      </c>
      <c r="C97" s="47">
        <f t="shared" ref="C97:Z97" si="41">C46/1000</f>
        <v>0</v>
      </c>
      <c r="D97" s="46">
        <f t="shared" si="41"/>
        <v>0</v>
      </c>
      <c r="E97" s="46">
        <f t="shared" si="41"/>
        <v>0</v>
      </c>
      <c r="F97" s="46">
        <f t="shared" si="41"/>
        <v>0</v>
      </c>
      <c r="G97" s="46">
        <f t="shared" si="41"/>
        <v>0</v>
      </c>
      <c r="H97" s="46">
        <f t="shared" si="41"/>
        <v>0</v>
      </c>
      <c r="I97" s="46">
        <f t="shared" si="41"/>
        <v>0</v>
      </c>
      <c r="J97" s="46">
        <f t="shared" si="41"/>
        <v>0</v>
      </c>
      <c r="K97" s="46">
        <f t="shared" si="41"/>
        <v>0</v>
      </c>
      <c r="L97" s="46">
        <f t="shared" si="41"/>
        <v>0</v>
      </c>
      <c r="M97" s="46">
        <f t="shared" si="41"/>
        <v>0</v>
      </c>
      <c r="N97" s="46">
        <f t="shared" si="41"/>
        <v>0</v>
      </c>
      <c r="O97" s="46">
        <f t="shared" si="41"/>
        <v>0</v>
      </c>
      <c r="P97" s="46">
        <f t="shared" si="41"/>
        <v>0</v>
      </c>
      <c r="Q97" s="46">
        <f t="shared" si="41"/>
        <v>0</v>
      </c>
      <c r="R97" s="46">
        <f t="shared" si="41"/>
        <v>0</v>
      </c>
      <c r="S97" s="46">
        <f t="shared" si="41"/>
        <v>0</v>
      </c>
      <c r="T97" s="46">
        <f t="shared" si="41"/>
        <v>0</v>
      </c>
      <c r="U97" s="46">
        <f t="shared" si="41"/>
        <v>0</v>
      </c>
      <c r="V97" s="46">
        <f t="shared" si="41"/>
        <v>0</v>
      </c>
      <c r="W97" s="46">
        <f t="shared" si="41"/>
        <v>0</v>
      </c>
      <c r="X97" s="46">
        <f t="shared" si="41"/>
        <v>0</v>
      </c>
      <c r="Y97" s="46">
        <f t="shared" si="41"/>
        <v>0</v>
      </c>
      <c r="Z97" s="45">
        <f t="shared" si="41"/>
        <v>0</v>
      </c>
      <c r="AA97" s="44" t="str">
        <f t="shared" si="1"/>
        <v/>
      </c>
    </row>
    <row r="98" spans="1:27" hidden="1">
      <c r="A98" s="75" t="s">
        <v>88</v>
      </c>
      <c r="B98" s="48" t="s">
        <v>39</v>
      </c>
      <c r="C98" s="47">
        <f t="shared" ref="C98:Z98" si="42">C47/1000</f>
        <v>0</v>
      </c>
      <c r="D98" s="46">
        <f t="shared" si="42"/>
        <v>0</v>
      </c>
      <c r="E98" s="46">
        <f t="shared" si="42"/>
        <v>0</v>
      </c>
      <c r="F98" s="46">
        <f t="shared" si="42"/>
        <v>0</v>
      </c>
      <c r="G98" s="46">
        <f t="shared" si="42"/>
        <v>0</v>
      </c>
      <c r="H98" s="46">
        <f t="shared" si="42"/>
        <v>0</v>
      </c>
      <c r="I98" s="46">
        <f t="shared" si="42"/>
        <v>0</v>
      </c>
      <c r="J98" s="46">
        <f t="shared" si="42"/>
        <v>0</v>
      </c>
      <c r="K98" s="46">
        <f t="shared" si="42"/>
        <v>0</v>
      </c>
      <c r="L98" s="46">
        <f t="shared" si="42"/>
        <v>0</v>
      </c>
      <c r="M98" s="46">
        <f t="shared" si="42"/>
        <v>0</v>
      </c>
      <c r="N98" s="46">
        <f t="shared" si="42"/>
        <v>0</v>
      </c>
      <c r="O98" s="46">
        <f t="shared" si="42"/>
        <v>0</v>
      </c>
      <c r="P98" s="46">
        <f t="shared" si="42"/>
        <v>0</v>
      </c>
      <c r="Q98" s="46">
        <f t="shared" si="42"/>
        <v>0</v>
      </c>
      <c r="R98" s="46">
        <f t="shared" si="42"/>
        <v>0</v>
      </c>
      <c r="S98" s="46">
        <f t="shared" si="42"/>
        <v>0</v>
      </c>
      <c r="T98" s="46">
        <f t="shared" si="42"/>
        <v>0</v>
      </c>
      <c r="U98" s="46">
        <f t="shared" si="42"/>
        <v>0</v>
      </c>
      <c r="V98" s="46">
        <f t="shared" si="42"/>
        <v>0</v>
      </c>
      <c r="W98" s="46">
        <f t="shared" si="42"/>
        <v>0</v>
      </c>
      <c r="X98" s="46">
        <f t="shared" si="42"/>
        <v>0</v>
      </c>
      <c r="Y98" s="46">
        <f t="shared" si="42"/>
        <v>0</v>
      </c>
      <c r="Z98" s="45">
        <f t="shared" si="42"/>
        <v>0</v>
      </c>
      <c r="AA98" s="44" t="str">
        <f t="shared" si="1"/>
        <v/>
      </c>
    </row>
    <row r="99" spans="1:27" hidden="1">
      <c r="A99" s="75" t="s">
        <v>89</v>
      </c>
      <c r="B99" s="48" t="s">
        <v>40</v>
      </c>
      <c r="C99" s="47">
        <f t="shared" ref="C99:Z99" si="43">C48/1000</f>
        <v>0</v>
      </c>
      <c r="D99" s="46">
        <f t="shared" si="43"/>
        <v>0</v>
      </c>
      <c r="E99" s="46">
        <f t="shared" si="43"/>
        <v>0</v>
      </c>
      <c r="F99" s="46">
        <f t="shared" si="43"/>
        <v>0</v>
      </c>
      <c r="G99" s="46">
        <f t="shared" si="43"/>
        <v>0</v>
      </c>
      <c r="H99" s="46">
        <f t="shared" si="43"/>
        <v>0</v>
      </c>
      <c r="I99" s="46">
        <f t="shared" si="43"/>
        <v>0</v>
      </c>
      <c r="J99" s="46">
        <f t="shared" si="43"/>
        <v>0</v>
      </c>
      <c r="K99" s="46">
        <f t="shared" si="43"/>
        <v>0</v>
      </c>
      <c r="L99" s="46">
        <f t="shared" si="43"/>
        <v>0</v>
      </c>
      <c r="M99" s="46">
        <f t="shared" si="43"/>
        <v>0</v>
      </c>
      <c r="N99" s="46">
        <f t="shared" si="43"/>
        <v>0</v>
      </c>
      <c r="O99" s="46">
        <f t="shared" si="43"/>
        <v>0</v>
      </c>
      <c r="P99" s="46">
        <f t="shared" si="43"/>
        <v>0</v>
      </c>
      <c r="Q99" s="46">
        <f t="shared" si="43"/>
        <v>0</v>
      </c>
      <c r="R99" s="46">
        <f t="shared" si="43"/>
        <v>0</v>
      </c>
      <c r="S99" s="46">
        <f t="shared" si="43"/>
        <v>0</v>
      </c>
      <c r="T99" s="46">
        <f t="shared" si="43"/>
        <v>0</v>
      </c>
      <c r="U99" s="46">
        <f t="shared" si="43"/>
        <v>0</v>
      </c>
      <c r="V99" s="46">
        <f t="shared" si="43"/>
        <v>0</v>
      </c>
      <c r="W99" s="46">
        <f t="shared" si="43"/>
        <v>0</v>
      </c>
      <c r="X99" s="46">
        <f t="shared" si="43"/>
        <v>0</v>
      </c>
      <c r="Y99" s="46">
        <f t="shared" si="43"/>
        <v>0</v>
      </c>
      <c r="Z99" s="45">
        <f t="shared" si="43"/>
        <v>0</v>
      </c>
      <c r="AA99" s="44" t="str">
        <f t="shared" si="1"/>
        <v/>
      </c>
    </row>
    <row r="100" spans="1:27" ht="13.8" hidden="1" thickBot="1">
      <c r="A100" s="76" t="s">
        <v>90</v>
      </c>
      <c r="B100" s="43" t="s">
        <v>41</v>
      </c>
      <c r="C100" s="42">
        <f t="shared" ref="C100:Z100" si="44">C49/1000</f>
        <v>0</v>
      </c>
      <c r="D100" s="41">
        <f t="shared" si="44"/>
        <v>0</v>
      </c>
      <c r="E100" s="41">
        <f t="shared" si="44"/>
        <v>0</v>
      </c>
      <c r="F100" s="41">
        <f t="shared" si="44"/>
        <v>0</v>
      </c>
      <c r="G100" s="41">
        <f t="shared" si="44"/>
        <v>0</v>
      </c>
      <c r="H100" s="41">
        <f t="shared" si="44"/>
        <v>0</v>
      </c>
      <c r="I100" s="41">
        <f t="shared" si="44"/>
        <v>0</v>
      </c>
      <c r="J100" s="41">
        <f t="shared" si="44"/>
        <v>0</v>
      </c>
      <c r="K100" s="41">
        <f t="shared" si="44"/>
        <v>0</v>
      </c>
      <c r="L100" s="41">
        <f t="shared" si="44"/>
        <v>0</v>
      </c>
      <c r="M100" s="41">
        <f t="shared" si="44"/>
        <v>0</v>
      </c>
      <c r="N100" s="41">
        <f t="shared" si="44"/>
        <v>0</v>
      </c>
      <c r="O100" s="41">
        <f t="shared" si="44"/>
        <v>0</v>
      </c>
      <c r="P100" s="41">
        <f t="shared" si="44"/>
        <v>0</v>
      </c>
      <c r="Q100" s="41">
        <f t="shared" si="44"/>
        <v>0</v>
      </c>
      <c r="R100" s="41">
        <f t="shared" si="44"/>
        <v>0</v>
      </c>
      <c r="S100" s="41">
        <f t="shared" si="44"/>
        <v>0</v>
      </c>
      <c r="T100" s="41">
        <f t="shared" si="44"/>
        <v>0</v>
      </c>
      <c r="U100" s="41">
        <f t="shared" si="44"/>
        <v>0</v>
      </c>
      <c r="V100" s="41">
        <f t="shared" si="44"/>
        <v>0</v>
      </c>
      <c r="W100" s="41">
        <f t="shared" si="44"/>
        <v>0</v>
      </c>
      <c r="X100" s="41">
        <f t="shared" si="44"/>
        <v>0</v>
      </c>
      <c r="Y100" s="41">
        <f t="shared" si="44"/>
        <v>0</v>
      </c>
      <c r="Z100" s="40">
        <f t="shared" si="44"/>
        <v>0</v>
      </c>
      <c r="AA100" s="39" t="str">
        <f t="shared" si="1"/>
        <v/>
      </c>
    </row>
    <row r="101" spans="1:27" hidden="1">
      <c r="A101"/>
    </row>
    <row r="102" spans="1:27">
      <c r="A102"/>
    </row>
    <row r="103" spans="1:27" s="73" customFormat="1">
      <c r="C103" s="81" t="s">
        <v>227</v>
      </c>
      <c r="Y103" s="82"/>
    </row>
    <row r="104" spans="1:27" s="73" customFormat="1">
      <c r="C104" s="82"/>
      <c r="D104" s="83" t="s">
        <v>228</v>
      </c>
      <c r="Y104" s="82"/>
    </row>
  </sheetData>
  <phoneticPr fontId="15"/>
  <printOptions gridLines="1"/>
  <pageMargins left="0.75" right="0.75" top="1" bottom="1" header="0.5" footer="0.5"/>
  <pageSetup paperSize="9" scale="55" orientation="landscape" r:id="rId1"/>
  <headerFooter alignWithMargins="0">
    <oddHeader>&amp;A</oddHeader>
    <oddFooter>&amp;F</oddFooter>
  </headerFooter>
</worksheet>
</file>

<file path=xl/worksheets/sheet28.xml><?xml version="1.0" encoding="utf-8"?>
<worksheet xmlns="http://schemas.openxmlformats.org/spreadsheetml/2006/main" xmlns:r="http://schemas.openxmlformats.org/officeDocument/2006/relationships">
  <sheetPr codeName="Sheet5"/>
  <dimension ref="A1:AB104"/>
  <sheetViews>
    <sheetView showZeros="0" zoomScaleNormal="100" workbookViewId="0">
      <selection activeCell="C24" sqref="C24"/>
    </sheetView>
  </sheetViews>
  <sheetFormatPr defaultColWidth="9.33203125" defaultRowHeight="13.2"/>
  <cols>
    <col min="1" max="1" width="20.77734375" style="73" bestFit="1" customWidth="1"/>
    <col min="2" max="2" width="24.33203125" style="37" hidden="1" customWidth="1"/>
    <col min="3" max="3" width="18" style="38" customWidth="1"/>
    <col min="4" max="5" width="10.77734375" style="37" customWidth="1"/>
    <col min="6" max="6" width="10.77734375" style="37" hidden="1" customWidth="1"/>
    <col min="7" max="26" width="10.77734375" style="37" customWidth="1"/>
    <col min="27" max="27" width="25.6640625" style="38" customWidth="1"/>
    <col min="28" max="28" width="10.33203125" style="37" bestFit="1" customWidth="1"/>
    <col min="29" max="16384" width="9.33203125" style="37"/>
  </cols>
  <sheetData>
    <row r="1" spans="1:28" ht="15.6">
      <c r="A1" s="61" t="s">
        <v>254</v>
      </c>
      <c r="B1" s="61"/>
      <c r="C1" s="62"/>
      <c r="D1" s="61"/>
      <c r="E1" s="61"/>
      <c r="F1" s="61"/>
      <c r="G1" s="61"/>
      <c r="H1" s="61"/>
      <c r="I1" s="61"/>
      <c r="J1" s="61"/>
      <c r="K1" s="61"/>
      <c r="L1" s="61"/>
      <c r="M1" s="61"/>
      <c r="N1" s="61"/>
      <c r="O1" s="61"/>
      <c r="P1" s="61"/>
      <c r="Q1" s="61"/>
      <c r="R1" s="61"/>
      <c r="S1" s="61"/>
      <c r="T1" s="61"/>
      <c r="U1" s="61"/>
      <c r="V1" s="61"/>
      <c r="W1" s="61"/>
      <c r="X1" s="61"/>
      <c r="Y1" s="61"/>
      <c r="Z1" s="61"/>
      <c r="AA1" s="61"/>
    </row>
    <row r="2" spans="1:28" ht="3.75" customHeight="1">
      <c r="A2" s="59"/>
      <c r="B2" s="59"/>
      <c r="C2" s="60"/>
      <c r="D2" s="59"/>
      <c r="E2" s="59"/>
      <c r="F2" s="59"/>
      <c r="G2" s="59"/>
      <c r="H2" s="59"/>
      <c r="I2" s="59"/>
      <c r="J2" s="59"/>
      <c r="K2" s="59"/>
      <c r="L2" s="59"/>
      <c r="M2" s="59"/>
      <c r="N2" s="59"/>
      <c r="O2" s="59"/>
      <c r="P2" s="59"/>
      <c r="Q2" s="59"/>
      <c r="R2" s="59"/>
      <c r="S2" s="59"/>
      <c r="T2" s="59"/>
      <c r="U2" s="59"/>
      <c r="V2" s="59"/>
      <c r="W2" s="59"/>
      <c r="X2" s="59"/>
      <c r="Y2" s="59"/>
      <c r="Z2" s="59"/>
      <c r="AA2" s="59"/>
    </row>
    <row r="3" spans="1:28" ht="13.8" thickBot="1"/>
    <row r="4" spans="1:28" s="73" customFormat="1" ht="25.8" thickBot="1">
      <c r="A4" s="74"/>
      <c r="B4" s="74"/>
      <c r="C4" s="77" t="s">
        <v>224</v>
      </c>
      <c r="D4" s="78">
        <v>1990</v>
      </c>
      <c r="E4" s="78">
        <v>1991</v>
      </c>
      <c r="F4" s="78">
        <v>1992</v>
      </c>
      <c r="G4" s="78">
        <v>1993</v>
      </c>
      <c r="H4" s="78">
        <v>1994</v>
      </c>
      <c r="I4" s="78">
        <v>1995</v>
      </c>
      <c r="J4" s="78">
        <v>1996</v>
      </c>
      <c r="K4" s="78">
        <v>1997</v>
      </c>
      <c r="L4" s="78">
        <v>1998</v>
      </c>
      <c r="M4" s="78">
        <v>1999</v>
      </c>
      <c r="N4" s="78">
        <v>2000</v>
      </c>
      <c r="O4" s="78">
        <v>2001</v>
      </c>
      <c r="P4" s="78">
        <v>2002</v>
      </c>
      <c r="Q4" s="78">
        <v>2003</v>
      </c>
      <c r="R4" s="78">
        <v>2004</v>
      </c>
      <c r="S4" s="78">
        <v>2005</v>
      </c>
      <c r="T4" s="78">
        <v>2006</v>
      </c>
      <c r="U4" s="78">
        <v>2007</v>
      </c>
      <c r="V4" s="78">
        <v>2008</v>
      </c>
      <c r="W4" s="78">
        <v>2009</v>
      </c>
      <c r="X4" s="79">
        <v>2010</v>
      </c>
      <c r="Y4" s="79">
        <v>2011</v>
      </c>
      <c r="Z4" s="79">
        <v>2012</v>
      </c>
      <c r="AA4" s="80" t="s">
        <v>225</v>
      </c>
    </row>
    <row r="5" spans="1:28" s="72" customFormat="1" ht="51.75" hidden="1" customHeight="1" thickBot="1">
      <c r="A5" s="74"/>
      <c r="B5" s="56"/>
      <c r="C5" s="55" t="s">
        <v>0</v>
      </c>
      <c r="D5" s="54">
        <v>1990</v>
      </c>
      <c r="E5" s="54">
        <v>1991</v>
      </c>
      <c r="F5" s="54">
        <v>1992</v>
      </c>
      <c r="G5" s="54">
        <v>1993</v>
      </c>
      <c r="H5" s="54">
        <v>1994</v>
      </c>
      <c r="I5" s="54">
        <v>1995</v>
      </c>
      <c r="J5" s="54">
        <v>1996</v>
      </c>
      <c r="K5" s="54">
        <v>1997</v>
      </c>
      <c r="L5" s="54">
        <v>1998</v>
      </c>
      <c r="M5" s="54">
        <v>1999</v>
      </c>
      <c r="N5" s="54">
        <v>2000</v>
      </c>
      <c r="O5" s="54">
        <v>2001</v>
      </c>
      <c r="P5" s="54">
        <v>2002</v>
      </c>
      <c r="Q5" s="54">
        <v>2003</v>
      </c>
      <c r="R5" s="54">
        <v>2004</v>
      </c>
      <c r="S5" s="54">
        <v>2005</v>
      </c>
      <c r="T5" s="54">
        <v>2006</v>
      </c>
      <c r="U5" s="54">
        <v>2007</v>
      </c>
      <c r="V5" s="54">
        <v>2008</v>
      </c>
      <c r="W5" s="54">
        <v>2009</v>
      </c>
      <c r="X5" s="54">
        <v>2010</v>
      </c>
      <c r="Y5" s="54">
        <v>2011</v>
      </c>
      <c r="Z5" s="54">
        <v>2012</v>
      </c>
      <c r="AA5" s="53" t="s">
        <v>1</v>
      </c>
    </row>
    <row r="6" spans="1:28">
      <c r="A6" s="75" t="s">
        <v>91</v>
      </c>
      <c r="B6" s="48" t="s">
        <v>2</v>
      </c>
      <c r="C6" s="69">
        <v>123770.80644686974</v>
      </c>
      <c r="D6" s="68">
        <v>123770.80644686974</v>
      </c>
      <c r="E6" s="68">
        <v>150011.68440205618</v>
      </c>
      <c r="F6" s="68">
        <v>81468.968072216405</v>
      </c>
      <c r="G6" s="68">
        <v>14971.18558906368</v>
      </c>
      <c r="H6" s="68">
        <v>45379.028698519243</v>
      </c>
      <c r="I6" s="68">
        <v>14067.189522093955</v>
      </c>
      <c r="J6" s="68">
        <v>27240.991683340624</v>
      </c>
      <c r="K6" s="68">
        <v>8237.8155205624498</v>
      </c>
      <c r="L6" s="68">
        <v>31465.676193517123</v>
      </c>
      <c r="M6" s="68">
        <v>-10942.39692048687</v>
      </c>
      <c r="N6" s="68">
        <v>19171.072702079349</v>
      </c>
      <c r="O6" s="68">
        <v>44436.666866779495</v>
      </c>
      <c r="P6" s="68">
        <v>83442.066076476083</v>
      </c>
      <c r="Q6" s="68">
        <v>203634.36578826353</v>
      </c>
      <c r="R6" s="68">
        <v>-6925.4150008298166</v>
      </c>
      <c r="S6" s="68">
        <v>19361.439610570291</v>
      </c>
      <c r="T6" s="68">
        <v>-2634.2573473698722</v>
      </c>
      <c r="U6" s="68">
        <v>75386.242735514563</v>
      </c>
      <c r="V6" s="68">
        <v>-11401.859195564335</v>
      </c>
      <c r="W6" s="68">
        <v>12414.682485643963</v>
      </c>
      <c r="X6" s="68">
        <v>23026.960824253838</v>
      </c>
      <c r="Y6" s="68">
        <v>-63354.181437638232</v>
      </c>
      <c r="Z6" s="68">
        <v>9296.8454422643481</v>
      </c>
      <c r="AA6" s="71">
        <v>-92.488660525731376</v>
      </c>
      <c r="AB6" s="63"/>
    </row>
    <row r="7" spans="1:28">
      <c r="A7" s="75" t="s">
        <v>92</v>
      </c>
      <c r="B7" s="48" t="s">
        <v>3</v>
      </c>
      <c r="C7" s="69">
        <v>-9898.1625905671572</v>
      </c>
      <c r="D7" s="68">
        <v>-9898.1625905671572</v>
      </c>
      <c r="E7" s="68">
        <v>-15620.105334387848</v>
      </c>
      <c r="F7" s="68">
        <v>-10826.836684943572</v>
      </c>
      <c r="G7" s="68">
        <v>-11273.59024696111</v>
      </c>
      <c r="H7" s="68">
        <v>-10205.215764992094</v>
      </c>
      <c r="I7" s="68">
        <v>-11503.583386443715</v>
      </c>
      <c r="J7" s="68">
        <v>-8473.6528085921018</v>
      </c>
      <c r="K7" s="68">
        <v>-17213.628257185705</v>
      </c>
      <c r="L7" s="68">
        <v>-15394.307318152081</v>
      </c>
      <c r="M7" s="68">
        <v>-18309.987576643067</v>
      </c>
      <c r="N7" s="68">
        <v>-15249.972954584089</v>
      </c>
      <c r="O7" s="68">
        <v>-17179.663547550881</v>
      </c>
      <c r="P7" s="68">
        <v>-11114.665597423877</v>
      </c>
      <c r="Q7" s="68">
        <v>-1102.0414882071759</v>
      </c>
      <c r="R7" s="68">
        <v>-6160.9241967139387</v>
      </c>
      <c r="S7" s="68">
        <v>-7643.6579916354231</v>
      </c>
      <c r="T7" s="68">
        <v>-1827.1461629949981</v>
      </c>
      <c r="U7" s="68">
        <v>-771.83535652025944</v>
      </c>
      <c r="V7" s="68">
        <v>116.36128387525832</v>
      </c>
      <c r="W7" s="68">
        <v>-3928.2662299828962</v>
      </c>
      <c r="X7" s="68">
        <v>-3916.8761106421871</v>
      </c>
      <c r="Y7" s="68">
        <v>-3895.3808682985882</v>
      </c>
      <c r="Z7" s="68">
        <v>-3863.8329882558132</v>
      </c>
      <c r="AA7" s="67">
        <v>-60.964139021741225</v>
      </c>
      <c r="AB7" s="63"/>
    </row>
    <row r="8" spans="1:28">
      <c r="A8" s="75" t="s">
        <v>93</v>
      </c>
      <c r="B8" s="48" t="s">
        <v>4</v>
      </c>
      <c r="C8" s="69">
        <v>-28599.352000000028</v>
      </c>
      <c r="D8" s="68">
        <v>-28599.352000000028</v>
      </c>
      <c r="E8" s="68">
        <v>-30605.169124566695</v>
      </c>
      <c r="F8" s="68">
        <v>-29050.764026166693</v>
      </c>
      <c r="G8" s="68">
        <v>-22514.622817500021</v>
      </c>
      <c r="H8" s="68">
        <v>-31765.5018596667</v>
      </c>
      <c r="I8" s="68">
        <v>-31272.510604500032</v>
      </c>
      <c r="J8" s="68">
        <v>-29349.589300166703</v>
      </c>
      <c r="K8" s="68">
        <v>-26447.878244333358</v>
      </c>
      <c r="L8" s="68">
        <v>-24485.058020500026</v>
      </c>
      <c r="M8" s="68">
        <v>-31409.514453166696</v>
      </c>
      <c r="N8" s="68">
        <v>-30931.917175500024</v>
      </c>
      <c r="O8" s="68">
        <v>-28969.120231333363</v>
      </c>
      <c r="P8" s="68">
        <v>-25751.188094500023</v>
      </c>
      <c r="Q8" s="68">
        <v>-22325.183514333352</v>
      </c>
      <c r="R8" s="68">
        <v>-22910.764646000025</v>
      </c>
      <c r="S8" s="68">
        <v>-26231.355577166691</v>
      </c>
      <c r="T8" s="68">
        <v>-28455.190366166695</v>
      </c>
      <c r="U8" s="68">
        <v>-27582.848271000028</v>
      </c>
      <c r="V8" s="68">
        <v>-27161.200854333358</v>
      </c>
      <c r="W8" s="68">
        <v>-29960.493250000025</v>
      </c>
      <c r="X8" s="68">
        <v>-30202.730333333362</v>
      </c>
      <c r="Y8" s="68">
        <v>-29254.535333333359</v>
      </c>
      <c r="Z8" s="68">
        <v>-25521.438333333354</v>
      </c>
      <c r="AA8" s="67">
        <v>-10.762179739830025</v>
      </c>
      <c r="AB8" s="63"/>
    </row>
    <row r="9" spans="1:28">
      <c r="A9" s="75" t="s">
        <v>94</v>
      </c>
      <c r="B9" s="48" t="s">
        <v>5</v>
      </c>
      <c r="C9" s="69">
        <v>-848.07873342751327</v>
      </c>
      <c r="D9" s="68">
        <v>-848.07873342751327</v>
      </c>
      <c r="E9" s="68">
        <v>-621.69870437088321</v>
      </c>
      <c r="F9" s="68">
        <v>-925.39915832935503</v>
      </c>
      <c r="G9" s="68">
        <v>-837.61395681403883</v>
      </c>
      <c r="H9" s="68">
        <v>-853.15620649259745</v>
      </c>
      <c r="I9" s="68">
        <v>-685.34455639548196</v>
      </c>
      <c r="J9" s="68">
        <v>-485.33054192951704</v>
      </c>
      <c r="K9" s="68">
        <v>-765.13249043372662</v>
      </c>
      <c r="L9" s="68">
        <v>-695.36213068429424</v>
      </c>
      <c r="M9" s="68">
        <v>-681.3032509450677</v>
      </c>
      <c r="N9" s="68">
        <v>-640.67806107873139</v>
      </c>
      <c r="O9" s="68">
        <v>-833.91830877546045</v>
      </c>
      <c r="P9" s="68">
        <v>-1337.3612602074845</v>
      </c>
      <c r="Q9" s="68">
        <v>-1386.7818450900736</v>
      </c>
      <c r="R9" s="68">
        <v>-1273.0939573518876</v>
      </c>
      <c r="S9" s="68">
        <v>-1247.6656555003365</v>
      </c>
      <c r="T9" s="68">
        <v>-1224.4333085643952</v>
      </c>
      <c r="U9" s="68">
        <v>-1232.4553021202887</v>
      </c>
      <c r="V9" s="68">
        <v>-1248.1455924297852</v>
      </c>
      <c r="W9" s="68">
        <v>-1332.0495792739539</v>
      </c>
      <c r="X9" s="68">
        <v>-1360.1442172243646</v>
      </c>
      <c r="Y9" s="68">
        <v>-1337.7615325845336</v>
      </c>
      <c r="Z9" s="68">
        <v>-1487.7558985120941</v>
      </c>
      <c r="AA9" s="67">
        <v>75.426624895936641</v>
      </c>
      <c r="AB9" s="63"/>
    </row>
    <row r="10" spans="1:28">
      <c r="A10" s="75" t="s">
        <v>95</v>
      </c>
      <c r="B10" s="48" t="s">
        <v>6</v>
      </c>
      <c r="C10" s="70">
        <v>-13905.32722906342</v>
      </c>
      <c r="D10" s="68">
        <v>-13627.566884098203</v>
      </c>
      <c r="E10" s="68">
        <v>-13495.383520724441</v>
      </c>
      <c r="F10" s="68">
        <v>-13171.664504060851</v>
      </c>
      <c r="G10" s="68">
        <v>-12502.0169099492</v>
      </c>
      <c r="H10" s="68">
        <v>-12280.854423545643</v>
      </c>
      <c r="I10" s="68">
        <v>-12687.644543987792</v>
      </c>
      <c r="J10" s="68">
        <v>-10238.633526667814</v>
      </c>
      <c r="K10" s="68">
        <v>-10225.119220911896</v>
      </c>
      <c r="L10" s="68">
        <v>-10184.355881620282</v>
      </c>
      <c r="M10" s="68">
        <v>-10177.221888106553</v>
      </c>
      <c r="N10" s="68">
        <v>-8663.212409744192</v>
      </c>
      <c r="O10" s="68">
        <v>-8422.0114202422155</v>
      </c>
      <c r="P10" s="68">
        <v>-8822.5131162031958</v>
      </c>
      <c r="Q10" s="68">
        <v>-8849.2197802650498</v>
      </c>
      <c r="R10" s="68">
        <v>-9012.8549761234717</v>
      </c>
      <c r="S10" s="68">
        <v>-8905.2629895037644</v>
      </c>
      <c r="T10" s="68">
        <v>-8433.6009112635838</v>
      </c>
      <c r="U10" s="68">
        <v>-7224.1057854979499</v>
      </c>
      <c r="V10" s="68">
        <v>-8262.9511626718268</v>
      </c>
      <c r="W10" s="68">
        <v>-8584.8907691973709</v>
      </c>
      <c r="X10" s="68">
        <v>-8408.522293794922</v>
      </c>
      <c r="Y10" s="68">
        <v>-8536.103249817239</v>
      </c>
      <c r="Z10" s="68">
        <v>-8370.7736423321057</v>
      </c>
      <c r="AA10" s="67">
        <v>-39.801678130692132</v>
      </c>
      <c r="AB10" s="63"/>
    </row>
    <row r="11" spans="1:28">
      <c r="A11" s="75" t="s">
        <v>96</v>
      </c>
      <c r="B11" s="48" t="s">
        <v>7</v>
      </c>
      <c r="C11" s="69">
        <v>-76919.097724000458</v>
      </c>
      <c r="D11" s="68">
        <v>-76919.097724000458</v>
      </c>
      <c r="E11" s="68">
        <v>-50301.94357200068</v>
      </c>
      <c r="F11" s="68">
        <v>-94464.304698999651</v>
      </c>
      <c r="G11" s="68">
        <v>-44586.853383333742</v>
      </c>
      <c r="H11" s="68">
        <v>-37712.737668999573</v>
      </c>
      <c r="I11" s="68">
        <v>164629.95555300056</v>
      </c>
      <c r="J11" s="68">
        <v>-38086.392550667391</v>
      </c>
      <c r="K11" s="68">
        <v>-72038.663395000796</v>
      </c>
      <c r="L11" s="68">
        <v>106830.91604566724</v>
      </c>
      <c r="M11" s="68">
        <v>-1024.7022113330568</v>
      </c>
      <c r="N11" s="68">
        <v>-54873.57481466679</v>
      </c>
      <c r="O11" s="68">
        <v>-49602.786033666773</v>
      </c>
      <c r="P11" s="68">
        <v>101710.33297499997</v>
      </c>
      <c r="Q11" s="68">
        <v>43077.939266667367</v>
      </c>
      <c r="R11" s="68">
        <v>112329.89458533311</v>
      </c>
      <c r="S11" s="68">
        <v>43505.273830333914</v>
      </c>
      <c r="T11" s="68">
        <v>65173.287652666564</v>
      </c>
      <c r="U11" s="68">
        <v>46476.689347332853</v>
      </c>
      <c r="V11" s="68">
        <v>-24345.987883999736</v>
      </c>
      <c r="W11" s="68">
        <v>-36789.371138999704</v>
      </c>
      <c r="X11" s="68">
        <v>58417.726766332489</v>
      </c>
      <c r="Y11" s="68">
        <v>59248.469325999773</v>
      </c>
      <c r="Z11" s="68">
        <v>24462.62539999999</v>
      </c>
      <c r="AA11" s="67">
        <v>-131.80305817909655</v>
      </c>
      <c r="AB11" s="63"/>
    </row>
    <row r="12" spans="1:28">
      <c r="A12" s="75" t="s">
        <v>97</v>
      </c>
      <c r="B12" s="48" t="s">
        <v>8</v>
      </c>
      <c r="C12" s="69">
        <v>-6531.4618205128809</v>
      </c>
      <c r="D12" s="68">
        <v>-6531.4618205128809</v>
      </c>
      <c r="E12" s="68">
        <v>-8182.0020302991334</v>
      </c>
      <c r="F12" s="68">
        <v>-8649.7678177357684</v>
      </c>
      <c r="G12" s="68">
        <v>-8656.3268184676435</v>
      </c>
      <c r="H12" s="68">
        <v>-8588.0275393832453</v>
      </c>
      <c r="I12" s="68">
        <v>-9162.48062523316</v>
      </c>
      <c r="J12" s="68">
        <v>-8908.5688321772359</v>
      </c>
      <c r="K12" s="68">
        <v>-8305.7947758908231</v>
      </c>
      <c r="L12" s="68">
        <v>-8141.5933139619301</v>
      </c>
      <c r="M12" s="68">
        <v>-8450.2597323388945</v>
      </c>
      <c r="N12" s="68">
        <v>-7642.2409817906855</v>
      </c>
      <c r="O12" s="68">
        <v>-7931.3439211679779</v>
      </c>
      <c r="P12" s="68">
        <v>-8066.8358952768403</v>
      </c>
      <c r="Q12" s="68">
        <v>-7584.049504994915</v>
      </c>
      <c r="R12" s="68">
        <v>-7593.5060730094738</v>
      </c>
      <c r="S12" s="68">
        <v>-7642.9254590506835</v>
      </c>
      <c r="T12" s="68">
        <v>-7499.0157683845991</v>
      </c>
      <c r="U12" s="68">
        <v>-7107.7687809658055</v>
      </c>
      <c r="V12" s="68">
        <v>-7113.3062854169075</v>
      </c>
      <c r="W12" s="68">
        <v>-7315.5271701349011</v>
      </c>
      <c r="X12" s="68">
        <v>-7015.8164281922236</v>
      </c>
      <c r="Y12" s="68">
        <v>-6167.0390820821885</v>
      </c>
      <c r="Z12" s="68">
        <v>-5929.0421592981938</v>
      </c>
      <c r="AA12" s="67">
        <v>-9.2233511849171617</v>
      </c>
      <c r="AB12" s="63"/>
    </row>
    <row r="13" spans="1:28">
      <c r="A13" s="75" t="s">
        <v>98</v>
      </c>
      <c r="B13" s="48" t="s">
        <v>44</v>
      </c>
      <c r="C13" s="69">
        <v>-141.57912772815951</v>
      </c>
      <c r="D13" s="68">
        <v>-141.57912772815951</v>
      </c>
      <c r="E13" s="68">
        <v>-157.30638853174179</v>
      </c>
      <c r="F13" s="68">
        <v>-160.4140916205007</v>
      </c>
      <c r="G13" s="68">
        <v>-106.32495974518226</v>
      </c>
      <c r="H13" s="68">
        <v>-122.2472005599909</v>
      </c>
      <c r="I13" s="68">
        <v>-151.4827430219342</v>
      </c>
      <c r="J13" s="68">
        <v>-154.25270618266703</v>
      </c>
      <c r="K13" s="68">
        <v>-152.2312722926786</v>
      </c>
      <c r="L13" s="68">
        <v>-8.2964496861314281</v>
      </c>
      <c r="M13" s="68">
        <v>-171.24983813934267</v>
      </c>
      <c r="N13" s="68">
        <v>-154.67094895724586</v>
      </c>
      <c r="O13" s="68">
        <v>-131.5847632393864</v>
      </c>
      <c r="P13" s="68">
        <v>-100.96877304206367</v>
      </c>
      <c r="Q13" s="68">
        <v>-125.75946545385519</v>
      </c>
      <c r="R13" s="68">
        <v>-138.36122209643199</v>
      </c>
      <c r="S13" s="68">
        <v>-83.038084813607853</v>
      </c>
      <c r="T13" s="68">
        <v>-137.33130931386464</v>
      </c>
      <c r="U13" s="68">
        <v>16.965574757180189</v>
      </c>
      <c r="V13" s="68">
        <v>-53.177192783185923</v>
      </c>
      <c r="W13" s="68">
        <v>-139.17757694343254</v>
      </c>
      <c r="X13" s="68">
        <v>-77.011880294385662</v>
      </c>
      <c r="Y13" s="68">
        <v>-92.405747801396259</v>
      </c>
      <c r="Z13" s="68">
        <v>-44.483660544286728</v>
      </c>
      <c r="AA13" s="67">
        <v>-68.580354139701967</v>
      </c>
      <c r="AB13" s="63"/>
    </row>
    <row r="14" spans="1:28">
      <c r="A14" s="75" t="s">
        <v>99</v>
      </c>
      <c r="B14" s="48" t="s">
        <v>9</v>
      </c>
      <c r="C14" s="69">
        <v>-3554.7075743971282</v>
      </c>
      <c r="D14" s="68">
        <v>-3554.7075743971282</v>
      </c>
      <c r="E14" s="68">
        <v>-8965.1919648681815</v>
      </c>
      <c r="F14" s="68">
        <v>-10690.121627949255</v>
      </c>
      <c r="G14" s="68">
        <v>-9250.7998001167889</v>
      </c>
      <c r="H14" s="68">
        <v>-6995.6608048343051</v>
      </c>
      <c r="I14" s="68">
        <v>-7040.7113356587452</v>
      </c>
      <c r="J14" s="68">
        <v>-7498.1731569603726</v>
      </c>
      <c r="K14" s="68">
        <v>-6586.9263896819848</v>
      </c>
      <c r="L14" s="68">
        <v>-6898.2034713236717</v>
      </c>
      <c r="M14" s="68">
        <v>-7033.6290295845738</v>
      </c>
      <c r="N14" s="68">
        <v>-7384.5599218305761</v>
      </c>
      <c r="O14" s="68">
        <v>-7740.3098351531817</v>
      </c>
      <c r="P14" s="68">
        <v>-7473.127726723018</v>
      </c>
      <c r="Q14" s="68">
        <v>-5580.5635524665295</v>
      </c>
      <c r="R14" s="68">
        <v>-6053.9822936649589</v>
      </c>
      <c r="S14" s="68">
        <v>-6549.4889713127222</v>
      </c>
      <c r="T14" s="68">
        <v>-3377.0543267330095</v>
      </c>
      <c r="U14" s="68">
        <v>-654.71701678326031</v>
      </c>
      <c r="V14" s="68">
        <v>-4595.0827582644188</v>
      </c>
      <c r="W14" s="68">
        <v>-6662.9434934811543</v>
      </c>
      <c r="X14" s="68">
        <v>-5324.6718232257008</v>
      </c>
      <c r="Y14" s="68">
        <v>-7078.1354386165604</v>
      </c>
      <c r="Z14" s="68">
        <v>-7322.8737099309064</v>
      </c>
      <c r="AA14" s="67">
        <v>106.00495418171923</v>
      </c>
      <c r="AB14" s="63"/>
    </row>
    <row r="15" spans="1:28">
      <c r="A15" s="75" t="s">
        <v>100</v>
      </c>
      <c r="B15" s="48" t="s">
        <v>10</v>
      </c>
      <c r="C15" s="69">
        <v>5265.7353016170937</v>
      </c>
      <c r="D15" s="68">
        <v>5265.7353016170937</v>
      </c>
      <c r="E15" s="68">
        <v>4006.0079058689785</v>
      </c>
      <c r="F15" s="68">
        <v>6244.7984465197051</v>
      </c>
      <c r="G15" s="68">
        <v>2797.2681195147538</v>
      </c>
      <c r="H15" s="68">
        <v>4401.8562601471576</v>
      </c>
      <c r="I15" s="68">
        <v>3656.4939875073328</v>
      </c>
      <c r="J15" s="68">
        <v>2262.1026712297589</v>
      </c>
      <c r="K15" s="68">
        <v>3629.4524321229637</v>
      </c>
      <c r="L15" s="68">
        <v>2528.1140602794976</v>
      </c>
      <c r="M15" s="68">
        <v>4125.0875739359471</v>
      </c>
      <c r="N15" s="68">
        <v>3220.6971804304917</v>
      </c>
      <c r="O15" s="68">
        <v>4513.1943409194255</v>
      </c>
      <c r="P15" s="68">
        <v>5996.2986851951837</v>
      </c>
      <c r="Q15" s="68">
        <v>4734.8093294913751</v>
      </c>
      <c r="R15" s="68">
        <v>4368.8653914228817</v>
      </c>
      <c r="S15" s="68">
        <v>4463.2952551724193</v>
      </c>
      <c r="T15" s="68">
        <v>5433.3129538247604</v>
      </c>
      <c r="U15" s="68">
        <v>2547.9629585183361</v>
      </c>
      <c r="V15" s="68">
        <v>-1609.685148575004</v>
      </c>
      <c r="W15" s="68">
        <v>3033.1422444057625</v>
      </c>
      <c r="X15" s="68">
        <v>-335.39878100955411</v>
      </c>
      <c r="Y15" s="68">
        <v>-2754.1502648208921</v>
      </c>
      <c r="Z15" s="68">
        <v>-850.38013569491523</v>
      </c>
      <c r="AA15" s="67">
        <v>-116.14931414106147</v>
      </c>
      <c r="AB15" s="63"/>
    </row>
    <row r="16" spans="1:28">
      <c r="A16" s="75" t="s">
        <v>101</v>
      </c>
      <c r="B16" s="48" t="s">
        <v>11</v>
      </c>
      <c r="C16" s="69">
        <v>-8822.0697331180254</v>
      </c>
      <c r="D16" s="68">
        <v>-8822.0697331180254</v>
      </c>
      <c r="E16" s="68">
        <v>-8827.4324118723107</v>
      </c>
      <c r="F16" s="68">
        <v>-9249.981331974177</v>
      </c>
      <c r="G16" s="68">
        <v>-9814.7900880730995</v>
      </c>
      <c r="H16" s="68">
        <v>-10289.348133511061</v>
      </c>
      <c r="I16" s="68">
        <v>-10517.124005604954</v>
      </c>
      <c r="J16" s="68">
        <v>-10254.371031534909</v>
      </c>
      <c r="K16" s="68">
        <v>-9252.0043536898011</v>
      </c>
      <c r="L16" s="68">
        <v>-7275.3987575950969</v>
      </c>
      <c r="M16" s="68">
        <v>-4146.5481745045035</v>
      </c>
      <c r="N16" s="68">
        <v>1802.914532651427</v>
      </c>
      <c r="O16" s="68">
        <v>4994.6088231007243</v>
      </c>
      <c r="P16" s="68">
        <v>3607.6691141498763</v>
      </c>
      <c r="Q16" s="68">
        <v>741.03847352202501</v>
      </c>
      <c r="R16" s="68">
        <v>-2406.5137163706486</v>
      </c>
      <c r="S16" s="68">
        <v>-4993.1638979520058</v>
      </c>
      <c r="T16" s="68">
        <v>-6844.3115089788225</v>
      </c>
      <c r="U16" s="68">
        <v>-7628.7311819876277</v>
      </c>
      <c r="V16" s="68">
        <v>-7157.1910526298525</v>
      </c>
      <c r="W16" s="68">
        <v>-6046.3482260060018</v>
      </c>
      <c r="X16" s="68">
        <v>-4585.8073815421203</v>
      </c>
      <c r="Y16" s="68">
        <v>-2890.280348955308</v>
      </c>
      <c r="Z16" s="68">
        <v>-1958.2227496559954</v>
      </c>
      <c r="AA16" s="67">
        <v>-77.803136804679369</v>
      </c>
      <c r="AB16" s="63"/>
    </row>
    <row r="17" spans="1:28">
      <c r="A17" s="75" t="s">
        <v>59</v>
      </c>
      <c r="B17" s="48" t="s">
        <v>42</v>
      </c>
      <c r="C17" s="69">
        <v>-147417.30950658361</v>
      </c>
      <c r="D17" s="68">
        <v>-147417.30950658361</v>
      </c>
      <c r="E17" s="68">
        <v>-183355.09521993954</v>
      </c>
      <c r="F17" s="68">
        <v>-168094.92031369428</v>
      </c>
      <c r="G17" s="68">
        <v>-159370.74614945339</v>
      </c>
      <c r="H17" s="68">
        <v>-167876.78423518612</v>
      </c>
      <c r="I17" s="68">
        <v>-180299.94552587526</v>
      </c>
      <c r="J17" s="68">
        <v>-195044.75876260645</v>
      </c>
      <c r="K17" s="68">
        <v>-191730.45816994814</v>
      </c>
      <c r="L17" s="68">
        <v>-190709.32947542594</v>
      </c>
      <c r="M17" s="68">
        <v>-206743.57181296818</v>
      </c>
      <c r="N17" s="68">
        <v>-193955.73935318593</v>
      </c>
      <c r="O17" s="68">
        <v>-218903.87226537085</v>
      </c>
      <c r="P17" s="68">
        <v>-187552.97590123571</v>
      </c>
      <c r="Q17" s="68">
        <v>-166794.96527096373</v>
      </c>
      <c r="R17" s="68">
        <v>-179971.59065756062</v>
      </c>
      <c r="S17" s="68">
        <v>-180485.8096399311</v>
      </c>
      <c r="T17" s="68">
        <v>-191100.768416056</v>
      </c>
      <c r="U17" s="68">
        <v>-166362.1961722764</v>
      </c>
      <c r="V17" s="68">
        <v>-215269.73275842264</v>
      </c>
      <c r="W17" s="68">
        <v>-217960.90966463048</v>
      </c>
      <c r="X17" s="68">
        <v>-204736.40619436739</v>
      </c>
      <c r="Y17" s="68">
        <v>-199306.848909219</v>
      </c>
      <c r="Z17" s="68">
        <v>-199118.93918860474</v>
      </c>
      <c r="AA17" s="67">
        <v>35.071613947554894</v>
      </c>
      <c r="AB17" s="63"/>
    </row>
    <row r="18" spans="1:28">
      <c r="A18" s="75" t="s">
        <v>321</v>
      </c>
      <c r="B18" s="48" t="s">
        <v>45</v>
      </c>
      <c r="C18" s="69">
        <v>-269425.66292891535</v>
      </c>
      <c r="D18" s="68">
        <v>-269425.66292891535</v>
      </c>
      <c r="E18" s="68">
        <v>-309472.0504134926</v>
      </c>
      <c r="F18" s="68">
        <v>-273334.61761782848</v>
      </c>
      <c r="G18" s="68">
        <v>-274599.93985403638</v>
      </c>
      <c r="H18" s="68">
        <v>-280786.94189272897</v>
      </c>
      <c r="I18" s="68">
        <v>-303097.70759119163</v>
      </c>
      <c r="J18" s="68">
        <v>-323672.40566250135</v>
      </c>
      <c r="K18" s="68">
        <v>-317136.78484387352</v>
      </c>
      <c r="L18" s="68">
        <v>-327526.70706774452</v>
      </c>
      <c r="M18" s="68">
        <v>-348331.5264093118</v>
      </c>
      <c r="N18" s="68">
        <v>-314556.32101545454</v>
      </c>
      <c r="O18" s="68">
        <v>-333730.35807113803</v>
      </c>
      <c r="P18" s="68">
        <v>-300037.0140231715</v>
      </c>
      <c r="Q18" s="68">
        <v>-286673.91105055786</v>
      </c>
      <c r="R18" s="68">
        <v>-312345.87146662601</v>
      </c>
      <c r="S18" s="68">
        <v>-315459.0605001254</v>
      </c>
      <c r="T18" s="68">
        <v>-344268.31145820499</v>
      </c>
      <c r="U18" s="68">
        <v>-281003.15192332841</v>
      </c>
      <c r="V18" s="68">
        <v>-338890.53832790878</v>
      </c>
      <c r="W18" s="68">
        <v>-344638.92854787555</v>
      </c>
      <c r="X18" s="68">
        <v>-322664.04907665856</v>
      </c>
      <c r="Y18" s="68">
        <v>-322615.10132603883</v>
      </c>
      <c r="Z18" s="68">
        <v>-315664.67006283021</v>
      </c>
      <c r="AA18" s="67">
        <v>17.16206490178125</v>
      </c>
      <c r="AB18" s="63"/>
    </row>
    <row r="19" spans="1:28">
      <c r="A19" s="75" t="s">
        <v>102</v>
      </c>
      <c r="B19" s="48" t="s">
        <v>12</v>
      </c>
      <c r="C19" s="69">
        <v>-14970.090896288291</v>
      </c>
      <c r="D19" s="68">
        <v>-14970.090896288291</v>
      </c>
      <c r="E19" s="68">
        <v>-28702.899717961365</v>
      </c>
      <c r="F19" s="68">
        <v>-23265.764718734317</v>
      </c>
      <c r="G19" s="68">
        <v>-21140.915032179419</v>
      </c>
      <c r="H19" s="68">
        <v>-14302.774150858799</v>
      </c>
      <c r="I19" s="68">
        <v>-14071.776684481738</v>
      </c>
      <c r="J19" s="68">
        <v>-23500.999858053368</v>
      </c>
      <c r="K19" s="68">
        <v>-18770.055299657168</v>
      </c>
      <c r="L19" s="68">
        <v>-16635.253837188604</v>
      </c>
      <c r="M19" s="68">
        <v>-19840.773078030972</v>
      </c>
      <c r="N19" s="68">
        <v>-20503.178822926493</v>
      </c>
      <c r="O19" s="68">
        <v>-23755.053257887685</v>
      </c>
      <c r="P19" s="68">
        <v>-24283.95962384146</v>
      </c>
      <c r="Q19" s="68">
        <v>-24788.432282365946</v>
      </c>
      <c r="R19" s="68">
        <v>-25674.83067241071</v>
      </c>
      <c r="S19" s="68">
        <v>-29913.247480493239</v>
      </c>
      <c r="T19" s="68">
        <v>-33855.555447031235</v>
      </c>
      <c r="U19" s="68">
        <v>-25639.528948960266</v>
      </c>
      <c r="V19" s="68">
        <v>-30351.50976718661</v>
      </c>
      <c r="W19" s="68">
        <v>-40166.737540124333</v>
      </c>
      <c r="X19" s="68">
        <v>-25475.210595768811</v>
      </c>
      <c r="Y19" s="68">
        <v>-25499.844239206825</v>
      </c>
      <c r="Z19" s="68">
        <v>-27234.469669622085</v>
      </c>
      <c r="AA19" s="67">
        <v>81.925880465927193</v>
      </c>
      <c r="AB19" s="63"/>
    </row>
    <row r="20" spans="1:28">
      <c r="A20" s="75" t="s">
        <v>103</v>
      </c>
      <c r="B20" s="48" t="s">
        <v>13</v>
      </c>
      <c r="C20" s="69">
        <v>-31143.58764858271</v>
      </c>
      <c r="D20" s="68">
        <v>-31143.58764858271</v>
      </c>
      <c r="E20" s="68">
        <v>-29789.730174073855</v>
      </c>
      <c r="F20" s="68">
        <v>-28740.595349656862</v>
      </c>
      <c r="G20" s="68">
        <v>-34725.02213368284</v>
      </c>
      <c r="H20" s="68">
        <v>-34049.69190695315</v>
      </c>
      <c r="I20" s="68">
        <v>-35393.578286615848</v>
      </c>
      <c r="J20" s="68">
        <v>-37960.636033527786</v>
      </c>
      <c r="K20" s="68">
        <v>-36886.497743308842</v>
      </c>
      <c r="L20" s="68">
        <v>-39276.728652356935</v>
      </c>
      <c r="M20" s="68">
        <v>-40129.875860500666</v>
      </c>
      <c r="N20" s="68">
        <v>-29317.018848929154</v>
      </c>
      <c r="O20" s="68">
        <v>-36011.582609887628</v>
      </c>
      <c r="P20" s="68">
        <v>-39864.070340665909</v>
      </c>
      <c r="Q20" s="68">
        <v>-44245.90853854335</v>
      </c>
      <c r="R20" s="68">
        <v>-43544.122046212724</v>
      </c>
      <c r="S20" s="68">
        <v>-44141.514162822226</v>
      </c>
      <c r="T20" s="68">
        <v>-47773.152610478654</v>
      </c>
      <c r="U20" s="68">
        <v>-47256.538807489975</v>
      </c>
      <c r="V20" s="68">
        <v>-47126.044657394879</v>
      </c>
      <c r="W20" s="68">
        <v>-43637.89545333026</v>
      </c>
      <c r="X20" s="68">
        <v>-40224.66242063768</v>
      </c>
      <c r="Y20" s="68">
        <v>-43219.239218828501</v>
      </c>
      <c r="Z20" s="68">
        <v>-47806.131422985294</v>
      </c>
      <c r="AA20" s="67">
        <v>53.502325944008142</v>
      </c>
      <c r="AB20" s="63"/>
    </row>
    <row r="21" spans="1:28">
      <c r="A21" s="75" t="s">
        <v>104</v>
      </c>
      <c r="B21" s="48" t="s">
        <v>14</v>
      </c>
      <c r="C21" s="69">
        <v>-24929.740854450014</v>
      </c>
      <c r="D21" s="68">
        <v>-24929.740854450014</v>
      </c>
      <c r="E21" s="68">
        <v>-25062.661747400372</v>
      </c>
      <c r="F21" s="68">
        <v>-24936.581590647118</v>
      </c>
      <c r="G21" s="68">
        <v>-25082.357619106078</v>
      </c>
      <c r="H21" s="68">
        <v>-24773.630600549717</v>
      </c>
      <c r="I21" s="68">
        <v>-24738.709777130469</v>
      </c>
      <c r="J21" s="68">
        <v>-24881.480343837808</v>
      </c>
      <c r="K21" s="68">
        <v>-24885.293406025994</v>
      </c>
      <c r="L21" s="68">
        <v>-24586.869452181432</v>
      </c>
      <c r="M21" s="68">
        <v>-24537.961576286281</v>
      </c>
      <c r="N21" s="68">
        <v>-24376.932394486357</v>
      </c>
      <c r="O21" s="68">
        <v>-28195.443406113423</v>
      </c>
      <c r="P21" s="68">
        <v>8078.4857995266138</v>
      </c>
      <c r="Q21" s="68">
        <v>8225.2602857728634</v>
      </c>
      <c r="R21" s="68">
        <v>8501.4533082968483</v>
      </c>
      <c r="S21" s="68">
        <v>8706.0058778382227</v>
      </c>
      <c r="T21" s="68">
        <v>8881.6970998542092</v>
      </c>
      <c r="U21" s="68">
        <v>9383.10320864393</v>
      </c>
      <c r="V21" s="68">
        <v>-8290.095580128982</v>
      </c>
      <c r="W21" s="68">
        <v>-5544.5725576519544</v>
      </c>
      <c r="X21" s="68">
        <v>-5170.7179813243638</v>
      </c>
      <c r="Y21" s="68">
        <v>-4579.1683349202794</v>
      </c>
      <c r="Z21" s="68">
        <v>-3999.2031117721563</v>
      </c>
      <c r="AA21" s="67">
        <v>-83.958103956550801</v>
      </c>
      <c r="AB21" s="63"/>
    </row>
    <row r="22" spans="1:28">
      <c r="A22" s="75" t="s">
        <v>105</v>
      </c>
      <c r="B22" s="48" t="s">
        <v>15</v>
      </c>
      <c r="C22" s="69">
        <v>-2313.4480055028639</v>
      </c>
      <c r="D22" s="68">
        <v>-2313.4480055028639</v>
      </c>
      <c r="E22" s="68">
        <v>-2411.4197207777361</v>
      </c>
      <c r="F22" s="68">
        <v>-2704.8124568237417</v>
      </c>
      <c r="G22" s="68">
        <v>-3019.2294538341839</v>
      </c>
      <c r="H22" s="68">
        <v>-2732.1199686443497</v>
      </c>
      <c r="I22" s="68">
        <v>-3020.6096584910492</v>
      </c>
      <c r="J22" s="68">
        <v>-2622.4398554954087</v>
      </c>
      <c r="K22" s="68">
        <v>-2459.6992676322975</v>
      </c>
      <c r="L22" s="68">
        <v>-2777.1799242854445</v>
      </c>
      <c r="M22" s="68">
        <v>-2992.706210194262</v>
      </c>
      <c r="N22" s="68">
        <v>-2635.5869292358884</v>
      </c>
      <c r="O22" s="68">
        <v>-2540.5738584360588</v>
      </c>
      <c r="P22" s="68">
        <v>-2874.0362672002525</v>
      </c>
      <c r="Q22" s="68">
        <v>-2497.8724977773636</v>
      </c>
      <c r="R22" s="68">
        <v>-2768.6582101852555</v>
      </c>
      <c r="S22" s="68">
        <v>-2701.3934264214558</v>
      </c>
      <c r="T22" s="68">
        <v>-2710.5861581485051</v>
      </c>
      <c r="U22" s="68">
        <v>-1816.5075677020207</v>
      </c>
      <c r="V22" s="68">
        <v>-2979.1778756117387</v>
      </c>
      <c r="W22" s="68">
        <v>-2821.5666406800792</v>
      </c>
      <c r="X22" s="68">
        <v>-2911.0856576015258</v>
      </c>
      <c r="Y22" s="68">
        <v>-2965.9666198764071</v>
      </c>
      <c r="Z22" s="68">
        <v>-2972.5461325514693</v>
      </c>
      <c r="AA22" s="67">
        <v>28.48986125821056</v>
      </c>
      <c r="AB22" s="63"/>
    </row>
    <row r="23" spans="1:28">
      <c r="A23" s="75" t="s">
        <v>106</v>
      </c>
      <c r="B23" s="48" t="s">
        <v>16</v>
      </c>
      <c r="C23" s="70">
        <v>-2594.46941574517</v>
      </c>
      <c r="D23" s="68">
        <v>-2013.3158823063729</v>
      </c>
      <c r="E23" s="68">
        <v>-2462.7581934027744</v>
      </c>
      <c r="F23" s="68">
        <v>-3292.3323098206497</v>
      </c>
      <c r="G23" s="68">
        <v>-5053.6282960574154</v>
      </c>
      <c r="H23" s="68">
        <v>-5506.6304772018011</v>
      </c>
      <c r="I23" s="68">
        <v>-5568.1991275183564</v>
      </c>
      <c r="J23" s="68">
        <v>-1686.324024110578</v>
      </c>
      <c r="K23" s="68">
        <v>-1945.5235398391785</v>
      </c>
      <c r="L23" s="68">
        <v>-3168.5712124305192</v>
      </c>
      <c r="M23" s="68">
        <v>-1618.586616351085</v>
      </c>
      <c r="N23" s="68">
        <v>-686.09974705670788</v>
      </c>
      <c r="O23" s="68">
        <v>-2162.5755663629534</v>
      </c>
      <c r="P23" s="68">
        <v>-1647.8138028605283</v>
      </c>
      <c r="Q23" s="68">
        <v>-3801.757355886858</v>
      </c>
      <c r="R23" s="68">
        <v>-2839.624732150327</v>
      </c>
      <c r="S23" s="68">
        <v>-5094.5607973569204</v>
      </c>
      <c r="T23" s="68">
        <v>-3119.0417864528458</v>
      </c>
      <c r="U23" s="68">
        <v>-3528.0213092444742</v>
      </c>
      <c r="V23" s="68">
        <v>-4753.3035329178783</v>
      </c>
      <c r="W23" s="68">
        <v>-3911.9989554256326</v>
      </c>
      <c r="X23" s="68">
        <v>-4000.6510522957819</v>
      </c>
      <c r="Y23" s="68">
        <v>-3720.8365875276145</v>
      </c>
      <c r="Z23" s="68">
        <v>-4483.4815541779517</v>
      </c>
      <c r="AA23" s="67">
        <v>72.80918892197576</v>
      </c>
      <c r="AB23" s="63"/>
    </row>
    <row r="24" spans="1:28">
      <c r="A24" s="75" t="s">
        <v>107</v>
      </c>
      <c r="B24" s="48" t="s">
        <v>17</v>
      </c>
      <c r="C24" s="69">
        <v>1104.5686782089588</v>
      </c>
      <c r="D24" s="68">
        <v>1104.5686782089588</v>
      </c>
      <c r="E24" s="68">
        <v>1100.0820508419313</v>
      </c>
      <c r="F24" s="68">
        <v>1084.1071096633912</v>
      </c>
      <c r="G24" s="68">
        <v>1069.6759217498316</v>
      </c>
      <c r="H24" s="68">
        <v>1056.1830055378639</v>
      </c>
      <c r="I24" s="68">
        <v>1033.6599735778959</v>
      </c>
      <c r="J24" s="68">
        <v>1019.3603179632619</v>
      </c>
      <c r="K24" s="68">
        <v>1000.1965417427699</v>
      </c>
      <c r="L24" s="68">
        <v>977.7836482933476</v>
      </c>
      <c r="M24" s="68">
        <v>958.56231512532872</v>
      </c>
      <c r="N24" s="68">
        <v>936.07649786997797</v>
      </c>
      <c r="O24" s="68">
        <v>921.90451384435369</v>
      </c>
      <c r="P24" s="68">
        <v>906.05850887842519</v>
      </c>
      <c r="Q24" s="68">
        <v>883.43580657609959</v>
      </c>
      <c r="R24" s="68">
        <v>857.28304929993601</v>
      </c>
      <c r="S24" s="68">
        <v>822.87499120628877</v>
      </c>
      <c r="T24" s="68">
        <v>802.53638691166293</v>
      </c>
      <c r="U24" s="68">
        <v>786.0300107761924</v>
      </c>
      <c r="V24" s="68">
        <v>772.25387718972843</v>
      </c>
      <c r="W24" s="68">
        <v>747.13143073969115</v>
      </c>
      <c r="X24" s="68">
        <v>703.86309143235746</v>
      </c>
      <c r="Y24" s="68">
        <v>657.99781602540975</v>
      </c>
      <c r="Z24" s="68">
        <v>617.94497961460866</v>
      </c>
      <c r="AA24" s="67">
        <v>-44.055540247927638</v>
      </c>
      <c r="AB24" s="63"/>
    </row>
    <row r="25" spans="1:28">
      <c r="A25" s="75" t="s">
        <v>108</v>
      </c>
      <c r="B25" s="48" t="s">
        <v>18</v>
      </c>
      <c r="C25" s="69">
        <v>-2350.242435890148</v>
      </c>
      <c r="D25" s="68">
        <v>-2350.242435890148</v>
      </c>
      <c r="E25" s="68">
        <v>-2393.1179380430549</v>
      </c>
      <c r="F25" s="68">
        <v>-1886.3321489780908</v>
      </c>
      <c r="G25" s="68">
        <v>-2672.3811787705631</v>
      </c>
      <c r="H25" s="68">
        <v>-2217.8364792357038</v>
      </c>
      <c r="I25" s="68">
        <v>-1426.0090439197352</v>
      </c>
      <c r="J25" s="68">
        <v>-1220.5976910819468</v>
      </c>
      <c r="K25" s="68">
        <v>-2457.1246590071655</v>
      </c>
      <c r="L25" s="68">
        <v>-2050.0412986036217</v>
      </c>
      <c r="M25" s="68">
        <v>-2008.3170240497802</v>
      </c>
      <c r="N25" s="68">
        <v>-891.13512749336246</v>
      </c>
      <c r="O25" s="68">
        <v>-690.05219525338157</v>
      </c>
      <c r="P25" s="68">
        <v>-655.97453058171072</v>
      </c>
      <c r="Q25" s="68">
        <v>-1043.5581415781971</v>
      </c>
      <c r="R25" s="68">
        <v>-2459.7520724312017</v>
      </c>
      <c r="S25" s="68">
        <v>-2275.295808388531</v>
      </c>
      <c r="T25" s="68">
        <v>-1365.3597592549977</v>
      </c>
      <c r="U25" s="68">
        <v>-2763.2110947060019</v>
      </c>
      <c r="V25" s="68">
        <v>-4205.7281110894746</v>
      </c>
      <c r="W25" s="68">
        <v>-4567.3378857805174</v>
      </c>
      <c r="X25" s="68">
        <v>-3948.4420870670451</v>
      </c>
      <c r="Y25" s="68">
        <v>-3718.6169022284857</v>
      </c>
      <c r="Z25" s="68">
        <v>-3222.9898122428413</v>
      </c>
      <c r="AA25" s="67">
        <v>37.134355291399658</v>
      </c>
      <c r="AB25" s="63"/>
    </row>
    <row r="26" spans="1:28">
      <c r="A26" s="75" t="s">
        <v>109</v>
      </c>
      <c r="B26" s="48" t="s">
        <v>19</v>
      </c>
      <c r="C26" s="69">
        <v>-5443.0235358503451</v>
      </c>
      <c r="D26" s="68">
        <v>-5443.0235358503451</v>
      </c>
      <c r="E26" s="68">
        <v>-20755.542203264806</v>
      </c>
      <c r="F26" s="68">
        <v>-18926.056238136516</v>
      </c>
      <c r="G26" s="68">
        <v>-4257.2763401870579</v>
      </c>
      <c r="H26" s="68">
        <v>-17703.012957006911</v>
      </c>
      <c r="I26" s="68">
        <v>-24214.831993920219</v>
      </c>
      <c r="J26" s="68">
        <v>-23360.299197937937</v>
      </c>
      <c r="K26" s="68">
        <v>-14652.919231756634</v>
      </c>
      <c r="L26" s="68">
        <v>-11438.302931461647</v>
      </c>
      <c r="M26" s="68">
        <v>-20363.782573539465</v>
      </c>
      <c r="N26" s="68">
        <v>-18020.266382355388</v>
      </c>
      <c r="O26" s="68">
        <v>-26252.841594883197</v>
      </c>
      <c r="P26" s="68">
        <v>-31295.04912267259</v>
      </c>
      <c r="Q26" s="68">
        <v>-23437.514366309631</v>
      </c>
      <c r="R26" s="68">
        <v>-29114.294491891684</v>
      </c>
      <c r="S26" s="68">
        <v>-29989.382914091955</v>
      </c>
      <c r="T26" s="68">
        <v>-30577.18605528682</v>
      </c>
      <c r="U26" s="68">
        <v>-7718.8630104318599</v>
      </c>
      <c r="V26" s="68">
        <v>-26396.761827664908</v>
      </c>
      <c r="W26" s="68">
        <v>-28384.921673462202</v>
      </c>
      <c r="X26" s="68">
        <v>-31566.989915490212</v>
      </c>
      <c r="Y26" s="68">
        <v>-19794.036795533168</v>
      </c>
      <c r="Z26" s="68">
        <v>-19864.173890214734</v>
      </c>
      <c r="AA26" s="67">
        <v>264.94741864296236</v>
      </c>
      <c r="AB26" s="63"/>
    </row>
    <row r="27" spans="1:28">
      <c r="A27" s="75" t="s">
        <v>68</v>
      </c>
      <c r="B27" s="48" t="s">
        <v>20</v>
      </c>
      <c r="C27" s="69">
        <v>-66898.430183567951</v>
      </c>
      <c r="D27" s="68">
        <v>-66898.430183567951</v>
      </c>
      <c r="E27" s="68">
        <v>-74267.574630393516</v>
      </c>
      <c r="F27" s="68">
        <v>-74051.155280168517</v>
      </c>
      <c r="G27" s="68">
        <v>-77186.593215944449</v>
      </c>
      <c r="H27" s="68">
        <v>-79019.476482493919</v>
      </c>
      <c r="I27" s="68">
        <v>-79469.696241434111</v>
      </c>
      <c r="J27" s="68">
        <v>-84274.365133953135</v>
      </c>
      <c r="K27" s="68">
        <v>-84781.704348123152</v>
      </c>
      <c r="L27" s="68">
        <v>-84647.460176253982</v>
      </c>
      <c r="M27" s="68">
        <v>-84940.265814499697</v>
      </c>
      <c r="N27" s="68">
        <v>-85686.613696729401</v>
      </c>
      <c r="O27" s="68">
        <v>-85869.588231288129</v>
      </c>
      <c r="P27" s="68">
        <v>-87072.728321692222</v>
      </c>
      <c r="Q27" s="68">
        <v>-96229.952948670776</v>
      </c>
      <c r="R27" s="68">
        <v>-95798.262380501794</v>
      </c>
      <c r="S27" s="68">
        <v>-89354.195806601158</v>
      </c>
      <c r="T27" s="68">
        <v>-83313.777068108669</v>
      </c>
      <c r="U27" s="68">
        <v>-82448.672448323312</v>
      </c>
      <c r="V27" s="68">
        <v>-77532.899938579532</v>
      </c>
      <c r="W27" s="68">
        <v>-72523.936990774848</v>
      </c>
      <c r="X27" s="68">
        <v>-72368.183276887066</v>
      </c>
      <c r="Y27" s="68">
        <v>-75599.012479652665</v>
      </c>
      <c r="Z27" s="68">
        <v>-75071.64202886686</v>
      </c>
      <c r="AA27" s="67">
        <v>12.217344746164871</v>
      </c>
      <c r="AB27" s="63"/>
    </row>
    <row r="28" spans="1:28">
      <c r="A28" s="75" t="s">
        <v>69</v>
      </c>
      <c r="B28" s="48" t="s">
        <v>21</v>
      </c>
      <c r="C28" s="69">
        <v>-20064.430368804999</v>
      </c>
      <c r="D28" s="68">
        <v>-20064.430368804999</v>
      </c>
      <c r="E28" s="68">
        <v>-21152.452596887244</v>
      </c>
      <c r="F28" s="68">
        <v>-19841.842796088633</v>
      </c>
      <c r="G28" s="68">
        <v>-19644.929870573251</v>
      </c>
      <c r="H28" s="68">
        <v>-20799.03018260641</v>
      </c>
      <c r="I28" s="68">
        <v>-18847.046717213147</v>
      </c>
      <c r="J28" s="68">
        <v>-19456.522214415687</v>
      </c>
      <c r="K28" s="68">
        <v>-16646.438717569548</v>
      </c>
      <c r="L28" s="68">
        <v>-15139.369288985796</v>
      </c>
      <c r="M28" s="68">
        <v>-14827.307287404896</v>
      </c>
      <c r="N28" s="68">
        <v>-14420.973948002664</v>
      </c>
      <c r="O28" s="68">
        <v>-14332.941532812871</v>
      </c>
      <c r="P28" s="68">
        <v>-12008.226687050344</v>
      </c>
      <c r="Q28" s="68">
        <v>-13329.848061602848</v>
      </c>
      <c r="R28" s="68">
        <v>-13269.493363169177</v>
      </c>
      <c r="S28" s="68">
        <v>-13664.967235519616</v>
      </c>
      <c r="T28" s="68">
        <v>-15603.427949275536</v>
      </c>
      <c r="U28" s="68">
        <v>-15032.395763624838</v>
      </c>
      <c r="V28" s="68">
        <v>-16600.489742065936</v>
      </c>
      <c r="W28" s="68">
        <v>-14663.190316678978</v>
      </c>
      <c r="X28" s="68">
        <v>-11415.758647179073</v>
      </c>
      <c r="Y28" s="68">
        <v>-12090.069457273972</v>
      </c>
      <c r="Z28" s="68">
        <v>-12558.598623827214</v>
      </c>
      <c r="AA28" s="67">
        <v>-37.408646081711908</v>
      </c>
      <c r="AB28" s="63"/>
    </row>
    <row r="29" spans="1:28">
      <c r="A29" s="75" t="s">
        <v>70</v>
      </c>
      <c r="B29" s="48" t="s">
        <v>22</v>
      </c>
      <c r="C29" s="69">
        <v>-9.4713542173247305</v>
      </c>
      <c r="D29" s="68">
        <v>-9.4713542173247305</v>
      </c>
      <c r="E29" s="68">
        <v>-9.5066312325909124</v>
      </c>
      <c r="F29" s="68">
        <v>-9.5419082478570907</v>
      </c>
      <c r="G29" s="68">
        <v>-9.5771852631232743</v>
      </c>
      <c r="H29" s="68">
        <v>-9.6124622783894651</v>
      </c>
      <c r="I29" s="68">
        <v>-9.6477392936556363</v>
      </c>
      <c r="J29" s="68">
        <v>-9.6819823791158512</v>
      </c>
      <c r="K29" s="68">
        <v>-9.4118566274867472</v>
      </c>
      <c r="L29" s="68">
        <v>-9.1417308758576699</v>
      </c>
      <c r="M29" s="68">
        <v>-8.8716051242285907</v>
      </c>
      <c r="N29" s="68">
        <v>-8.6014793725994938</v>
      </c>
      <c r="O29" s="68">
        <v>-8.3313536209703933</v>
      </c>
      <c r="P29" s="68">
        <v>-8.0614486674692856</v>
      </c>
      <c r="Q29" s="68">
        <v>-7.9491636712898153</v>
      </c>
      <c r="R29" s="68">
        <v>-7.8368890049104234</v>
      </c>
      <c r="S29" s="68">
        <v>-7.7246143385310404</v>
      </c>
      <c r="T29" s="68">
        <v>-7.6123396721516521</v>
      </c>
      <c r="U29" s="68">
        <v>-7.5000650057722567</v>
      </c>
      <c r="V29" s="68">
        <v>-7.3898535727261994</v>
      </c>
      <c r="W29" s="68">
        <v>-7.256777263497554</v>
      </c>
      <c r="X29" s="68">
        <v>-7.1574697949016262</v>
      </c>
      <c r="Y29" s="68">
        <v>-7.0412779059893218</v>
      </c>
      <c r="Z29" s="68">
        <v>-6.925086017077053</v>
      </c>
      <c r="AA29" s="67">
        <v>-26.883887370510507</v>
      </c>
      <c r="AB29" s="63"/>
    </row>
    <row r="30" spans="1:28">
      <c r="A30" s="75" t="s">
        <v>71</v>
      </c>
      <c r="B30" s="48" t="s">
        <v>23</v>
      </c>
      <c r="C30" s="69">
        <v>-4343.9726837840935</v>
      </c>
      <c r="D30" s="68">
        <v>-4343.9726837840935</v>
      </c>
      <c r="E30" s="68">
        <v>-4289.4269080162821</v>
      </c>
      <c r="F30" s="68">
        <v>-4299.8597985226843</v>
      </c>
      <c r="G30" s="68">
        <v>-5679.7097556312638</v>
      </c>
      <c r="H30" s="68">
        <v>-4557.4864837610994</v>
      </c>
      <c r="I30" s="68">
        <v>-3565.8688769574019</v>
      </c>
      <c r="J30" s="68">
        <v>1639.1733660331606</v>
      </c>
      <c r="K30" s="68">
        <v>15.090088132559231</v>
      </c>
      <c r="L30" s="68">
        <v>-7850.2919475909766</v>
      </c>
      <c r="M30" s="68">
        <v>-7899.9867729755988</v>
      </c>
      <c r="N30" s="68">
        <v>-9448.5505021457848</v>
      </c>
      <c r="O30" s="68">
        <v>-12889.327768892217</v>
      </c>
      <c r="P30" s="68">
        <v>-5520.2727149776583</v>
      </c>
      <c r="Q30" s="68">
        <v>-9918.4921261729014</v>
      </c>
      <c r="R30" s="68">
        <v>-6753.0426415839866</v>
      </c>
      <c r="S30" s="68">
        <v>-4877.6103227068807</v>
      </c>
      <c r="T30" s="68">
        <v>-4943.6083104361096</v>
      </c>
      <c r="U30" s="68">
        <v>-3672.9818515688471</v>
      </c>
      <c r="V30" s="68">
        <v>-8611.6875846454586</v>
      </c>
      <c r="W30" s="68">
        <v>-10735.1796330621</v>
      </c>
      <c r="X30" s="68">
        <v>-10520.985742193834</v>
      </c>
      <c r="Y30" s="68">
        <v>-10618.190227557314</v>
      </c>
      <c r="Z30" s="68">
        <v>-8124.3912797184712</v>
      </c>
      <c r="AA30" s="67">
        <v>87.026758019141212</v>
      </c>
      <c r="AB30" s="63"/>
    </row>
    <row r="31" spans="1:28">
      <c r="A31" s="75" t="s">
        <v>72</v>
      </c>
      <c r="B31" s="48" t="s">
        <v>24</v>
      </c>
      <c r="C31" s="69">
        <v>344.90081042057335</v>
      </c>
      <c r="D31" s="68">
        <v>344.90081042057335</v>
      </c>
      <c r="E31" s="68">
        <v>169.57939714700757</v>
      </c>
      <c r="F31" s="68">
        <v>-198.60125058920124</v>
      </c>
      <c r="G31" s="68">
        <v>-308.67570790376698</v>
      </c>
      <c r="H31" s="68">
        <v>-138.80539072974764</v>
      </c>
      <c r="I31" s="68">
        <v>-240.94814631150393</v>
      </c>
      <c r="J31" s="68">
        <v>-413.48672143439489</v>
      </c>
      <c r="K31" s="68">
        <v>-453.93006981922838</v>
      </c>
      <c r="L31" s="68">
        <v>-198.3474901472141</v>
      </c>
      <c r="M31" s="68">
        <v>-321.66030279870699</v>
      </c>
      <c r="N31" s="68">
        <v>-388.23009311267759</v>
      </c>
      <c r="O31" s="68">
        <v>-454.35523224324527</v>
      </c>
      <c r="P31" s="68">
        <v>-454.03134336446095</v>
      </c>
      <c r="Q31" s="68">
        <v>-462.4824440158439</v>
      </c>
      <c r="R31" s="68">
        <v>-417.21511327461189</v>
      </c>
      <c r="S31" s="68">
        <v>-388.35031097218962</v>
      </c>
      <c r="T31" s="68">
        <v>-278.25781641703304</v>
      </c>
      <c r="U31" s="68">
        <v>-275.82086258341553</v>
      </c>
      <c r="V31" s="68">
        <v>-395.6586782873714</v>
      </c>
      <c r="W31" s="68">
        <v>-425.12543175730082</v>
      </c>
      <c r="X31" s="68">
        <v>-429.3278778986591</v>
      </c>
      <c r="Y31" s="68">
        <v>-432.92640966156256</v>
      </c>
      <c r="Z31" s="68">
        <v>-437.04747386187938</v>
      </c>
      <c r="AA31" s="67">
        <v>-226.71685906708717</v>
      </c>
      <c r="AB31" s="63"/>
    </row>
    <row r="32" spans="1:28">
      <c r="A32" s="75" t="s">
        <v>73</v>
      </c>
      <c r="B32" s="48" t="s">
        <v>43</v>
      </c>
      <c r="C32" s="69">
        <v>-5.2066666666666697</v>
      </c>
      <c r="D32" s="68">
        <v>-5.2066666666666697</v>
      </c>
      <c r="E32" s="68">
        <v>-6.7588208205128266</v>
      </c>
      <c r="F32" s="68">
        <v>-6.7588208205128266</v>
      </c>
      <c r="G32" s="68">
        <v>-6.7588208205128266</v>
      </c>
      <c r="H32" s="68">
        <v>-6.7588208205128266</v>
      </c>
      <c r="I32" s="68">
        <v>-6.7588208205128266</v>
      </c>
      <c r="J32" s="68">
        <v>-6.7588208205128266</v>
      </c>
      <c r="K32" s="68">
        <v>-6.7588208205128266</v>
      </c>
      <c r="L32" s="68">
        <v>-6.7588208205128266</v>
      </c>
      <c r="M32" s="68">
        <v>-6.7588208205128266</v>
      </c>
      <c r="N32" s="68">
        <v>-6.7588208205128266</v>
      </c>
      <c r="O32" s="68">
        <v>-6.7588208205128266</v>
      </c>
      <c r="P32" s="68">
        <v>-6.8153469435897502</v>
      </c>
      <c r="Q32" s="68">
        <v>-6.871873066666673</v>
      </c>
      <c r="R32" s="68">
        <v>-6.9283991897435966</v>
      </c>
      <c r="S32" s="68">
        <v>-6.9849253128205193</v>
      </c>
      <c r="T32" s="68">
        <v>-7.0414514358974429</v>
      </c>
      <c r="U32" s="68">
        <v>-7.0979775589743657</v>
      </c>
      <c r="V32" s="68">
        <v>-7.1545036820512884</v>
      </c>
      <c r="W32" s="68">
        <v>-7.2110298051282111</v>
      </c>
      <c r="X32" s="68">
        <v>-7.2675559282051356</v>
      </c>
      <c r="Y32" s="68">
        <v>-7.3240820512820584</v>
      </c>
      <c r="Z32" s="68">
        <v>-7.2177591054945118</v>
      </c>
      <c r="AA32" s="67">
        <v>38.625334932672992</v>
      </c>
      <c r="AB32" s="63"/>
    </row>
    <row r="33" spans="1:28">
      <c r="A33" s="75" t="s">
        <v>74</v>
      </c>
      <c r="B33" s="48" t="s">
        <v>25</v>
      </c>
      <c r="C33" s="69">
        <v>-3.3306597324000035E-2</v>
      </c>
      <c r="D33" s="68">
        <v>-3.3306597324000035E-2</v>
      </c>
      <c r="E33" s="68">
        <v>-3.3784887460656783E-2</v>
      </c>
      <c r="F33" s="68">
        <v>-3.4593960204094859E-2</v>
      </c>
      <c r="G33" s="68">
        <v>-3.5174693125248374E-2</v>
      </c>
      <c r="H33" s="68">
        <v>-3.6082054233980261E-2</v>
      </c>
      <c r="I33" s="68">
        <v>-3.6586582999517614E-2</v>
      </c>
      <c r="J33" s="68">
        <v>-3.6693459668574901E-2</v>
      </c>
      <c r="K33" s="68">
        <v>-3.6812741665290832E-2</v>
      </c>
      <c r="L33" s="68">
        <v>-3.6812741665290832E-2</v>
      </c>
      <c r="M33" s="68">
        <v>-3.6997322035065734E-2</v>
      </c>
      <c r="N33" s="68">
        <v>-3.70095910404422E-2</v>
      </c>
      <c r="O33" s="68">
        <v>-3.7084840940084698E-2</v>
      </c>
      <c r="P33" s="68">
        <v>-3.7213256529692137E-2</v>
      </c>
      <c r="Q33" s="68">
        <v>-3.6761404217153765E-2</v>
      </c>
      <c r="R33" s="68">
        <v>-3.6485165468773589E-2</v>
      </c>
      <c r="S33" s="68">
        <v>-3.6671549605691765E-2</v>
      </c>
      <c r="T33" s="68">
        <v>-3.6490273468000038E-2</v>
      </c>
      <c r="U33" s="68">
        <v>-3.7500864881576099E-2</v>
      </c>
      <c r="V33" s="68">
        <v>-3.6666666666666702E-2</v>
      </c>
      <c r="W33" s="68">
        <v>-3.7881506130893E-2</v>
      </c>
      <c r="X33" s="68">
        <v>-3.7976495291581404E-2</v>
      </c>
      <c r="Y33" s="68">
        <v>-3.7955871518855433E-2</v>
      </c>
      <c r="Z33" s="68">
        <v>-3.7924208465292632E-2</v>
      </c>
      <c r="AA33" s="67">
        <v>13.863953427524823</v>
      </c>
      <c r="AB33" s="63"/>
    </row>
    <row r="34" spans="1:28">
      <c r="A34" s="75" t="s">
        <v>75</v>
      </c>
      <c r="B34" s="48" t="s">
        <v>26</v>
      </c>
      <c r="C34" s="69">
        <v>2993.0215043554963</v>
      </c>
      <c r="D34" s="68">
        <v>2993.0215043554963</v>
      </c>
      <c r="E34" s="68">
        <v>2627.103252878499</v>
      </c>
      <c r="F34" s="68">
        <v>2894.4985488280777</v>
      </c>
      <c r="G34" s="68">
        <v>2692.2434148600823</v>
      </c>
      <c r="H34" s="68">
        <v>2656.7902492761905</v>
      </c>
      <c r="I34" s="68">
        <v>2799.2644630913483</v>
      </c>
      <c r="J34" s="68">
        <v>2622.7252349554583</v>
      </c>
      <c r="K34" s="68">
        <v>2887.6394691454816</v>
      </c>
      <c r="L34" s="68">
        <v>2787.1810513960672</v>
      </c>
      <c r="M34" s="68">
        <v>2815.1863384062481</v>
      </c>
      <c r="N34" s="68">
        <v>2310.9220128775864</v>
      </c>
      <c r="O34" s="68">
        <v>2251.062570524934</v>
      </c>
      <c r="P34" s="68">
        <v>2231.4654197776963</v>
      </c>
      <c r="Q34" s="68">
        <v>2183.79561813175</v>
      </c>
      <c r="R34" s="68">
        <v>2239.3034011459963</v>
      </c>
      <c r="S34" s="68">
        <v>2204.0507889966239</v>
      </c>
      <c r="T34" s="68">
        <v>2187.1086189362795</v>
      </c>
      <c r="U34" s="68">
        <v>2160.9051316937544</v>
      </c>
      <c r="V34" s="68">
        <v>2126.1003138906985</v>
      </c>
      <c r="W34" s="68">
        <v>3126.5099045699321</v>
      </c>
      <c r="X34" s="68">
        <v>3216.3220004441064</v>
      </c>
      <c r="Y34" s="68">
        <v>3311.1804224437269</v>
      </c>
      <c r="Z34" s="68">
        <v>3439.2162164630677</v>
      </c>
      <c r="AA34" s="67">
        <v>14.907835157824989</v>
      </c>
      <c r="AB34" s="63"/>
    </row>
    <row r="35" spans="1:28">
      <c r="A35" s="75" t="s">
        <v>76</v>
      </c>
      <c r="B35" s="48" t="s">
        <v>27</v>
      </c>
      <c r="C35" s="69">
        <v>-37314.554691644007</v>
      </c>
      <c r="D35" s="68">
        <v>-37314.554691644007</v>
      </c>
      <c r="E35" s="68">
        <v>-37452.931247776898</v>
      </c>
      <c r="F35" s="68">
        <v>-36068.107458571954</v>
      </c>
      <c r="G35" s="68">
        <v>-35548.0063024704</v>
      </c>
      <c r="H35" s="68">
        <v>-34235.128744873662</v>
      </c>
      <c r="I35" s="68">
        <v>-32084.184459299831</v>
      </c>
      <c r="J35" s="68">
        <v>-31203.333499293727</v>
      </c>
      <c r="K35" s="68">
        <v>-31368.969406126518</v>
      </c>
      <c r="L35" s="68">
        <v>-32999.871021713872</v>
      </c>
      <c r="M35" s="68">
        <v>-33261.689821214917</v>
      </c>
      <c r="N35" s="68">
        <v>-32421.985562195019</v>
      </c>
      <c r="O35" s="68">
        <v>-31145.382895656177</v>
      </c>
      <c r="P35" s="68">
        <v>-28503.343687570403</v>
      </c>
      <c r="Q35" s="68">
        <v>-29987.514790164303</v>
      </c>
      <c r="R35" s="68">
        <v>-30991.842277708696</v>
      </c>
      <c r="S35" s="68">
        <v>-30185.444278028481</v>
      </c>
      <c r="T35" s="68">
        <v>-28619.067201031474</v>
      </c>
      <c r="U35" s="68">
        <v>-27149.497981395158</v>
      </c>
      <c r="V35" s="68">
        <v>-34574.367825277441</v>
      </c>
      <c r="W35" s="68">
        <v>-32336.651560656606</v>
      </c>
      <c r="X35" s="68">
        <v>-31847.451200018426</v>
      </c>
      <c r="Y35" s="68">
        <v>-29664.622883995806</v>
      </c>
      <c r="Z35" s="68">
        <v>-26684.111193779838</v>
      </c>
      <c r="AA35" s="67">
        <v>-28.488732039577801</v>
      </c>
      <c r="AB35" s="63"/>
    </row>
    <row r="36" spans="1:28">
      <c r="A36" s="75" t="s">
        <v>77</v>
      </c>
      <c r="B36" s="48" t="s">
        <v>28</v>
      </c>
      <c r="C36" s="69">
        <v>-10161.884281364397</v>
      </c>
      <c r="D36" s="68">
        <v>-10161.884281364397</v>
      </c>
      <c r="E36" s="68">
        <v>-12432.622719914236</v>
      </c>
      <c r="F36" s="68">
        <v>-13486.866127732805</v>
      </c>
      <c r="G36" s="68">
        <v>-12732.605476464889</v>
      </c>
      <c r="H36" s="68">
        <v>-14323.804524608673</v>
      </c>
      <c r="I36" s="68">
        <v>-13416.1649270653</v>
      </c>
      <c r="J36" s="68">
        <v>-16006.48836406113</v>
      </c>
      <c r="K36" s="68">
        <v>-16233.606136602786</v>
      </c>
      <c r="L36" s="68">
        <v>-18969.640860093506</v>
      </c>
      <c r="M36" s="68">
        <v>-21355.652574253058</v>
      </c>
      <c r="N36" s="68">
        <v>-23937.52669447034</v>
      </c>
      <c r="O36" s="68">
        <v>-25956.278025375774</v>
      </c>
      <c r="P36" s="68">
        <v>-26849.157667014948</v>
      </c>
      <c r="Q36" s="68">
        <v>-27996.52902866829</v>
      </c>
      <c r="R36" s="68">
        <v>-27499.518092508839</v>
      </c>
      <c r="S36" s="68">
        <v>-25188.43977614653</v>
      </c>
      <c r="T36" s="68">
        <v>-26453.326498869745</v>
      </c>
      <c r="U36" s="68">
        <v>-26493.173281630025</v>
      </c>
      <c r="V36" s="68">
        <v>-27135.337963764883</v>
      </c>
      <c r="W36" s="68">
        <v>-29169.094071324085</v>
      </c>
      <c r="X36" s="68">
        <v>-26816.843693178467</v>
      </c>
      <c r="Y36" s="68">
        <v>-27656.97336044921</v>
      </c>
      <c r="Z36" s="68">
        <v>-26722.743201773563</v>
      </c>
      <c r="AA36" s="67">
        <v>162.97035531864572</v>
      </c>
      <c r="AB36" s="63"/>
    </row>
    <row r="37" spans="1:28">
      <c r="A37" s="75" t="s">
        <v>78</v>
      </c>
      <c r="B37" s="48" t="s">
        <v>29</v>
      </c>
      <c r="C37" s="69">
        <v>-15516.065196956222</v>
      </c>
      <c r="D37" s="68">
        <v>-28031.768276652801</v>
      </c>
      <c r="E37" s="68">
        <v>-21955.321354708511</v>
      </c>
      <c r="F37" s="68">
        <v>4065.6051983731822</v>
      </c>
      <c r="G37" s="68">
        <v>-5691.6035364446225</v>
      </c>
      <c r="H37" s="68">
        <v>-5030.2274150113535</v>
      </c>
      <c r="I37" s="68">
        <v>-16820.208227035684</v>
      </c>
      <c r="J37" s="68">
        <v>-36203.478243629987</v>
      </c>
      <c r="K37" s="68">
        <v>-35610.664147586416</v>
      </c>
      <c r="L37" s="68">
        <v>-41952.747089236196</v>
      </c>
      <c r="M37" s="68">
        <v>-49635.687794263875</v>
      </c>
      <c r="N37" s="68">
        <v>-33140.502780731767</v>
      </c>
      <c r="O37" s="68">
        <v>-24499.670140913142</v>
      </c>
      <c r="P37" s="68">
        <v>-34510.649875375995</v>
      </c>
      <c r="Q37" s="68">
        <v>-35762.455776633426</v>
      </c>
      <c r="R37" s="68">
        <v>-48024.092712687714</v>
      </c>
      <c r="S37" s="68">
        <v>-47648.991403624299</v>
      </c>
      <c r="T37" s="68">
        <v>-64752.441849646399</v>
      </c>
      <c r="U37" s="68">
        <v>-33621.289463012392</v>
      </c>
      <c r="V37" s="68">
        <v>-33645.910522820413</v>
      </c>
      <c r="W37" s="68">
        <v>-32413.260156001248</v>
      </c>
      <c r="X37" s="68">
        <v>-31926.586738508591</v>
      </c>
      <c r="Y37" s="68">
        <v>-38396.340637871974</v>
      </c>
      <c r="Z37" s="68">
        <v>-34672.389027520578</v>
      </c>
      <c r="AA37" s="67">
        <v>123.46122285128219</v>
      </c>
      <c r="AB37" s="63"/>
    </row>
    <row r="38" spans="1:28">
      <c r="A38" s="75" t="s">
        <v>79</v>
      </c>
      <c r="B38" s="48" t="s">
        <v>30</v>
      </c>
      <c r="C38" s="69">
        <v>-2860.4899134673306</v>
      </c>
      <c r="D38" s="68">
        <v>-2860.4899134673306</v>
      </c>
      <c r="E38" s="68">
        <v>-3545.9181380201844</v>
      </c>
      <c r="F38" s="68">
        <v>-6732.404291105996</v>
      </c>
      <c r="G38" s="68">
        <v>-7887.5758676710429</v>
      </c>
      <c r="H38" s="68">
        <v>-8998.3771843779523</v>
      </c>
      <c r="I38" s="68">
        <v>-9902.2844559266014</v>
      </c>
      <c r="J38" s="68">
        <v>-12635.138898154137</v>
      </c>
      <c r="K38" s="68">
        <v>-13187.322129277716</v>
      </c>
      <c r="L38" s="68">
        <v>-12142.567546741426</v>
      </c>
      <c r="M38" s="68">
        <v>-12313.986081757565</v>
      </c>
      <c r="N38" s="68">
        <v>-10370.167362409586</v>
      </c>
      <c r="O38" s="68">
        <v>-13597.31543419449</v>
      </c>
      <c r="P38" s="68">
        <v>-13559.767798767021</v>
      </c>
      <c r="Q38" s="68">
        <v>-7604.1040100867231</v>
      </c>
      <c r="R38" s="68">
        <v>-11688.230968788004</v>
      </c>
      <c r="S38" s="68">
        <v>-7406.9185076408539</v>
      </c>
      <c r="T38" s="68">
        <v>-12661.026173680872</v>
      </c>
      <c r="U38" s="68">
        <v>-15683.231696849127</v>
      </c>
      <c r="V38" s="68">
        <v>-16907.806220297603</v>
      </c>
      <c r="W38" s="68">
        <v>-16676.807150023869</v>
      </c>
      <c r="X38" s="68">
        <v>-15464.143903042665</v>
      </c>
      <c r="Y38" s="68">
        <v>-16545.826101932529</v>
      </c>
      <c r="Z38" s="68">
        <v>-13727.487591834933</v>
      </c>
      <c r="AA38" s="67">
        <v>379.89987754213814</v>
      </c>
      <c r="AB38" s="63"/>
    </row>
    <row r="39" spans="1:28">
      <c r="A39" s="75" t="s">
        <v>80</v>
      </c>
      <c r="B39" s="48" t="s">
        <v>31</v>
      </c>
      <c r="C39" s="70">
        <v>-15292.413736291875</v>
      </c>
      <c r="D39" s="68">
        <v>-24286.996990197084</v>
      </c>
      <c r="E39" s="68">
        <v>-24872.834446373119</v>
      </c>
      <c r="F39" s="68">
        <v>-26548.897561606325</v>
      </c>
      <c r="G39" s="68">
        <v>-26283.389926052878</v>
      </c>
      <c r="H39" s="68">
        <v>-27043.423802614932</v>
      </c>
      <c r="I39" s="68">
        <v>-27078.117362322042</v>
      </c>
      <c r="J39" s="68">
        <v>-24674.754442679234</v>
      </c>
      <c r="K39" s="68">
        <v>-25829.645148616753</v>
      </c>
      <c r="L39" s="68">
        <v>-24710.307692639359</v>
      </c>
      <c r="M39" s="68">
        <v>-26095.344016795767</v>
      </c>
      <c r="N39" s="68">
        <v>-25691.880876109019</v>
      </c>
      <c r="O39" s="68">
        <v>-26803.029521815166</v>
      </c>
      <c r="P39" s="68">
        <v>-22815.516056185639</v>
      </c>
      <c r="Q39" s="68">
        <v>-21215.571923078467</v>
      </c>
      <c r="R39" s="68">
        <v>-22423.826109723606</v>
      </c>
      <c r="S39" s="68">
        <v>-25561.61220736651</v>
      </c>
      <c r="T39" s="68">
        <v>-25909.476378246043</v>
      </c>
      <c r="U39" s="68">
        <v>-24787.058775529687</v>
      </c>
      <c r="V39" s="68">
        <v>-22411.527902739625</v>
      </c>
      <c r="W39" s="68">
        <v>-25518.330657314826</v>
      </c>
      <c r="X39" s="68">
        <v>-24591.392966179912</v>
      </c>
      <c r="Y39" s="68">
        <v>-23058.236073547767</v>
      </c>
      <c r="Z39" s="68">
        <v>-20570.780869212613</v>
      </c>
      <c r="AA39" s="67">
        <v>34.516245923912869</v>
      </c>
      <c r="AB39" s="63"/>
    </row>
    <row r="40" spans="1:28">
      <c r="A40" s="75" t="s">
        <v>81</v>
      </c>
      <c r="B40" s="48" t="s">
        <v>32</v>
      </c>
      <c r="C40" s="69">
        <v>127526.11117383026</v>
      </c>
      <c r="D40" s="68">
        <v>127526.11117383026</v>
      </c>
      <c r="E40" s="68">
        <v>153221.53754665525</v>
      </c>
      <c r="F40" s="68">
        <v>47799.681848769222</v>
      </c>
      <c r="G40" s="68">
        <v>-42145.863559238991</v>
      </c>
      <c r="H40" s="68">
        <v>-121770.91979549587</v>
      </c>
      <c r="I40" s="68">
        <v>-164579.97953379978</v>
      </c>
      <c r="J40" s="68">
        <v>-247766.54547659529</v>
      </c>
      <c r="K40" s="68">
        <v>-342105.55102950602</v>
      </c>
      <c r="L40" s="68">
        <v>-363517.43482216785</v>
      </c>
      <c r="M40" s="68">
        <v>-400284.14187532302</v>
      </c>
      <c r="N40" s="68">
        <v>-442961.58011776541</v>
      </c>
      <c r="O40" s="68">
        <v>-527673.78463452403</v>
      </c>
      <c r="P40" s="68">
        <v>-565208.12995487265</v>
      </c>
      <c r="Q40" s="68">
        <v>-565117.18102342216</v>
      </c>
      <c r="R40" s="68">
        <v>-541227.62256034696</v>
      </c>
      <c r="S40" s="68">
        <v>-545982.66106805345</v>
      </c>
      <c r="T40" s="68">
        <v>-524465.58458604664</v>
      </c>
      <c r="U40" s="68">
        <v>-550922.54008306912</v>
      </c>
      <c r="V40" s="68">
        <v>-577655.31120052107</v>
      </c>
      <c r="W40" s="68">
        <v>-622156.22335374833</v>
      </c>
      <c r="X40" s="68">
        <v>-606161.57035371126</v>
      </c>
      <c r="Y40" s="68">
        <v>-612384.85330240417</v>
      </c>
      <c r="Z40" s="68">
        <v>-580726.19052173407</v>
      </c>
      <c r="AA40" s="67">
        <v>-555.37826346021711</v>
      </c>
      <c r="AB40" s="63"/>
    </row>
    <row r="41" spans="1:28">
      <c r="A41" s="75" t="s">
        <v>82</v>
      </c>
      <c r="B41" s="48" t="s">
        <v>33</v>
      </c>
      <c r="C41" s="69">
        <v>-9084.1780445560271</v>
      </c>
      <c r="D41" s="68">
        <v>-9084.1780445560271</v>
      </c>
      <c r="E41" s="68">
        <v>-10254.760503823902</v>
      </c>
      <c r="F41" s="68">
        <v>-11892.339234148843</v>
      </c>
      <c r="G41" s="68">
        <v>-11030.079147505843</v>
      </c>
      <c r="H41" s="68">
        <v>-10186.6996475544</v>
      </c>
      <c r="I41" s="68">
        <v>-9859.0886427305504</v>
      </c>
      <c r="J41" s="68">
        <v>-9700.7679163887733</v>
      </c>
      <c r="K41" s="68">
        <v>-9384.586424338846</v>
      </c>
      <c r="L41" s="68">
        <v>-10027.303021965477</v>
      </c>
      <c r="M41" s="68">
        <v>-10057.371482577468</v>
      </c>
      <c r="N41" s="68">
        <v>-9796.3861260330305</v>
      </c>
      <c r="O41" s="68">
        <v>-9553.7951766705519</v>
      </c>
      <c r="P41" s="68">
        <v>-9776.5462803576393</v>
      </c>
      <c r="Q41" s="68">
        <v>-9200.543750102257</v>
      </c>
      <c r="R41" s="68">
        <v>-8539.5824234402771</v>
      </c>
      <c r="S41" s="68">
        <v>-4650.9581466791715</v>
      </c>
      <c r="T41" s="68">
        <v>-7314.2696742361477</v>
      </c>
      <c r="U41" s="68">
        <v>-6925.4139311939807</v>
      </c>
      <c r="V41" s="68">
        <v>-5954.8002332423412</v>
      </c>
      <c r="W41" s="68">
        <v>-6242.2335618342686</v>
      </c>
      <c r="X41" s="68">
        <v>-5620.5290373491698</v>
      </c>
      <c r="Y41" s="68">
        <v>-6238.9712347415125</v>
      </c>
      <c r="Z41" s="68">
        <v>-8128.3640121397029</v>
      </c>
      <c r="AA41" s="67">
        <v>-10.521744815306933</v>
      </c>
      <c r="AB41" s="63"/>
    </row>
    <row r="42" spans="1:28">
      <c r="A42" s="75" t="s">
        <v>83</v>
      </c>
      <c r="B42" s="48" t="s">
        <v>34</v>
      </c>
      <c r="C42" s="70">
        <v>-1539.7724191264299</v>
      </c>
      <c r="D42" s="68">
        <v>-1501.0993695091402</v>
      </c>
      <c r="E42" s="68">
        <v>-1495.3260532249724</v>
      </c>
      <c r="F42" s="68">
        <v>-1501.3226081590656</v>
      </c>
      <c r="G42" s="68">
        <v>-1508.8357751453409</v>
      </c>
      <c r="H42" s="68">
        <v>-1503.7627261379466</v>
      </c>
      <c r="I42" s="68">
        <v>-1493.0310372120816</v>
      </c>
      <c r="J42" s="68">
        <v>-1484.2153503600953</v>
      </c>
      <c r="K42" s="68">
        <v>-1475.7239508192515</v>
      </c>
      <c r="L42" s="68">
        <v>-1454.1806444627146</v>
      </c>
      <c r="M42" s="68">
        <v>-1468.0031424806111</v>
      </c>
      <c r="N42" s="68">
        <v>-5367.6591316975573</v>
      </c>
      <c r="O42" s="68">
        <v>-5347.7461607776986</v>
      </c>
      <c r="P42" s="68">
        <v>-5342.420961088992</v>
      </c>
      <c r="Q42" s="68">
        <v>-5244.8510833923137</v>
      </c>
      <c r="R42" s="68">
        <v>-5312.4721458554604</v>
      </c>
      <c r="S42" s="68">
        <v>-5293.6864189950302</v>
      </c>
      <c r="T42" s="68">
        <v>-5226.9218177461898</v>
      </c>
      <c r="U42" s="68">
        <v>-4468.3394888412195</v>
      </c>
      <c r="V42" s="68">
        <v>-4454.2230956058074</v>
      </c>
      <c r="W42" s="68">
        <v>-4437.7273373600383</v>
      </c>
      <c r="X42" s="68">
        <v>-4432.6413356073053</v>
      </c>
      <c r="Y42" s="68">
        <v>-4414.3202489756732</v>
      </c>
      <c r="Z42" s="68">
        <v>-4375.1118267620968</v>
      </c>
      <c r="AA42" s="67">
        <v>184.14016074169325</v>
      </c>
      <c r="AB42" s="63"/>
    </row>
    <row r="43" spans="1:28">
      <c r="A43" s="75" t="s">
        <v>84</v>
      </c>
      <c r="B43" s="48" t="s">
        <v>35</v>
      </c>
      <c r="C43" s="69">
        <v>-23513.029862116229</v>
      </c>
      <c r="D43" s="68">
        <v>-23513.029862116229</v>
      </c>
      <c r="E43" s="68">
        <v>-23468.923708152408</v>
      </c>
      <c r="F43" s="68">
        <v>-22128.601541591492</v>
      </c>
      <c r="G43" s="68">
        <v>-21340.561033189486</v>
      </c>
      <c r="H43" s="68">
        <v>-24007.848073589175</v>
      </c>
      <c r="I43" s="68">
        <v>-24214.879797160651</v>
      </c>
      <c r="J43" s="68">
        <v>-25145.197397210384</v>
      </c>
      <c r="K43" s="68">
        <v>-27171.903204116381</v>
      </c>
      <c r="L43" s="68">
        <v>-28883.13852394784</v>
      </c>
      <c r="M43" s="68">
        <v>-29875.140172995762</v>
      </c>
      <c r="N43" s="68">
        <v>-31551.357996902429</v>
      </c>
      <c r="O43" s="68">
        <v>-31435.380076408321</v>
      </c>
      <c r="P43" s="68">
        <v>-31536.770213053293</v>
      </c>
      <c r="Q43" s="68">
        <v>-30667.620527417348</v>
      </c>
      <c r="R43" s="68">
        <v>-32158.126526218846</v>
      </c>
      <c r="S43" s="68">
        <v>-32655.837480121372</v>
      </c>
      <c r="T43" s="68">
        <v>-33118.054888320199</v>
      </c>
      <c r="U43" s="68">
        <v>-35108.598017264922</v>
      </c>
      <c r="V43" s="68">
        <v>-34326.119213658443</v>
      </c>
      <c r="W43" s="68">
        <v>-33527.282290416006</v>
      </c>
      <c r="X43" s="68">
        <v>-33885.491951077624</v>
      </c>
      <c r="Y43" s="68">
        <v>-33967.201395191783</v>
      </c>
      <c r="Z43" s="68">
        <v>-33851.03474135424</v>
      </c>
      <c r="AA43" s="67">
        <v>43.967132010895881</v>
      </c>
      <c r="AB43" s="63"/>
    </row>
    <row r="44" spans="1:28">
      <c r="A44" s="75" t="s">
        <v>85</v>
      </c>
      <c r="B44" s="48" t="s">
        <v>36</v>
      </c>
      <c r="C44" s="69">
        <v>-38781.177651666709</v>
      </c>
      <c r="D44" s="68">
        <v>-38781.177651666709</v>
      </c>
      <c r="E44" s="68">
        <v>-38730.343164666701</v>
      </c>
      <c r="F44" s="68">
        <v>-36416.566020666694</v>
      </c>
      <c r="G44" s="68">
        <v>-31954.366418666701</v>
      </c>
      <c r="H44" s="68">
        <v>-34652.904953000034</v>
      </c>
      <c r="I44" s="68">
        <v>-37961.72634800004</v>
      </c>
      <c r="J44" s="68">
        <v>-39122.703209000036</v>
      </c>
      <c r="K44" s="68">
        <v>-38861.116495333372</v>
      </c>
      <c r="L44" s="68">
        <v>-40432.237384333363</v>
      </c>
      <c r="M44" s="68">
        <v>-40302.219829666705</v>
      </c>
      <c r="N44" s="68">
        <v>-42579.553628666705</v>
      </c>
      <c r="O44" s="68">
        <v>-40766.698690333375</v>
      </c>
      <c r="P44" s="68">
        <v>-42011.441600333375</v>
      </c>
      <c r="Q44" s="68">
        <v>-39585.917396333374</v>
      </c>
      <c r="R44" s="68">
        <v>-33813.516645666707</v>
      </c>
      <c r="S44" s="68">
        <v>-30994.437026666703</v>
      </c>
      <c r="T44" s="68">
        <v>-35189.181877666706</v>
      </c>
      <c r="U44" s="68">
        <v>-34818.40670400003</v>
      </c>
      <c r="V44" s="68">
        <v>-36016.470519000031</v>
      </c>
      <c r="W44" s="68">
        <v>-35388.801023000036</v>
      </c>
      <c r="X44" s="68">
        <v>-35264.0548186667</v>
      </c>
      <c r="Y44" s="68">
        <v>-35696.149251000039</v>
      </c>
      <c r="Z44" s="68">
        <v>-35518.048272666696</v>
      </c>
      <c r="AA44" s="67">
        <v>-8.414209099861548</v>
      </c>
      <c r="AB44" s="63"/>
    </row>
    <row r="45" spans="1:28">
      <c r="A45" s="75" t="s">
        <v>86</v>
      </c>
      <c r="B45" s="48" t="s">
        <v>37</v>
      </c>
      <c r="C45" s="69">
        <v>-1962.1894207543355</v>
      </c>
      <c r="D45" s="68">
        <v>-1962.1894207543355</v>
      </c>
      <c r="E45" s="68">
        <v>-2012.7975555823366</v>
      </c>
      <c r="F45" s="68">
        <v>-2147.2841977016697</v>
      </c>
      <c r="G45" s="68">
        <v>-3331.453450326338</v>
      </c>
      <c r="H45" s="68">
        <v>-2431.5058200463359</v>
      </c>
      <c r="I45" s="68">
        <v>-3164.3679798256708</v>
      </c>
      <c r="J45" s="68">
        <v>-2752.0893573713306</v>
      </c>
      <c r="K45" s="68">
        <v>-3256.5798712306678</v>
      </c>
      <c r="L45" s="68">
        <v>-2979.0849983683347</v>
      </c>
      <c r="M45" s="68">
        <v>-2169.3824763210009</v>
      </c>
      <c r="N45" s="68">
        <v>-2.8815588016690299</v>
      </c>
      <c r="O45" s="68">
        <v>1266.2380084813387</v>
      </c>
      <c r="P45" s="68">
        <v>960.69938622366817</v>
      </c>
      <c r="Q45" s="68">
        <v>-1441.1346677583317</v>
      </c>
      <c r="R45" s="68">
        <v>-2682.7505983460023</v>
      </c>
      <c r="S45" s="68">
        <v>-1953.1995172560021</v>
      </c>
      <c r="T45" s="68">
        <v>-1672.4611850710003</v>
      </c>
      <c r="U45" s="68">
        <v>-1785.1866646880019</v>
      </c>
      <c r="V45" s="68">
        <v>-789.31296062066281</v>
      </c>
      <c r="W45" s="68">
        <v>-826.54197061100103</v>
      </c>
      <c r="X45" s="68">
        <v>-947.65987483266326</v>
      </c>
      <c r="Y45" s="68">
        <v>-1914.0791606929988</v>
      </c>
      <c r="Z45" s="68">
        <v>-1142.0456933489988</v>
      </c>
      <c r="AA45" s="67">
        <v>-41.797377905036512</v>
      </c>
      <c r="AB45" s="63"/>
    </row>
    <row r="46" spans="1:28">
      <c r="A46" s="75" t="s">
        <v>87</v>
      </c>
      <c r="B46" s="48" t="s">
        <v>38</v>
      </c>
      <c r="C46" s="69">
        <v>-44070.134601783619</v>
      </c>
      <c r="D46" s="68">
        <v>-44070.134601783619</v>
      </c>
      <c r="E46" s="68">
        <v>-45360.598289649264</v>
      </c>
      <c r="F46" s="68">
        <v>-44007.590358296766</v>
      </c>
      <c r="G46" s="68">
        <v>-46423.67013410684</v>
      </c>
      <c r="H46" s="68">
        <v>-47877.061789875785</v>
      </c>
      <c r="I46" s="68">
        <v>-47571.23782529826</v>
      </c>
      <c r="J46" s="68">
        <v>-47838.827692817591</v>
      </c>
      <c r="K46" s="68">
        <v>-49280.92303878141</v>
      </c>
      <c r="L46" s="68">
        <v>-50705.459910229089</v>
      </c>
      <c r="M46" s="68">
        <v>-51334.040335287602</v>
      </c>
      <c r="N46" s="68">
        <v>-50058.715890624342</v>
      </c>
      <c r="O46" s="68">
        <v>-52030.220390941337</v>
      </c>
      <c r="P46" s="68">
        <v>-51075.332442231862</v>
      </c>
      <c r="Q46" s="68">
        <v>-52612.804888149163</v>
      </c>
      <c r="R46" s="68">
        <v>-52416.927972610072</v>
      </c>
      <c r="S46" s="68">
        <v>-49728.764914403924</v>
      </c>
      <c r="T46" s="68">
        <v>-52055.108090354028</v>
      </c>
      <c r="U46" s="68">
        <v>-52200.861605912934</v>
      </c>
      <c r="V46" s="68">
        <v>-56600.868848398561</v>
      </c>
      <c r="W46" s="68">
        <v>-56348.989756785144</v>
      </c>
      <c r="X46" s="68">
        <v>-57848.134836085796</v>
      </c>
      <c r="Y46" s="68">
        <v>-60826.282815932791</v>
      </c>
      <c r="Z46" s="68">
        <v>-59815.054274002476</v>
      </c>
      <c r="AA46" s="67">
        <v>35.72696070590542</v>
      </c>
      <c r="AB46" s="63"/>
    </row>
    <row r="47" spans="1:28">
      <c r="A47" s="75" t="s">
        <v>88</v>
      </c>
      <c r="B47" s="48" t="s">
        <v>39</v>
      </c>
      <c r="C47" s="69">
        <v>-69757.488289617962</v>
      </c>
      <c r="D47" s="68">
        <v>-69757.488289617962</v>
      </c>
      <c r="E47" s="68">
        <v>-77834.800266460225</v>
      </c>
      <c r="F47" s="68">
        <v>-64529.691486462107</v>
      </c>
      <c r="G47" s="68">
        <v>-49522.508176913165</v>
      </c>
      <c r="H47" s="68">
        <v>-62253.170934184629</v>
      </c>
      <c r="I47" s="68">
        <v>-48777.101969395575</v>
      </c>
      <c r="J47" s="68">
        <v>-55116.5492392183</v>
      </c>
      <c r="K47" s="68">
        <v>-34825.471666004094</v>
      </c>
      <c r="L47" s="68">
        <v>-50635.589071958595</v>
      </c>
      <c r="M47" s="68">
        <v>-63931.936959737141</v>
      </c>
      <c r="N47" s="68">
        <v>-50845.823432672129</v>
      </c>
      <c r="O47" s="68">
        <v>-39880.734327642058</v>
      </c>
      <c r="P47" s="68">
        <v>-39892.026434783831</v>
      </c>
      <c r="Q47" s="68">
        <v>-59117.288935046672</v>
      </c>
      <c r="R47" s="68">
        <v>-40421.887617646105</v>
      </c>
      <c r="S47" s="68">
        <v>-38448.158910293801</v>
      </c>
      <c r="T47" s="68">
        <v>-41431.944296751448</v>
      </c>
      <c r="U47" s="68">
        <v>-54053.364151611968</v>
      </c>
      <c r="V47" s="68">
        <v>-10460.820434413319</v>
      </c>
      <c r="W47" s="68">
        <v>-18288.433817052297</v>
      </c>
      <c r="X47" s="68">
        <v>-37985.943576290127</v>
      </c>
      <c r="Y47" s="68">
        <v>-6470.6155157289031</v>
      </c>
      <c r="Z47" s="68">
        <v>-27246.223850727387</v>
      </c>
      <c r="AA47" s="67">
        <v>-60.941506756081907</v>
      </c>
      <c r="AB47" s="63"/>
    </row>
    <row r="48" spans="1:28">
      <c r="A48" s="75" t="s">
        <v>89</v>
      </c>
      <c r="B48" s="48" t="s">
        <v>40</v>
      </c>
      <c r="C48" s="69">
        <v>1015.4487917064798</v>
      </c>
      <c r="D48" s="68">
        <v>1015.4487917064798</v>
      </c>
      <c r="E48" s="68">
        <v>929.58132534935794</v>
      </c>
      <c r="F48" s="68">
        <v>435.43277964235858</v>
      </c>
      <c r="G48" s="68">
        <v>-378.1809328140298</v>
      </c>
      <c r="H48" s="68">
        <v>-322.98085782852104</v>
      </c>
      <c r="I48" s="68">
        <v>590.04653348290958</v>
      </c>
      <c r="J48" s="68">
        <v>-132.6067230794506</v>
      </c>
      <c r="K48" s="68">
        <v>-503.7156044371095</v>
      </c>
      <c r="L48" s="68">
        <v>-1535.4116357283128</v>
      </c>
      <c r="M48" s="68">
        <v>-2027.7038523279225</v>
      </c>
      <c r="N48" s="68">
        <v>-2984.5353490716734</v>
      </c>
      <c r="O48" s="68">
        <v>-3977.9493317108063</v>
      </c>
      <c r="P48" s="68">
        <v>-4891.5699208246406</v>
      </c>
      <c r="Q48" s="68">
        <v>-5134.5159661106154</v>
      </c>
      <c r="R48" s="68">
        <v>-6020.8285316204674</v>
      </c>
      <c r="S48" s="68">
        <v>-6509.3886706640224</v>
      </c>
      <c r="T48" s="68">
        <v>-7024.26267916094</v>
      </c>
      <c r="U48" s="68">
        <v>-7362.9968041881912</v>
      </c>
      <c r="V48" s="68">
        <v>-7647.0057091489562</v>
      </c>
      <c r="W48" s="68">
        <v>-7711.2061423506984</v>
      </c>
      <c r="X48" s="68">
        <v>-7989.217324017327</v>
      </c>
      <c r="Y48" s="68">
        <v>-8201.9375427609884</v>
      </c>
      <c r="Z48" s="68">
        <v>-7711.9534775229731</v>
      </c>
      <c r="AA48" s="67">
        <v>-859.46256871928495</v>
      </c>
      <c r="AB48" s="63"/>
    </row>
    <row r="49" spans="1:28" ht="13.8" thickBot="1">
      <c r="A49" s="76" t="s">
        <v>90</v>
      </c>
      <c r="B49" s="43" t="s">
        <v>41</v>
      </c>
      <c r="C49" s="66">
        <v>-822991.11248785816</v>
      </c>
      <c r="D49" s="65">
        <v>-822991.11248785816</v>
      </c>
      <c r="E49" s="65">
        <v>-810762.75067323959</v>
      </c>
      <c r="F49" s="65">
        <v>-803684.12337606319</v>
      </c>
      <c r="G49" s="65">
        <v>-773337.89775708737</v>
      </c>
      <c r="H49" s="65">
        <v>-831231.22482424451</v>
      </c>
      <c r="I49" s="65">
        <v>-796030.91057706357</v>
      </c>
      <c r="J49" s="65">
        <v>-819761.95316468377</v>
      </c>
      <c r="K49" s="65">
        <v>-770792.4117061625</v>
      </c>
      <c r="L49" s="65">
        <v>-714742.48732559348</v>
      </c>
      <c r="M49" s="65">
        <v>-647643.29269025568</v>
      </c>
      <c r="N49" s="65">
        <v>-683217.27566386224</v>
      </c>
      <c r="O49" s="65">
        <v>-748164.9987171496</v>
      </c>
      <c r="P49" s="65">
        <v>-875664.95360905759</v>
      </c>
      <c r="Q49" s="65">
        <v>-973649.18711945484</v>
      </c>
      <c r="R49" s="65">
        <v>-1008603.2553981945</v>
      </c>
      <c r="S49" s="65">
        <v>-1021780.7490532807</v>
      </c>
      <c r="T49" s="65">
        <v>-1037043.4227702194</v>
      </c>
      <c r="U49" s="65">
        <v>-998699.70746077038</v>
      </c>
      <c r="V49" s="65">
        <v>-971385.81062212097</v>
      </c>
      <c r="W49" s="65">
        <v>-953305.67333132843</v>
      </c>
      <c r="X49" s="65">
        <v>-958436.87450848497</v>
      </c>
      <c r="Y49" s="65">
        <v>-971526.5892532483</v>
      </c>
      <c r="Z49" s="65">
        <v>-971094.31331954722</v>
      </c>
      <c r="AA49" s="64">
        <v>17.995722989520637</v>
      </c>
      <c r="AB49" s="63"/>
    </row>
    <row r="51" spans="1:28" hidden="1"/>
    <row r="52" spans="1:28" ht="15.6" hidden="1">
      <c r="A52" s="61" t="s">
        <v>226</v>
      </c>
      <c r="B52" s="61"/>
      <c r="C52" s="62"/>
      <c r="D52" s="61"/>
      <c r="E52" s="61"/>
      <c r="F52" s="61"/>
      <c r="G52" s="61"/>
      <c r="H52" s="61"/>
      <c r="I52" s="61"/>
      <c r="J52" s="61"/>
      <c r="K52" s="61"/>
      <c r="L52" s="61"/>
      <c r="M52" s="61"/>
      <c r="N52" s="61"/>
      <c r="O52" s="61"/>
      <c r="P52" s="61"/>
      <c r="Q52" s="61"/>
      <c r="R52" s="61"/>
      <c r="S52" s="61"/>
      <c r="T52" s="61"/>
      <c r="U52" s="61"/>
      <c r="V52" s="61"/>
      <c r="W52" s="61"/>
      <c r="X52" s="61"/>
      <c r="Y52" s="61"/>
      <c r="Z52" s="61"/>
      <c r="AA52" s="61"/>
    </row>
    <row r="53" spans="1:28" ht="3.75" hidden="1" customHeight="1">
      <c r="A53" s="59"/>
      <c r="B53" s="59"/>
      <c r="C53" s="60"/>
      <c r="D53" s="59"/>
      <c r="E53" s="59"/>
      <c r="F53" s="59"/>
      <c r="G53" s="59"/>
      <c r="H53" s="59"/>
      <c r="I53" s="59"/>
      <c r="J53" s="59"/>
      <c r="K53" s="59"/>
      <c r="L53" s="59"/>
      <c r="M53" s="59"/>
      <c r="N53" s="59"/>
      <c r="O53" s="59"/>
      <c r="P53" s="59"/>
      <c r="Q53" s="59"/>
      <c r="R53" s="59"/>
      <c r="S53" s="59"/>
      <c r="T53" s="59"/>
      <c r="U53" s="59"/>
      <c r="V53" s="59"/>
      <c r="W53" s="59"/>
      <c r="X53" s="59"/>
      <c r="Y53" s="59"/>
      <c r="Z53" s="59"/>
      <c r="AA53" s="59"/>
    </row>
    <row r="54" spans="1:28" ht="13.5" hidden="1" customHeight="1" thickBot="1">
      <c r="B54" s="57"/>
      <c r="C54" s="58"/>
      <c r="D54" s="57"/>
      <c r="E54" s="57"/>
      <c r="F54" s="57"/>
      <c r="G54" s="57"/>
      <c r="H54" s="57"/>
      <c r="I54" s="57"/>
      <c r="J54" s="57"/>
      <c r="K54" s="57"/>
      <c r="L54" s="57"/>
      <c r="M54" s="57"/>
      <c r="N54" s="57"/>
      <c r="O54" s="57"/>
      <c r="P54" s="57"/>
      <c r="Q54" s="57"/>
      <c r="R54" s="57"/>
      <c r="S54" s="57"/>
      <c r="T54" s="57"/>
      <c r="U54" s="57"/>
      <c r="V54" s="57"/>
      <c r="W54" s="57"/>
      <c r="X54" s="57"/>
      <c r="Y54" s="57"/>
      <c r="Z54" s="57"/>
      <c r="AA54" s="57"/>
    </row>
    <row r="55" spans="1:28" s="73" customFormat="1" ht="25.8" hidden="1" thickBot="1">
      <c r="A55" s="74"/>
      <c r="B55" s="74"/>
      <c r="C55" s="77" t="s">
        <v>224</v>
      </c>
      <c r="D55" s="78">
        <v>1990</v>
      </c>
      <c r="E55" s="78">
        <v>1991</v>
      </c>
      <c r="F55" s="78">
        <v>1992</v>
      </c>
      <c r="G55" s="78">
        <v>1993</v>
      </c>
      <c r="H55" s="78">
        <v>1994</v>
      </c>
      <c r="I55" s="78">
        <v>1995</v>
      </c>
      <c r="J55" s="78">
        <v>1996</v>
      </c>
      <c r="K55" s="78">
        <v>1997</v>
      </c>
      <c r="L55" s="78">
        <v>1998</v>
      </c>
      <c r="M55" s="78">
        <v>1999</v>
      </c>
      <c r="N55" s="78">
        <v>2000</v>
      </c>
      <c r="O55" s="78">
        <v>2001</v>
      </c>
      <c r="P55" s="78">
        <v>2002</v>
      </c>
      <c r="Q55" s="78">
        <v>2003</v>
      </c>
      <c r="R55" s="78">
        <v>2004</v>
      </c>
      <c r="S55" s="78">
        <v>2005</v>
      </c>
      <c r="T55" s="78">
        <v>2006</v>
      </c>
      <c r="U55" s="78">
        <v>2007</v>
      </c>
      <c r="V55" s="78">
        <v>2008</v>
      </c>
      <c r="W55" s="78">
        <v>2009</v>
      </c>
      <c r="X55" s="79">
        <v>2010</v>
      </c>
      <c r="Y55" s="79">
        <v>2011</v>
      </c>
      <c r="Z55" s="79">
        <v>2012</v>
      </c>
      <c r="AA55" s="80" t="s">
        <v>225</v>
      </c>
    </row>
    <row r="56" spans="1:28" ht="53.25" hidden="1" customHeight="1" thickBot="1">
      <c r="A56" s="74"/>
      <c r="B56" s="56"/>
      <c r="C56" s="55" t="s">
        <v>0</v>
      </c>
      <c r="D56" s="54">
        <v>1990</v>
      </c>
      <c r="E56" s="54">
        <v>1991</v>
      </c>
      <c r="F56" s="54">
        <v>1992</v>
      </c>
      <c r="G56" s="54">
        <v>1993</v>
      </c>
      <c r="H56" s="54">
        <v>1994</v>
      </c>
      <c r="I56" s="54">
        <v>1995</v>
      </c>
      <c r="J56" s="54">
        <v>1996</v>
      </c>
      <c r="K56" s="54">
        <v>1997</v>
      </c>
      <c r="L56" s="54">
        <v>1998</v>
      </c>
      <c r="M56" s="54">
        <v>1999</v>
      </c>
      <c r="N56" s="54">
        <v>2000</v>
      </c>
      <c r="O56" s="54">
        <v>2001</v>
      </c>
      <c r="P56" s="54">
        <v>2002</v>
      </c>
      <c r="Q56" s="54">
        <v>2003</v>
      </c>
      <c r="R56" s="54">
        <v>2004</v>
      </c>
      <c r="S56" s="54">
        <v>2005</v>
      </c>
      <c r="T56" s="54">
        <v>2006</v>
      </c>
      <c r="U56" s="54">
        <v>2007</v>
      </c>
      <c r="V56" s="54">
        <v>2008</v>
      </c>
      <c r="W56" s="54">
        <v>2009</v>
      </c>
      <c r="X56" s="54">
        <v>2010</v>
      </c>
      <c r="Y56" s="54">
        <v>2011</v>
      </c>
      <c r="Z56" s="54">
        <v>2012</v>
      </c>
      <c r="AA56" s="53" t="s">
        <v>1</v>
      </c>
    </row>
    <row r="57" spans="1:28" hidden="1">
      <c r="A57" s="75" t="s">
        <v>91</v>
      </c>
      <c r="B57" s="48" t="s">
        <v>2</v>
      </c>
      <c r="C57" s="52">
        <f t="shared" ref="C57:Z57" si="0">C6/1000</f>
        <v>123.77080644686974</v>
      </c>
      <c r="D57" s="51">
        <f t="shared" si="0"/>
        <v>123.77080644686974</v>
      </c>
      <c r="E57" s="51">
        <f t="shared" si="0"/>
        <v>150.01168440205618</v>
      </c>
      <c r="F57" s="51">
        <f t="shared" si="0"/>
        <v>81.468968072216398</v>
      </c>
      <c r="G57" s="51">
        <f t="shared" si="0"/>
        <v>14.97118558906368</v>
      </c>
      <c r="H57" s="51">
        <f t="shared" si="0"/>
        <v>45.379028698519242</v>
      </c>
      <c r="I57" s="51">
        <f t="shared" si="0"/>
        <v>14.067189522093955</v>
      </c>
      <c r="J57" s="51">
        <f t="shared" si="0"/>
        <v>27.240991683340624</v>
      </c>
      <c r="K57" s="51">
        <f t="shared" si="0"/>
        <v>8.2378155205624495</v>
      </c>
      <c r="L57" s="51">
        <f t="shared" si="0"/>
        <v>31.465676193517123</v>
      </c>
      <c r="M57" s="51">
        <f t="shared" si="0"/>
        <v>-10.942396920486869</v>
      </c>
      <c r="N57" s="51">
        <f t="shared" si="0"/>
        <v>19.17107270207935</v>
      </c>
      <c r="O57" s="51">
        <f t="shared" si="0"/>
        <v>44.436666866779497</v>
      </c>
      <c r="P57" s="51">
        <f t="shared" si="0"/>
        <v>83.442066076476081</v>
      </c>
      <c r="Q57" s="51">
        <f t="shared" si="0"/>
        <v>203.63436578826352</v>
      </c>
      <c r="R57" s="51">
        <f t="shared" si="0"/>
        <v>-6.9254150008298163</v>
      </c>
      <c r="S57" s="51">
        <f t="shared" si="0"/>
        <v>19.36143961057029</v>
      </c>
      <c r="T57" s="51">
        <f t="shared" si="0"/>
        <v>-2.6342573473698723</v>
      </c>
      <c r="U57" s="51">
        <f t="shared" si="0"/>
        <v>75.386242735514557</v>
      </c>
      <c r="V57" s="51">
        <f t="shared" si="0"/>
        <v>-11.401859195564334</v>
      </c>
      <c r="W57" s="51">
        <f t="shared" si="0"/>
        <v>12.414682485643963</v>
      </c>
      <c r="X57" s="51">
        <f t="shared" si="0"/>
        <v>23.026960824253838</v>
      </c>
      <c r="Y57" s="51">
        <f t="shared" si="0"/>
        <v>-63.354181437638232</v>
      </c>
      <c r="Z57" s="50">
        <f t="shared" si="0"/>
        <v>9.2968454422643489</v>
      </c>
      <c r="AA57" s="49">
        <f t="shared" ref="AA57:AA100" si="1">AA6</f>
        <v>-92.488660525731376</v>
      </c>
    </row>
    <row r="58" spans="1:28" hidden="1">
      <c r="A58" s="75" t="s">
        <v>92</v>
      </c>
      <c r="B58" s="48" t="s">
        <v>3</v>
      </c>
      <c r="C58" s="47">
        <f t="shared" ref="C58:Z58" si="2">C7/1000</f>
        <v>-9.8981625905671571</v>
      </c>
      <c r="D58" s="46">
        <f t="shared" si="2"/>
        <v>-9.8981625905671571</v>
      </c>
      <c r="E58" s="46">
        <f t="shared" si="2"/>
        <v>-15.620105334387848</v>
      </c>
      <c r="F58" s="46">
        <f t="shared" si="2"/>
        <v>-10.826836684943572</v>
      </c>
      <c r="G58" s="46">
        <f t="shared" si="2"/>
        <v>-11.27359024696111</v>
      </c>
      <c r="H58" s="46">
        <f t="shared" si="2"/>
        <v>-10.205215764992094</v>
      </c>
      <c r="I58" s="46">
        <f t="shared" si="2"/>
        <v>-11.503583386443715</v>
      </c>
      <c r="J58" s="46">
        <f t="shared" si="2"/>
        <v>-8.4736528085921012</v>
      </c>
      <c r="K58" s="46">
        <f t="shared" si="2"/>
        <v>-17.213628257185704</v>
      </c>
      <c r="L58" s="46">
        <f t="shared" si="2"/>
        <v>-15.394307318152082</v>
      </c>
      <c r="M58" s="46">
        <f t="shared" si="2"/>
        <v>-18.309987576643067</v>
      </c>
      <c r="N58" s="46">
        <f t="shared" si="2"/>
        <v>-15.24997295458409</v>
      </c>
      <c r="O58" s="46">
        <f t="shared" si="2"/>
        <v>-17.179663547550881</v>
      </c>
      <c r="P58" s="46">
        <f t="shared" si="2"/>
        <v>-11.114665597423876</v>
      </c>
      <c r="Q58" s="46">
        <f t="shared" si="2"/>
        <v>-1.1020414882071758</v>
      </c>
      <c r="R58" s="46">
        <f t="shared" si="2"/>
        <v>-6.160924196713939</v>
      </c>
      <c r="S58" s="46">
        <f t="shared" si="2"/>
        <v>-7.6436579916354228</v>
      </c>
      <c r="T58" s="46">
        <f t="shared" si="2"/>
        <v>-1.8271461629949981</v>
      </c>
      <c r="U58" s="46">
        <f t="shared" si="2"/>
        <v>-0.77183535652025947</v>
      </c>
      <c r="V58" s="46">
        <f t="shared" si="2"/>
        <v>0.11636128387525832</v>
      </c>
      <c r="W58" s="46">
        <f t="shared" si="2"/>
        <v>-3.9282662299828961</v>
      </c>
      <c r="X58" s="46">
        <f t="shared" si="2"/>
        <v>-3.9168761106421872</v>
      </c>
      <c r="Y58" s="46">
        <f t="shared" si="2"/>
        <v>-3.8953808682985884</v>
      </c>
      <c r="Z58" s="45">
        <f t="shared" si="2"/>
        <v>-3.8638329882558131</v>
      </c>
      <c r="AA58" s="44">
        <f t="shared" si="1"/>
        <v>-60.964139021741225</v>
      </c>
    </row>
    <row r="59" spans="1:28" hidden="1">
      <c r="A59" s="75" t="s">
        <v>93</v>
      </c>
      <c r="B59" s="48" t="s">
        <v>4</v>
      </c>
      <c r="C59" s="47">
        <f t="shared" ref="C59:Z59" si="3">C8/1000</f>
        <v>-28.599352000000028</v>
      </c>
      <c r="D59" s="46">
        <f t="shared" si="3"/>
        <v>-28.599352000000028</v>
      </c>
      <c r="E59" s="46">
        <f t="shared" si="3"/>
        <v>-30.605169124566697</v>
      </c>
      <c r="F59" s="46">
        <f t="shared" si="3"/>
        <v>-29.050764026166693</v>
      </c>
      <c r="G59" s="46">
        <f t="shared" si="3"/>
        <v>-22.514622817500022</v>
      </c>
      <c r="H59" s="46">
        <f t="shared" si="3"/>
        <v>-31.765501859666699</v>
      </c>
      <c r="I59" s="46">
        <f t="shared" si="3"/>
        <v>-31.272510604500031</v>
      </c>
      <c r="J59" s="46">
        <f t="shared" si="3"/>
        <v>-29.349589300166702</v>
      </c>
      <c r="K59" s="46">
        <f t="shared" si="3"/>
        <v>-26.44787824433336</v>
      </c>
      <c r="L59" s="46">
        <f t="shared" si="3"/>
        <v>-24.485058020500027</v>
      </c>
      <c r="M59" s="46">
        <f t="shared" si="3"/>
        <v>-31.409514453166697</v>
      </c>
      <c r="N59" s="46">
        <f t="shared" si="3"/>
        <v>-30.931917175500026</v>
      </c>
      <c r="O59" s="46">
        <f t="shared" si="3"/>
        <v>-28.969120231333363</v>
      </c>
      <c r="P59" s="46">
        <f t="shared" si="3"/>
        <v>-25.751188094500023</v>
      </c>
      <c r="Q59" s="46">
        <f t="shared" si="3"/>
        <v>-22.325183514333354</v>
      </c>
      <c r="R59" s="46">
        <f t="shared" si="3"/>
        <v>-22.910764646000025</v>
      </c>
      <c r="S59" s="46">
        <f t="shared" si="3"/>
        <v>-26.231355577166692</v>
      </c>
      <c r="T59" s="46">
        <f t="shared" si="3"/>
        <v>-28.455190366166693</v>
      </c>
      <c r="U59" s="46">
        <f t="shared" si="3"/>
        <v>-27.582848271000028</v>
      </c>
      <c r="V59" s="46">
        <f t="shared" si="3"/>
        <v>-27.161200854333359</v>
      </c>
      <c r="W59" s="46">
        <f t="shared" si="3"/>
        <v>-29.960493250000024</v>
      </c>
      <c r="X59" s="46">
        <f t="shared" si="3"/>
        <v>-30.202730333333363</v>
      </c>
      <c r="Y59" s="46">
        <f t="shared" si="3"/>
        <v>-29.254535333333358</v>
      </c>
      <c r="Z59" s="45">
        <f t="shared" si="3"/>
        <v>-25.521438333333354</v>
      </c>
      <c r="AA59" s="44">
        <f t="shared" si="1"/>
        <v>-10.762179739830025</v>
      </c>
    </row>
    <row r="60" spans="1:28" hidden="1">
      <c r="A60" s="75" t="s">
        <v>94</v>
      </c>
      <c r="B60" s="48" t="s">
        <v>5</v>
      </c>
      <c r="C60" s="47">
        <f t="shared" ref="C60:Z60" si="4">C9/1000</f>
        <v>-0.84807873342751328</v>
      </c>
      <c r="D60" s="46">
        <f t="shared" si="4"/>
        <v>-0.84807873342751328</v>
      </c>
      <c r="E60" s="46">
        <f t="shared" si="4"/>
        <v>-0.62169870437088326</v>
      </c>
      <c r="F60" s="46">
        <f t="shared" si="4"/>
        <v>-0.92539915832935504</v>
      </c>
      <c r="G60" s="46">
        <f t="shared" si="4"/>
        <v>-0.83761395681403883</v>
      </c>
      <c r="H60" s="46">
        <f t="shared" si="4"/>
        <v>-0.85315620649259749</v>
      </c>
      <c r="I60" s="46">
        <f t="shared" si="4"/>
        <v>-0.68534455639548197</v>
      </c>
      <c r="J60" s="46">
        <f t="shared" si="4"/>
        <v>-0.48533054192951702</v>
      </c>
      <c r="K60" s="46">
        <f t="shared" si="4"/>
        <v>-0.76513249043372666</v>
      </c>
      <c r="L60" s="46">
        <f t="shared" si="4"/>
        <v>-0.6953621306842942</v>
      </c>
      <c r="M60" s="46">
        <f t="shared" si="4"/>
        <v>-0.68130325094506772</v>
      </c>
      <c r="N60" s="46">
        <f t="shared" si="4"/>
        <v>-0.64067806107873138</v>
      </c>
      <c r="O60" s="46">
        <f t="shared" si="4"/>
        <v>-0.83391830877546047</v>
      </c>
      <c r="P60" s="46">
        <f t="shared" si="4"/>
        <v>-1.3373612602074845</v>
      </c>
      <c r="Q60" s="46">
        <f t="shared" si="4"/>
        <v>-1.3867818450900735</v>
      </c>
      <c r="R60" s="46">
        <f t="shared" si="4"/>
        <v>-1.2730939573518876</v>
      </c>
      <c r="S60" s="46">
        <f t="shared" si="4"/>
        <v>-1.2476656555003365</v>
      </c>
      <c r="T60" s="46">
        <f t="shared" si="4"/>
        <v>-1.2244333085643953</v>
      </c>
      <c r="U60" s="46">
        <f t="shared" si="4"/>
        <v>-1.2324553021202886</v>
      </c>
      <c r="V60" s="46">
        <f t="shared" si="4"/>
        <v>-1.2481455924297853</v>
      </c>
      <c r="W60" s="46">
        <f t="shared" si="4"/>
        <v>-1.332049579273954</v>
      </c>
      <c r="X60" s="46">
        <f t="shared" si="4"/>
        <v>-1.3601442172243647</v>
      </c>
      <c r="Y60" s="46">
        <f t="shared" si="4"/>
        <v>-1.3377615325845336</v>
      </c>
      <c r="Z60" s="45">
        <f t="shared" si="4"/>
        <v>-1.487755898512094</v>
      </c>
      <c r="AA60" s="44">
        <f t="shared" si="1"/>
        <v>75.426624895936641</v>
      </c>
    </row>
    <row r="61" spans="1:28" hidden="1">
      <c r="A61" s="75" t="s">
        <v>95</v>
      </c>
      <c r="B61" s="48" t="s">
        <v>6</v>
      </c>
      <c r="C61" s="47">
        <f t="shared" ref="C61:Z61" si="5">C10/1000</f>
        <v>-13.905327229063419</v>
      </c>
      <c r="D61" s="46">
        <f t="shared" si="5"/>
        <v>-13.627566884098204</v>
      </c>
      <c r="E61" s="46">
        <f t="shared" si="5"/>
        <v>-13.495383520724442</v>
      </c>
      <c r="F61" s="46">
        <f t="shared" si="5"/>
        <v>-13.171664504060852</v>
      </c>
      <c r="G61" s="46">
        <f t="shared" si="5"/>
        <v>-12.5020169099492</v>
      </c>
      <c r="H61" s="46">
        <f t="shared" si="5"/>
        <v>-12.280854423545643</v>
      </c>
      <c r="I61" s="46">
        <f t="shared" si="5"/>
        <v>-12.687644543987792</v>
      </c>
      <c r="J61" s="46">
        <f t="shared" si="5"/>
        <v>-10.238633526667813</v>
      </c>
      <c r="K61" s="46">
        <f t="shared" si="5"/>
        <v>-10.225119220911896</v>
      </c>
      <c r="L61" s="46">
        <f t="shared" si="5"/>
        <v>-10.184355881620283</v>
      </c>
      <c r="M61" s="46">
        <f t="shared" si="5"/>
        <v>-10.177221888106553</v>
      </c>
      <c r="N61" s="46">
        <f t="shared" si="5"/>
        <v>-8.663212409744192</v>
      </c>
      <c r="O61" s="46">
        <f t="shared" si="5"/>
        <v>-8.4220114202422156</v>
      </c>
      <c r="P61" s="46">
        <f t="shared" si="5"/>
        <v>-8.8225131162031953</v>
      </c>
      <c r="Q61" s="46">
        <f t="shared" si="5"/>
        <v>-8.8492197802650505</v>
      </c>
      <c r="R61" s="46">
        <f t="shared" si="5"/>
        <v>-9.0128549761234709</v>
      </c>
      <c r="S61" s="46">
        <f t="shared" si="5"/>
        <v>-8.9052629895037647</v>
      </c>
      <c r="T61" s="46">
        <f t="shared" si="5"/>
        <v>-8.4336009112635839</v>
      </c>
      <c r="U61" s="46">
        <f t="shared" si="5"/>
        <v>-7.22410578549795</v>
      </c>
      <c r="V61" s="46">
        <f t="shared" si="5"/>
        <v>-8.2629511626718273</v>
      </c>
      <c r="W61" s="46">
        <f t="shared" si="5"/>
        <v>-8.5848907691973704</v>
      </c>
      <c r="X61" s="46">
        <f t="shared" si="5"/>
        <v>-8.4085222937949222</v>
      </c>
      <c r="Y61" s="46">
        <f t="shared" si="5"/>
        <v>-8.5361032498172396</v>
      </c>
      <c r="Z61" s="45">
        <f t="shared" si="5"/>
        <v>-8.3707736423321055</v>
      </c>
      <c r="AA61" s="44">
        <f t="shared" si="1"/>
        <v>-39.801678130692132</v>
      </c>
    </row>
    <row r="62" spans="1:28" hidden="1">
      <c r="A62" s="75" t="s">
        <v>96</v>
      </c>
      <c r="B62" s="48" t="s">
        <v>7</v>
      </c>
      <c r="C62" s="47">
        <f t="shared" ref="C62:Z62" si="6">C11/1000</f>
        <v>-76.919097724000451</v>
      </c>
      <c r="D62" s="46">
        <f t="shared" si="6"/>
        <v>-76.919097724000451</v>
      </c>
      <c r="E62" s="46">
        <f t="shared" si="6"/>
        <v>-50.301943572000681</v>
      </c>
      <c r="F62" s="46">
        <f t="shared" si="6"/>
        <v>-94.464304698999655</v>
      </c>
      <c r="G62" s="46">
        <f t="shared" si="6"/>
        <v>-44.586853383333739</v>
      </c>
      <c r="H62" s="46">
        <f t="shared" si="6"/>
        <v>-37.712737668999573</v>
      </c>
      <c r="I62" s="46">
        <f t="shared" si="6"/>
        <v>164.62995555300057</v>
      </c>
      <c r="J62" s="46">
        <f t="shared" si="6"/>
        <v>-38.086392550667391</v>
      </c>
      <c r="K62" s="46">
        <f t="shared" si="6"/>
        <v>-72.038663395000796</v>
      </c>
      <c r="L62" s="46">
        <f t="shared" si="6"/>
        <v>106.83091604566724</v>
      </c>
      <c r="M62" s="46">
        <f t="shared" si="6"/>
        <v>-1.0247022113330568</v>
      </c>
      <c r="N62" s="46">
        <f t="shared" si="6"/>
        <v>-54.873574814666789</v>
      </c>
      <c r="O62" s="46">
        <f t="shared" si="6"/>
        <v>-49.602786033666774</v>
      </c>
      <c r="P62" s="46">
        <f t="shared" si="6"/>
        <v>101.71033297499997</v>
      </c>
      <c r="Q62" s="46">
        <f t="shared" si="6"/>
        <v>43.077939266667364</v>
      </c>
      <c r="R62" s="46">
        <f t="shared" si="6"/>
        <v>112.32989458533311</v>
      </c>
      <c r="S62" s="46">
        <f t="shared" si="6"/>
        <v>43.505273830333913</v>
      </c>
      <c r="T62" s="46">
        <f t="shared" si="6"/>
        <v>65.173287652666559</v>
      </c>
      <c r="U62" s="46">
        <f t="shared" si="6"/>
        <v>46.476689347332851</v>
      </c>
      <c r="V62" s="46">
        <f t="shared" si="6"/>
        <v>-24.345987883999737</v>
      </c>
      <c r="W62" s="46">
        <f t="shared" si="6"/>
        <v>-36.789371138999705</v>
      </c>
      <c r="X62" s="46">
        <f t="shared" si="6"/>
        <v>58.417726766332493</v>
      </c>
      <c r="Y62" s="46">
        <f t="shared" si="6"/>
        <v>59.248469325999771</v>
      </c>
      <c r="Z62" s="45">
        <f t="shared" si="6"/>
        <v>24.46262539999999</v>
      </c>
      <c r="AA62" s="44">
        <f t="shared" si="1"/>
        <v>-131.80305817909655</v>
      </c>
    </row>
    <row r="63" spans="1:28" hidden="1">
      <c r="A63" s="75" t="s">
        <v>97</v>
      </c>
      <c r="B63" s="48" t="s">
        <v>8</v>
      </c>
      <c r="C63" s="47">
        <f t="shared" ref="C63:Z63" si="7">C12/1000</f>
        <v>-6.5314618205128809</v>
      </c>
      <c r="D63" s="46">
        <f t="shared" si="7"/>
        <v>-6.5314618205128809</v>
      </c>
      <c r="E63" s="46">
        <f t="shared" si="7"/>
        <v>-8.1820020302991328</v>
      </c>
      <c r="F63" s="46">
        <f t="shared" si="7"/>
        <v>-8.6497678177357677</v>
      </c>
      <c r="G63" s="46">
        <f t="shared" si="7"/>
        <v>-8.6563268184676438</v>
      </c>
      <c r="H63" s="46">
        <f t="shared" si="7"/>
        <v>-8.5880275393832459</v>
      </c>
      <c r="I63" s="46">
        <f t="shared" si="7"/>
        <v>-9.1624806252331599</v>
      </c>
      <c r="J63" s="46">
        <f t="shared" si="7"/>
        <v>-8.9085688321772363</v>
      </c>
      <c r="K63" s="46">
        <f t="shared" si="7"/>
        <v>-8.3057947758908224</v>
      </c>
      <c r="L63" s="46">
        <f t="shared" si="7"/>
        <v>-8.1415933139619305</v>
      </c>
      <c r="M63" s="46">
        <f t="shared" si="7"/>
        <v>-8.4502597323388944</v>
      </c>
      <c r="N63" s="46">
        <f t="shared" si="7"/>
        <v>-7.6422409817906853</v>
      </c>
      <c r="O63" s="46">
        <f t="shared" si="7"/>
        <v>-7.9313439211679775</v>
      </c>
      <c r="P63" s="46">
        <f t="shared" si="7"/>
        <v>-8.0668358952768404</v>
      </c>
      <c r="Q63" s="46">
        <f t="shared" si="7"/>
        <v>-7.5840495049949146</v>
      </c>
      <c r="R63" s="46">
        <f t="shared" si="7"/>
        <v>-7.5935060730094737</v>
      </c>
      <c r="S63" s="46">
        <f t="shared" si="7"/>
        <v>-7.6429254590506837</v>
      </c>
      <c r="T63" s="46">
        <f t="shared" si="7"/>
        <v>-7.4990157683845995</v>
      </c>
      <c r="U63" s="46">
        <f t="shared" si="7"/>
        <v>-7.1077687809658059</v>
      </c>
      <c r="V63" s="46">
        <f t="shared" si="7"/>
        <v>-7.1133062854169076</v>
      </c>
      <c r="W63" s="46">
        <f t="shared" si="7"/>
        <v>-7.3155271701349012</v>
      </c>
      <c r="X63" s="46">
        <f t="shared" si="7"/>
        <v>-7.015816428192224</v>
      </c>
      <c r="Y63" s="46">
        <f t="shared" si="7"/>
        <v>-6.167039082082189</v>
      </c>
      <c r="Z63" s="45">
        <f t="shared" si="7"/>
        <v>-5.9290421592981941</v>
      </c>
      <c r="AA63" s="44">
        <f t="shared" si="1"/>
        <v>-9.2233511849171617</v>
      </c>
    </row>
    <row r="64" spans="1:28" hidden="1">
      <c r="A64" s="75" t="s">
        <v>98</v>
      </c>
      <c r="B64" s="48" t="s">
        <v>44</v>
      </c>
      <c r="C64" s="47">
        <f t="shared" ref="C64:Z64" si="8">C13/1000</f>
        <v>-0.1415791277281595</v>
      </c>
      <c r="D64" s="46">
        <f t="shared" si="8"/>
        <v>-0.1415791277281595</v>
      </c>
      <c r="E64" s="46">
        <f t="shared" si="8"/>
        <v>-0.15730638853174178</v>
      </c>
      <c r="F64" s="46">
        <f t="shared" si="8"/>
        <v>-0.16041409162050069</v>
      </c>
      <c r="G64" s="46">
        <f t="shared" si="8"/>
        <v>-0.10632495974518226</v>
      </c>
      <c r="H64" s="46">
        <f t="shared" si="8"/>
        <v>-0.1222472005599909</v>
      </c>
      <c r="I64" s="46">
        <f t="shared" si="8"/>
        <v>-0.15148274302193421</v>
      </c>
      <c r="J64" s="46">
        <f t="shared" si="8"/>
        <v>-0.15425270618266704</v>
      </c>
      <c r="K64" s="46">
        <f t="shared" si="8"/>
        <v>-0.1522312722926786</v>
      </c>
      <c r="L64" s="46">
        <f t="shared" si="8"/>
        <v>-8.2964496861314286E-3</v>
      </c>
      <c r="M64" s="46">
        <f t="shared" si="8"/>
        <v>-0.17124983813934266</v>
      </c>
      <c r="N64" s="46">
        <f t="shared" si="8"/>
        <v>-0.15467094895724587</v>
      </c>
      <c r="O64" s="46">
        <f t="shared" si="8"/>
        <v>-0.13158476323938639</v>
      </c>
      <c r="P64" s="46">
        <f t="shared" si="8"/>
        <v>-0.10096877304206367</v>
      </c>
      <c r="Q64" s="46">
        <f t="shared" si="8"/>
        <v>-0.12575946545385519</v>
      </c>
      <c r="R64" s="46">
        <f t="shared" si="8"/>
        <v>-0.13836122209643198</v>
      </c>
      <c r="S64" s="46">
        <f t="shared" si="8"/>
        <v>-8.3038084813607846E-2</v>
      </c>
      <c r="T64" s="46">
        <f t="shared" si="8"/>
        <v>-0.13733130931386464</v>
      </c>
      <c r="U64" s="46">
        <f t="shared" si="8"/>
        <v>1.6965574757180187E-2</v>
      </c>
      <c r="V64" s="46">
        <f t="shared" si="8"/>
        <v>-5.3177192783185924E-2</v>
      </c>
      <c r="W64" s="46">
        <f t="shared" si="8"/>
        <v>-0.13917757694343255</v>
      </c>
      <c r="X64" s="46">
        <f t="shared" si="8"/>
        <v>-7.701188029438566E-2</v>
      </c>
      <c r="Y64" s="46">
        <f t="shared" si="8"/>
        <v>-9.2405747801396265E-2</v>
      </c>
      <c r="Z64" s="45">
        <f t="shared" si="8"/>
        <v>-4.4483660544286728E-2</v>
      </c>
      <c r="AA64" s="44">
        <f t="shared" si="1"/>
        <v>-68.580354139701967</v>
      </c>
    </row>
    <row r="65" spans="1:27" hidden="1">
      <c r="A65" s="75" t="s">
        <v>99</v>
      </c>
      <c r="B65" s="48" t="s">
        <v>9</v>
      </c>
      <c r="C65" s="47">
        <f t="shared" ref="C65:Z65" si="9">C14/1000</f>
        <v>-3.5547075743971281</v>
      </c>
      <c r="D65" s="46">
        <f t="shared" si="9"/>
        <v>-3.5547075743971281</v>
      </c>
      <c r="E65" s="46">
        <f t="shared" si="9"/>
        <v>-8.9651919648681808</v>
      </c>
      <c r="F65" s="46">
        <f t="shared" si="9"/>
        <v>-10.690121627949255</v>
      </c>
      <c r="G65" s="46">
        <f t="shared" si="9"/>
        <v>-9.2507998001167895</v>
      </c>
      <c r="H65" s="46">
        <f t="shared" si="9"/>
        <v>-6.995660804834305</v>
      </c>
      <c r="I65" s="46">
        <f t="shared" si="9"/>
        <v>-7.0407113356587452</v>
      </c>
      <c r="J65" s="46">
        <f t="shared" si="9"/>
        <v>-7.4981731569603722</v>
      </c>
      <c r="K65" s="46">
        <f t="shared" si="9"/>
        <v>-6.5869263896819845</v>
      </c>
      <c r="L65" s="46">
        <f t="shared" si="9"/>
        <v>-6.8982034713236713</v>
      </c>
      <c r="M65" s="46">
        <f t="shared" si="9"/>
        <v>-7.0336290295845734</v>
      </c>
      <c r="N65" s="46">
        <f t="shared" si="9"/>
        <v>-7.3845599218305757</v>
      </c>
      <c r="O65" s="46">
        <f t="shared" si="9"/>
        <v>-7.740309835153182</v>
      </c>
      <c r="P65" s="46">
        <f t="shared" si="9"/>
        <v>-7.4731277267230176</v>
      </c>
      <c r="Q65" s="46">
        <f t="shared" si="9"/>
        <v>-5.5805635524665291</v>
      </c>
      <c r="R65" s="46">
        <f t="shared" si="9"/>
        <v>-6.0539822936649585</v>
      </c>
      <c r="S65" s="46">
        <f t="shared" si="9"/>
        <v>-6.549488971312722</v>
      </c>
      <c r="T65" s="46">
        <f t="shared" si="9"/>
        <v>-3.3770543267330093</v>
      </c>
      <c r="U65" s="46">
        <f t="shared" si="9"/>
        <v>-0.65471701678326033</v>
      </c>
      <c r="V65" s="46">
        <f t="shared" si="9"/>
        <v>-4.5950827582644189</v>
      </c>
      <c r="W65" s="46">
        <f t="shared" si="9"/>
        <v>-6.662943493481154</v>
      </c>
      <c r="X65" s="46">
        <f t="shared" si="9"/>
        <v>-5.3246718232257004</v>
      </c>
      <c r="Y65" s="46">
        <f t="shared" si="9"/>
        <v>-7.0781354386165605</v>
      </c>
      <c r="Z65" s="45">
        <f t="shared" si="9"/>
        <v>-7.3228737099309065</v>
      </c>
      <c r="AA65" s="44">
        <f t="shared" si="1"/>
        <v>106.00495418171923</v>
      </c>
    </row>
    <row r="66" spans="1:27" hidden="1">
      <c r="A66" s="75" t="s">
        <v>100</v>
      </c>
      <c r="B66" s="48" t="s">
        <v>10</v>
      </c>
      <c r="C66" s="47">
        <f t="shared" ref="C66:Z66" si="10">C15/1000</f>
        <v>5.2657353016170934</v>
      </c>
      <c r="D66" s="46">
        <f t="shared" si="10"/>
        <v>5.2657353016170934</v>
      </c>
      <c r="E66" s="46">
        <f t="shared" si="10"/>
        <v>4.0060079058689784</v>
      </c>
      <c r="F66" s="46">
        <f t="shared" si="10"/>
        <v>6.2447984465197051</v>
      </c>
      <c r="G66" s="46">
        <f t="shared" si="10"/>
        <v>2.797268119514754</v>
      </c>
      <c r="H66" s="46">
        <f t="shared" si="10"/>
        <v>4.4018562601471576</v>
      </c>
      <c r="I66" s="46">
        <f t="shared" si="10"/>
        <v>3.656493987507333</v>
      </c>
      <c r="J66" s="46">
        <f t="shared" si="10"/>
        <v>2.2621026712297589</v>
      </c>
      <c r="K66" s="46">
        <f t="shared" si="10"/>
        <v>3.6294524321229638</v>
      </c>
      <c r="L66" s="46">
        <f t="shared" si="10"/>
        <v>2.5281140602794978</v>
      </c>
      <c r="M66" s="46">
        <f t="shared" si="10"/>
        <v>4.1250875739359474</v>
      </c>
      <c r="N66" s="46">
        <f t="shared" si="10"/>
        <v>3.2206971804304918</v>
      </c>
      <c r="O66" s="46">
        <f t="shared" si="10"/>
        <v>4.5131943409194255</v>
      </c>
      <c r="P66" s="46">
        <f t="shared" si="10"/>
        <v>5.9962986851951836</v>
      </c>
      <c r="Q66" s="46">
        <f t="shared" si="10"/>
        <v>4.7348093294913749</v>
      </c>
      <c r="R66" s="46">
        <f t="shared" si="10"/>
        <v>4.3688653914228812</v>
      </c>
      <c r="S66" s="46">
        <f t="shared" si="10"/>
        <v>4.4632952551724197</v>
      </c>
      <c r="T66" s="46">
        <f t="shared" si="10"/>
        <v>5.4333129538247604</v>
      </c>
      <c r="U66" s="46">
        <f t="shared" si="10"/>
        <v>2.5479629585183363</v>
      </c>
      <c r="V66" s="46">
        <f t="shared" si="10"/>
        <v>-1.6096851485750039</v>
      </c>
      <c r="W66" s="46">
        <f t="shared" si="10"/>
        <v>3.0331422444057625</v>
      </c>
      <c r="X66" s="46">
        <f t="shared" si="10"/>
        <v>-0.33539878100955411</v>
      </c>
      <c r="Y66" s="46">
        <f t="shared" si="10"/>
        <v>-2.754150264820892</v>
      </c>
      <c r="Z66" s="45">
        <f t="shared" si="10"/>
        <v>-0.85038013569491522</v>
      </c>
      <c r="AA66" s="44">
        <f t="shared" si="1"/>
        <v>-116.14931414106147</v>
      </c>
    </row>
    <row r="67" spans="1:27" hidden="1">
      <c r="A67" s="75" t="s">
        <v>101</v>
      </c>
      <c r="B67" s="48" t="s">
        <v>11</v>
      </c>
      <c r="C67" s="47">
        <f t="shared" ref="C67:Z67" si="11">C16/1000</f>
        <v>-8.8220697331180258</v>
      </c>
      <c r="D67" s="46">
        <f t="shared" si="11"/>
        <v>-8.8220697331180258</v>
      </c>
      <c r="E67" s="46">
        <f t="shared" si="11"/>
        <v>-8.8274324118723104</v>
      </c>
      <c r="F67" s="46">
        <f t="shared" si="11"/>
        <v>-9.2499813319741762</v>
      </c>
      <c r="G67" s="46">
        <f t="shared" si="11"/>
        <v>-9.8147900880730994</v>
      </c>
      <c r="H67" s="46">
        <f t="shared" si="11"/>
        <v>-10.28934813351106</v>
      </c>
      <c r="I67" s="46">
        <f t="shared" si="11"/>
        <v>-10.517124005604954</v>
      </c>
      <c r="J67" s="46">
        <f t="shared" si="11"/>
        <v>-10.254371031534909</v>
      </c>
      <c r="K67" s="46">
        <f t="shared" si="11"/>
        <v>-9.2520043536898005</v>
      </c>
      <c r="L67" s="46">
        <f t="shared" si="11"/>
        <v>-7.2753987575950969</v>
      </c>
      <c r="M67" s="46">
        <f t="shared" si="11"/>
        <v>-4.1465481745045034</v>
      </c>
      <c r="N67" s="46">
        <f t="shared" si="11"/>
        <v>1.8029145326514269</v>
      </c>
      <c r="O67" s="46">
        <f t="shared" si="11"/>
        <v>4.994608823100724</v>
      </c>
      <c r="P67" s="46">
        <f t="shared" si="11"/>
        <v>3.6076691141498762</v>
      </c>
      <c r="Q67" s="46">
        <f t="shared" si="11"/>
        <v>0.74103847352202501</v>
      </c>
      <c r="R67" s="46">
        <f t="shared" si="11"/>
        <v>-2.4065137163706485</v>
      </c>
      <c r="S67" s="46">
        <f t="shared" si="11"/>
        <v>-4.9931638979520061</v>
      </c>
      <c r="T67" s="46">
        <f t="shared" si="11"/>
        <v>-6.8443115089788229</v>
      </c>
      <c r="U67" s="46">
        <f t="shared" si="11"/>
        <v>-7.6287311819876278</v>
      </c>
      <c r="V67" s="46">
        <f t="shared" si="11"/>
        <v>-7.1571910526298526</v>
      </c>
      <c r="W67" s="46">
        <f t="shared" si="11"/>
        <v>-6.0463482260060015</v>
      </c>
      <c r="X67" s="46">
        <f t="shared" si="11"/>
        <v>-4.5858073815421205</v>
      </c>
      <c r="Y67" s="46">
        <f t="shared" si="11"/>
        <v>-2.8902803489553079</v>
      </c>
      <c r="Z67" s="45">
        <f t="shared" si="11"/>
        <v>-1.9582227496559954</v>
      </c>
      <c r="AA67" s="44">
        <f t="shared" si="1"/>
        <v>-77.803136804679369</v>
      </c>
    </row>
    <row r="68" spans="1:27" hidden="1">
      <c r="A68" s="75" t="s">
        <v>59</v>
      </c>
      <c r="B68" s="48" t="s">
        <v>42</v>
      </c>
      <c r="C68" s="47">
        <f t="shared" ref="C68:Z68" si="12">C17/1000</f>
        <v>-147.41730950658362</v>
      </c>
      <c r="D68" s="46">
        <f t="shared" si="12"/>
        <v>-147.41730950658362</v>
      </c>
      <c r="E68" s="46">
        <f t="shared" si="12"/>
        <v>-183.35509521993953</v>
      </c>
      <c r="F68" s="46">
        <f t="shared" si="12"/>
        <v>-168.09492031369427</v>
      </c>
      <c r="G68" s="46">
        <f t="shared" si="12"/>
        <v>-159.3707461494534</v>
      </c>
      <c r="H68" s="46">
        <f t="shared" si="12"/>
        <v>-167.87678423518611</v>
      </c>
      <c r="I68" s="46">
        <f t="shared" si="12"/>
        <v>-180.29994552587524</v>
      </c>
      <c r="J68" s="46">
        <f t="shared" si="12"/>
        <v>-195.04475876260645</v>
      </c>
      <c r="K68" s="46">
        <f t="shared" si="12"/>
        <v>-191.73045816994812</v>
      </c>
      <c r="L68" s="46">
        <f t="shared" si="12"/>
        <v>-190.70932947542593</v>
      </c>
      <c r="M68" s="46">
        <f t="shared" si="12"/>
        <v>-206.74357181296818</v>
      </c>
      <c r="N68" s="46">
        <f t="shared" si="12"/>
        <v>-193.95573935318592</v>
      </c>
      <c r="O68" s="46">
        <f t="shared" si="12"/>
        <v>-218.90387226537086</v>
      </c>
      <c r="P68" s="46">
        <f t="shared" si="12"/>
        <v>-187.5529759012357</v>
      </c>
      <c r="Q68" s="46">
        <f t="shared" si="12"/>
        <v>-166.79496527096373</v>
      </c>
      <c r="R68" s="46">
        <f t="shared" si="12"/>
        <v>-179.97159065756063</v>
      </c>
      <c r="S68" s="46">
        <f t="shared" si="12"/>
        <v>-180.48580963993109</v>
      </c>
      <c r="T68" s="46">
        <f t="shared" si="12"/>
        <v>-191.10076841605601</v>
      </c>
      <c r="U68" s="46">
        <f t="shared" si="12"/>
        <v>-166.36219617227638</v>
      </c>
      <c r="V68" s="46">
        <f t="shared" si="12"/>
        <v>-215.26973275842263</v>
      </c>
      <c r="W68" s="46">
        <f t="shared" si="12"/>
        <v>-217.96090966463049</v>
      </c>
      <c r="X68" s="46">
        <f t="shared" si="12"/>
        <v>-204.73640619436739</v>
      </c>
      <c r="Y68" s="46">
        <f t="shared" si="12"/>
        <v>-199.30684890921901</v>
      </c>
      <c r="Z68" s="45">
        <f t="shared" si="12"/>
        <v>-199.11893918860474</v>
      </c>
      <c r="AA68" s="44">
        <f t="shared" si="1"/>
        <v>35.071613947554894</v>
      </c>
    </row>
    <row r="69" spans="1:27" hidden="1">
      <c r="A69" s="75" t="s">
        <v>321</v>
      </c>
      <c r="B69" s="48" t="s">
        <v>45</v>
      </c>
      <c r="C69" s="47">
        <f t="shared" ref="C69:Z69" si="13">C18/1000</f>
        <v>-269.42566292891536</v>
      </c>
      <c r="D69" s="46">
        <f t="shared" si="13"/>
        <v>-269.42566292891536</v>
      </c>
      <c r="E69" s="46">
        <f t="shared" si="13"/>
        <v>-309.47205041349258</v>
      </c>
      <c r="F69" s="46">
        <f t="shared" si="13"/>
        <v>-273.33461761782848</v>
      </c>
      <c r="G69" s="46">
        <f t="shared" si="13"/>
        <v>-274.59993985403639</v>
      </c>
      <c r="H69" s="46">
        <f t="shared" si="13"/>
        <v>-280.78694189272898</v>
      </c>
      <c r="I69" s="46">
        <f t="shared" si="13"/>
        <v>-303.09770759119164</v>
      </c>
      <c r="J69" s="46">
        <f t="shared" si="13"/>
        <v>-323.67240566250132</v>
      </c>
      <c r="K69" s="46">
        <f t="shared" si="13"/>
        <v>-317.1367848438735</v>
      </c>
      <c r="L69" s="46">
        <f t="shared" si="13"/>
        <v>-327.5267070677445</v>
      </c>
      <c r="M69" s="46">
        <f t="shared" si="13"/>
        <v>-348.33152640931178</v>
      </c>
      <c r="N69" s="46">
        <f t="shared" si="13"/>
        <v>-314.55632101545456</v>
      </c>
      <c r="O69" s="46">
        <f t="shared" si="13"/>
        <v>-333.73035807113803</v>
      </c>
      <c r="P69" s="46">
        <f t="shared" si="13"/>
        <v>-300.03701402317148</v>
      </c>
      <c r="Q69" s="46">
        <f t="shared" si="13"/>
        <v>-286.67391105055788</v>
      </c>
      <c r="R69" s="46">
        <f t="shared" si="13"/>
        <v>-312.34587146662602</v>
      </c>
      <c r="S69" s="46">
        <f t="shared" si="13"/>
        <v>-315.45906050012542</v>
      </c>
      <c r="T69" s="46">
        <f t="shared" si="13"/>
        <v>-344.26831145820501</v>
      </c>
      <c r="U69" s="46">
        <f t="shared" si="13"/>
        <v>-281.0031519233284</v>
      </c>
      <c r="V69" s="46">
        <f t="shared" si="13"/>
        <v>-338.89053832790876</v>
      </c>
      <c r="W69" s="46">
        <f t="shared" si="13"/>
        <v>-344.63892854787554</v>
      </c>
      <c r="X69" s="46">
        <f t="shared" si="13"/>
        <v>-322.66404907665856</v>
      </c>
      <c r="Y69" s="46">
        <f t="shared" si="13"/>
        <v>-322.61510132603883</v>
      </c>
      <c r="Z69" s="45">
        <f t="shared" si="13"/>
        <v>-315.66467006283023</v>
      </c>
      <c r="AA69" s="44">
        <f t="shared" si="1"/>
        <v>17.16206490178125</v>
      </c>
    </row>
    <row r="70" spans="1:27" hidden="1">
      <c r="A70" s="75" t="s">
        <v>102</v>
      </c>
      <c r="B70" s="48" t="s">
        <v>12</v>
      </c>
      <c r="C70" s="47">
        <f t="shared" ref="C70:Z70" si="14">C19/1000</f>
        <v>-14.970090896288291</v>
      </c>
      <c r="D70" s="46">
        <f t="shared" si="14"/>
        <v>-14.970090896288291</v>
      </c>
      <c r="E70" s="46">
        <f t="shared" si="14"/>
        <v>-28.702899717961365</v>
      </c>
      <c r="F70" s="46">
        <f t="shared" si="14"/>
        <v>-23.265764718734317</v>
      </c>
      <c r="G70" s="46">
        <f t="shared" si="14"/>
        <v>-21.140915032179418</v>
      </c>
      <c r="H70" s="46">
        <f t="shared" si="14"/>
        <v>-14.302774150858799</v>
      </c>
      <c r="I70" s="46">
        <f t="shared" si="14"/>
        <v>-14.071776684481739</v>
      </c>
      <c r="J70" s="46">
        <f t="shared" si="14"/>
        <v>-23.500999858053369</v>
      </c>
      <c r="K70" s="46">
        <f t="shared" si="14"/>
        <v>-18.770055299657169</v>
      </c>
      <c r="L70" s="46">
        <f t="shared" si="14"/>
        <v>-16.635253837188603</v>
      </c>
      <c r="M70" s="46">
        <f t="shared" si="14"/>
        <v>-19.840773078030971</v>
      </c>
      <c r="N70" s="46">
        <f t="shared" si="14"/>
        <v>-20.503178822926493</v>
      </c>
      <c r="O70" s="46">
        <f t="shared" si="14"/>
        <v>-23.755053257887685</v>
      </c>
      <c r="P70" s="46">
        <f t="shared" si="14"/>
        <v>-24.283959623841461</v>
      </c>
      <c r="Q70" s="46">
        <f t="shared" si="14"/>
        <v>-24.788432282365946</v>
      </c>
      <c r="R70" s="46">
        <f t="shared" si="14"/>
        <v>-25.67483067241071</v>
      </c>
      <c r="S70" s="46">
        <f t="shared" si="14"/>
        <v>-29.91324748049324</v>
      </c>
      <c r="T70" s="46">
        <f t="shared" si="14"/>
        <v>-33.855555447031236</v>
      </c>
      <c r="U70" s="46">
        <f t="shared" si="14"/>
        <v>-25.639528948960265</v>
      </c>
      <c r="V70" s="46">
        <f t="shared" si="14"/>
        <v>-30.351509767186609</v>
      </c>
      <c r="W70" s="46">
        <f t="shared" si="14"/>
        <v>-40.166737540124331</v>
      </c>
      <c r="X70" s="46">
        <f t="shared" si="14"/>
        <v>-25.475210595768811</v>
      </c>
      <c r="Y70" s="46">
        <f t="shared" si="14"/>
        <v>-25.499844239206826</v>
      </c>
      <c r="Z70" s="45">
        <f t="shared" si="14"/>
        <v>-27.234469669622086</v>
      </c>
      <c r="AA70" s="44">
        <f t="shared" si="1"/>
        <v>81.925880465927193</v>
      </c>
    </row>
    <row r="71" spans="1:27" hidden="1">
      <c r="A71" s="75" t="s">
        <v>103</v>
      </c>
      <c r="B71" s="48" t="s">
        <v>13</v>
      </c>
      <c r="C71" s="47">
        <f t="shared" ref="C71:Z71" si="15">C20/1000</f>
        <v>-31.143587648582709</v>
      </c>
      <c r="D71" s="46">
        <f t="shared" si="15"/>
        <v>-31.143587648582709</v>
      </c>
      <c r="E71" s="46">
        <f t="shared" si="15"/>
        <v>-29.789730174073856</v>
      </c>
      <c r="F71" s="46">
        <f t="shared" si="15"/>
        <v>-28.740595349656861</v>
      </c>
      <c r="G71" s="46">
        <f t="shared" si="15"/>
        <v>-34.725022133682842</v>
      </c>
      <c r="H71" s="46">
        <f t="shared" si="15"/>
        <v>-34.04969190695315</v>
      </c>
      <c r="I71" s="46">
        <f t="shared" si="15"/>
        <v>-35.393578286615849</v>
      </c>
      <c r="J71" s="46">
        <f t="shared" si="15"/>
        <v>-37.960636033527784</v>
      </c>
      <c r="K71" s="46">
        <f t="shared" si="15"/>
        <v>-36.886497743308844</v>
      </c>
      <c r="L71" s="46">
        <f t="shared" si="15"/>
        <v>-39.276728652356937</v>
      </c>
      <c r="M71" s="46">
        <f t="shared" si="15"/>
        <v>-40.129875860500668</v>
      </c>
      <c r="N71" s="46">
        <f t="shared" si="15"/>
        <v>-29.317018848929155</v>
      </c>
      <c r="O71" s="46">
        <f t="shared" si="15"/>
        <v>-36.011582609887625</v>
      </c>
      <c r="P71" s="46">
        <f t="shared" si="15"/>
        <v>-39.864070340665911</v>
      </c>
      <c r="Q71" s="46">
        <f t="shared" si="15"/>
        <v>-44.245908538543347</v>
      </c>
      <c r="R71" s="46">
        <f t="shared" si="15"/>
        <v>-43.544122046212721</v>
      </c>
      <c r="S71" s="46">
        <f t="shared" si="15"/>
        <v>-44.141514162822226</v>
      </c>
      <c r="T71" s="46">
        <f t="shared" si="15"/>
        <v>-47.773152610478654</v>
      </c>
      <c r="U71" s="46">
        <f t="shared" si="15"/>
        <v>-47.256538807489974</v>
      </c>
      <c r="V71" s="46">
        <f t="shared" si="15"/>
        <v>-47.126044657394878</v>
      </c>
      <c r="W71" s="46">
        <f t="shared" si="15"/>
        <v>-43.637895453330259</v>
      </c>
      <c r="X71" s="46">
        <f t="shared" si="15"/>
        <v>-40.224662420637678</v>
      </c>
      <c r="Y71" s="46">
        <f t="shared" si="15"/>
        <v>-43.219239218828498</v>
      </c>
      <c r="Z71" s="45">
        <f t="shared" si="15"/>
        <v>-47.806131422985295</v>
      </c>
      <c r="AA71" s="44">
        <f t="shared" si="1"/>
        <v>53.502325944008142</v>
      </c>
    </row>
    <row r="72" spans="1:27" hidden="1">
      <c r="A72" s="75" t="s">
        <v>104</v>
      </c>
      <c r="B72" s="48" t="s">
        <v>14</v>
      </c>
      <c r="C72" s="47">
        <f t="shared" ref="C72:Z72" si="16">C21/1000</f>
        <v>-24.929740854450014</v>
      </c>
      <c r="D72" s="46">
        <f t="shared" si="16"/>
        <v>-24.929740854450014</v>
      </c>
      <c r="E72" s="46">
        <f t="shared" si="16"/>
        <v>-25.062661747400373</v>
      </c>
      <c r="F72" s="46">
        <f t="shared" si="16"/>
        <v>-24.936581590647119</v>
      </c>
      <c r="G72" s="46">
        <f t="shared" si="16"/>
        <v>-25.082357619106077</v>
      </c>
      <c r="H72" s="46">
        <f t="shared" si="16"/>
        <v>-24.773630600549716</v>
      </c>
      <c r="I72" s="46">
        <f t="shared" si="16"/>
        <v>-24.73870977713047</v>
      </c>
      <c r="J72" s="46">
        <f t="shared" si="16"/>
        <v>-24.881480343837808</v>
      </c>
      <c r="K72" s="46">
        <f t="shared" si="16"/>
        <v>-24.885293406025994</v>
      </c>
      <c r="L72" s="46">
        <f t="shared" si="16"/>
        <v>-24.586869452181432</v>
      </c>
      <c r="M72" s="46">
        <f t="shared" si="16"/>
        <v>-24.537961576286282</v>
      </c>
      <c r="N72" s="46">
        <f t="shared" si="16"/>
        <v>-24.376932394486357</v>
      </c>
      <c r="O72" s="46">
        <f t="shared" si="16"/>
        <v>-28.195443406113423</v>
      </c>
      <c r="P72" s="46">
        <f t="shared" si="16"/>
        <v>8.0784857995266144</v>
      </c>
      <c r="Q72" s="46">
        <f t="shared" si="16"/>
        <v>8.2252602857728636</v>
      </c>
      <c r="R72" s="46">
        <f t="shared" si="16"/>
        <v>8.5014533082968491</v>
      </c>
      <c r="S72" s="46">
        <f t="shared" si="16"/>
        <v>8.7060058778382228</v>
      </c>
      <c r="T72" s="46">
        <f t="shared" si="16"/>
        <v>8.8816970998542093</v>
      </c>
      <c r="U72" s="46">
        <f t="shared" si="16"/>
        <v>9.3831032086439308</v>
      </c>
      <c r="V72" s="46">
        <f t="shared" si="16"/>
        <v>-8.2900955801289822</v>
      </c>
      <c r="W72" s="46">
        <f t="shared" si="16"/>
        <v>-5.5445725576519544</v>
      </c>
      <c r="X72" s="46">
        <f t="shared" si="16"/>
        <v>-5.1707179813243638</v>
      </c>
      <c r="Y72" s="46">
        <f t="shared" si="16"/>
        <v>-4.5791683349202792</v>
      </c>
      <c r="Z72" s="45">
        <f t="shared" si="16"/>
        <v>-3.9992031117721565</v>
      </c>
      <c r="AA72" s="44">
        <f t="shared" si="1"/>
        <v>-83.958103956550801</v>
      </c>
    </row>
    <row r="73" spans="1:27" hidden="1">
      <c r="A73" s="75" t="s">
        <v>105</v>
      </c>
      <c r="B73" s="48" t="s">
        <v>15</v>
      </c>
      <c r="C73" s="47">
        <f t="shared" ref="C73:Z73" si="17">C22/1000</f>
        <v>-2.3134480055028641</v>
      </c>
      <c r="D73" s="46">
        <f t="shared" si="17"/>
        <v>-2.3134480055028641</v>
      </c>
      <c r="E73" s="46">
        <f t="shared" si="17"/>
        <v>-2.4114197207777361</v>
      </c>
      <c r="F73" s="46">
        <f t="shared" si="17"/>
        <v>-2.7048124568237419</v>
      </c>
      <c r="G73" s="46">
        <f t="shared" si="17"/>
        <v>-3.0192294538341837</v>
      </c>
      <c r="H73" s="46">
        <f t="shared" si="17"/>
        <v>-2.7321199686443496</v>
      </c>
      <c r="I73" s="46">
        <f t="shared" si="17"/>
        <v>-3.0206096584910491</v>
      </c>
      <c r="J73" s="46">
        <f t="shared" si="17"/>
        <v>-2.6224398554954087</v>
      </c>
      <c r="K73" s="46">
        <f t="shared" si="17"/>
        <v>-2.4596992676322973</v>
      </c>
      <c r="L73" s="46">
        <f t="shared" si="17"/>
        <v>-2.7771799242854445</v>
      </c>
      <c r="M73" s="46">
        <f t="shared" si="17"/>
        <v>-2.9927062101942621</v>
      </c>
      <c r="N73" s="46">
        <f t="shared" si="17"/>
        <v>-2.6355869292358882</v>
      </c>
      <c r="O73" s="46">
        <f t="shared" si="17"/>
        <v>-2.5405738584360589</v>
      </c>
      <c r="P73" s="46">
        <f t="shared" si="17"/>
        <v>-2.8740362672002524</v>
      </c>
      <c r="Q73" s="46">
        <f t="shared" si="17"/>
        <v>-2.4978724977773634</v>
      </c>
      <c r="R73" s="46">
        <f t="shared" si="17"/>
        <v>-2.7686582101852553</v>
      </c>
      <c r="S73" s="46">
        <f t="shared" si="17"/>
        <v>-2.7013934264214559</v>
      </c>
      <c r="T73" s="46">
        <f t="shared" si="17"/>
        <v>-2.7105861581485051</v>
      </c>
      <c r="U73" s="46">
        <f t="shared" si="17"/>
        <v>-1.8165075677020206</v>
      </c>
      <c r="V73" s="46">
        <f t="shared" si="17"/>
        <v>-2.9791778756117386</v>
      </c>
      <c r="W73" s="46">
        <f t="shared" si="17"/>
        <v>-2.821566640680079</v>
      </c>
      <c r="X73" s="46">
        <f t="shared" si="17"/>
        <v>-2.9110856576015256</v>
      </c>
      <c r="Y73" s="46">
        <f t="shared" si="17"/>
        <v>-2.965966619876407</v>
      </c>
      <c r="Z73" s="45">
        <f t="shared" si="17"/>
        <v>-2.9725461325514693</v>
      </c>
      <c r="AA73" s="44">
        <f t="shared" si="1"/>
        <v>28.48986125821056</v>
      </c>
    </row>
    <row r="74" spans="1:27" hidden="1">
      <c r="A74" s="75" t="s">
        <v>106</v>
      </c>
      <c r="B74" s="48" t="s">
        <v>16</v>
      </c>
      <c r="C74" s="47">
        <f t="shared" ref="C74:Z74" si="18">C23/1000</f>
        <v>-2.59446941574517</v>
      </c>
      <c r="D74" s="46">
        <f t="shared" si="18"/>
        <v>-2.0133158823063728</v>
      </c>
      <c r="E74" s="46">
        <f t="shared" si="18"/>
        <v>-2.4627581934027742</v>
      </c>
      <c r="F74" s="46">
        <f t="shared" si="18"/>
        <v>-3.2923323098206496</v>
      </c>
      <c r="G74" s="46">
        <f t="shared" si="18"/>
        <v>-5.0536282960574157</v>
      </c>
      <c r="H74" s="46">
        <f t="shared" si="18"/>
        <v>-5.5066304772018011</v>
      </c>
      <c r="I74" s="46">
        <f t="shared" si="18"/>
        <v>-5.5681991275183567</v>
      </c>
      <c r="J74" s="46">
        <f t="shared" si="18"/>
        <v>-1.6863240241105779</v>
      </c>
      <c r="K74" s="46">
        <f t="shared" si="18"/>
        <v>-1.9455235398391786</v>
      </c>
      <c r="L74" s="46">
        <f t="shared" si="18"/>
        <v>-3.168571212430519</v>
      </c>
      <c r="M74" s="46">
        <f t="shared" si="18"/>
        <v>-1.6185866163510849</v>
      </c>
      <c r="N74" s="46">
        <f t="shared" si="18"/>
        <v>-0.68609974705670784</v>
      </c>
      <c r="O74" s="46">
        <f t="shared" si="18"/>
        <v>-2.1625755663629533</v>
      </c>
      <c r="P74" s="46">
        <f t="shared" si="18"/>
        <v>-1.6478138028605283</v>
      </c>
      <c r="Q74" s="46">
        <f t="shared" si="18"/>
        <v>-3.801757355886858</v>
      </c>
      <c r="R74" s="46">
        <f t="shared" si="18"/>
        <v>-2.8396247321503272</v>
      </c>
      <c r="S74" s="46">
        <f t="shared" si="18"/>
        <v>-5.0945607973569205</v>
      </c>
      <c r="T74" s="46">
        <f t="shared" si="18"/>
        <v>-3.1190417864528457</v>
      </c>
      <c r="U74" s="46">
        <f t="shared" si="18"/>
        <v>-3.5280213092444743</v>
      </c>
      <c r="V74" s="46">
        <f t="shared" si="18"/>
        <v>-4.7533035329178785</v>
      </c>
      <c r="W74" s="46">
        <f t="shared" si="18"/>
        <v>-3.9119989554256325</v>
      </c>
      <c r="X74" s="46">
        <f t="shared" si="18"/>
        <v>-4.0006510522957823</v>
      </c>
      <c r="Y74" s="46">
        <f t="shared" si="18"/>
        <v>-3.7208365875276144</v>
      </c>
      <c r="Z74" s="45">
        <f t="shared" si="18"/>
        <v>-4.4834815541779518</v>
      </c>
      <c r="AA74" s="44">
        <f t="shared" si="1"/>
        <v>72.80918892197576</v>
      </c>
    </row>
    <row r="75" spans="1:27" hidden="1">
      <c r="A75" s="75" t="s">
        <v>107</v>
      </c>
      <c r="B75" s="48" t="s">
        <v>17</v>
      </c>
      <c r="C75" s="47">
        <f t="shared" ref="C75:Z75" si="19">C24/1000</f>
        <v>1.1045686782089588</v>
      </c>
      <c r="D75" s="46">
        <f t="shared" si="19"/>
        <v>1.1045686782089588</v>
      </c>
      <c r="E75" s="46">
        <f t="shared" si="19"/>
        <v>1.1000820508419313</v>
      </c>
      <c r="F75" s="46">
        <f t="shared" si="19"/>
        <v>1.0841071096633912</v>
      </c>
      <c r="G75" s="46">
        <f t="shared" si="19"/>
        <v>1.0696759217498315</v>
      </c>
      <c r="H75" s="46">
        <f t="shared" si="19"/>
        <v>1.0561830055378638</v>
      </c>
      <c r="I75" s="46">
        <f t="shared" si="19"/>
        <v>1.033659973577896</v>
      </c>
      <c r="J75" s="46">
        <f t="shared" si="19"/>
        <v>1.019360317963262</v>
      </c>
      <c r="K75" s="46">
        <f t="shared" si="19"/>
        <v>1.0001965417427698</v>
      </c>
      <c r="L75" s="46">
        <f t="shared" si="19"/>
        <v>0.97778364829334763</v>
      </c>
      <c r="M75" s="46">
        <f t="shared" si="19"/>
        <v>0.95856231512532875</v>
      </c>
      <c r="N75" s="46">
        <f t="shared" si="19"/>
        <v>0.93607649786997793</v>
      </c>
      <c r="O75" s="46">
        <f t="shared" si="19"/>
        <v>0.92190451384435368</v>
      </c>
      <c r="P75" s="46">
        <f t="shared" si="19"/>
        <v>0.90605850887842521</v>
      </c>
      <c r="Q75" s="46">
        <f t="shared" si="19"/>
        <v>0.88343580657609955</v>
      </c>
      <c r="R75" s="46">
        <f t="shared" si="19"/>
        <v>0.85728304929993604</v>
      </c>
      <c r="S75" s="46">
        <f t="shared" si="19"/>
        <v>0.82287499120628882</v>
      </c>
      <c r="T75" s="46">
        <f t="shared" si="19"/>
        <v>0.80253638691166296</v>
      </c>
      <c r="U75" s="46">
        <f t="shared" si="19"/>
        <v>0.78603001077619239</v>
      </c>
      <c r="V75" s="46">
        <f t="shared" si="19"/>
        <v>0.77225387718972838</v>
      </c>
      <c r="W75" s="46">
        <f t="shared" si="19"/>
        <v>0.74713143073969113</v>
      </c>
      <c r="X75" s="46">
        <f t="shared" si="19"/>
        <v>0.70386309143235748</v>
      </c>
      <c r="Y75" s="46">
        <f t="shared" si="19"/>
        <v>0.65799781602540974</v>
      </c>
      <c r="Z75" s="45">
        <f t="shared" si="19"/>
        <v>0.6179449796146087</v>
      </c>
      <c r="AA75" s="44">
        <f t="shared" si="1"/>
        <v>-44.055540247927638</v>
      </c>
    </row>
    <row r="76" spans="1:27" hidden="1">
      <c r="A76" s="75" t="s">
        <v>108</v>
      </c>
      <c r="B76" s="48" t="s">
        <v>18</v>
      </c>
      <c r="C76" s="47">
        <f t="shared" ref="C76:Z76" si="20">C25/1000</f>
        <v>-2.3502424358901481</v>
      </c>
      <c r="D76" s="46">
        <f t="shared" si="20"/>
        <v>-2.3502424358901481</v>
      </c>
      <c r="E76" s="46">
        <f t="shared" si="20"/>
        <v>-2.3931179380430549</v>
      </c>
      <c r="F76" s="46">
        <f t="shared" si="20"/>
        <v>-1.8863321489780909</v>
      </c>
      <c r="G76" s="46">
        <f t="shared" si="20"/>
        <v>-2.6723811787705629</v>
      </c>
      <c r="H76" s="46">
        <f t="shared" si="20"/>
        <v>-2.2178364792357037</v>
      </c>
      <c r="I76" s="46">
        <f t="shared" si="20"/>
        <v>-1.4260090439197353</v>
      </c>
      <c r="J76" s="46">
        <f t="shared" si="20"/>
        <v>-1.2205976910819467</v>
      </c>
      <c r="K76" s="46">
        <f t="shared" si="20"/>
        <v>-2.4571246590071656</v>
      </c>
      <c r="L76" s="46">
        <f t="shared" si="20"/>
        <v>-2.0500412986036216</v>
      </c>
      <c r="M76" s="46">
        <f t="shared" si="20"/>
        <v>-2.0083170240497803</v>
      </c>
      <c r="N76" s="46">
        <f t="shared" si="20"/>
        <v>-0.89113512749336243</v>
      </c>
      <c r="O76" s="46">
        <f t="shared" si="20"/>
        <v>-0.69005219525338157</v>
      </c>
      <c r="P76" s="46">
        <f t="shared" si="20"/>
        <v>-0.65597453058171074</v>
      </c>
      <c r="Q76" s="46">
        <f t="shared" si="20"/>
        <v>-1.0435581415781972</v>
      </c>
      <c r="R76" s="46">
        <f t="shared" si="20"/>
        <v>-2.4597520724312019</v>
      </c>
      <c r="S76" s="46">
        <f t="shared" si="20"/>
        <v>-2.2752958083885311</v>
      </c>
      <c r="T76" s="46">
        <f t="shared" si="20"/>
        <v>-1.3653597592549978</v>
      </c>
      <c r="U76" s="46">
        <f t="shared" si="20"/>
        <v>-2.7632110947060018</v>
      </c>
      <c r="V76" s="46">
        <f t="shared" si="20"/>
        <v>-4.2057281110894742</v>
      </c>
      <c r="W76" s="46">
        <f t="shared" si="20"/>
        <v>-4.5673378857805176</v>
      </c>
      <c r="X76" s="46">
        <f t="shared" si="20"/>
        <v>-3.9484420870670451</v>
      </c>
      <c r="Y76" s="46">
        <f t="shared" si="20"/>
        <v>-3.7186169022284856</v>
      </c>
      <c r="Z76" s="45">
        <f t="shared" si="20"/>
        <v>-3.2229898122428411</v>
      </c>
      <c r="AA76" s="44">
        <f t="shared" si="1"/>
        <v>37.134355291399658</v>
      </c>
    </row>
    <row r="77" spans="1:27" hidden="1">
      <c r="A77" s="75" t="s">
        <v>109</v>
      </c>
      <c r="B77" s="48" t="s">
        <v>19</v>
      </c>
      <c r="C77" s="47">
        <f t="shared" ref="C77:Z77" si="21">C26/1000</f>
        <v>-5.4430235358503447</v>
      </c>
      <c r="D77" s="46">
        <f t="shared" si="21"/>
        <v>-5.4430235358503447</v>
      </c>
      <c r="E77" s="46">
        <f t="shared" si="21"/>
        <v>-20.755542203264806</v>
      </c>
      <c r="F77" s="46">
        <f t="shared" si="21"/>
        <v>-18.926056238136518</v>
      </c>
      <c r="G77" s="46">
        <f t="shared" si="21"/>
        <v>-4.2572763401870581</v>
      </c>
      <c r="H77" s="46">
        <f t="shared" si="21"/>
        <v>-17.703012957006912</v>
      </c>
      <c r="I77" s="46">
        <f t="shared" si="21"/>
        <v>-24.214831993920221</v>
      </c>
      <c r="J77" s="46">
        <f t="shared" si="21"/>
        <v>-23.360299197937938</v>
      </c>
      <c r="K77" s="46">
        <f t="shared" si="21"/>
        <v>-14.652919231756634</v>
      </c>
      <c r="L77" s="46">
        <f t="shared" si="21"/>
        <v>-11.438302931461648</v>
      </c>
      <c r="M77" s="46">
        <f t="shared" si="21"/>
        <v>-20.363782573539467</v>
      </c>
      <c r="N77" s="46">
        <f t="shared" si="21"/>
        <v>-18.020266382355388</v>
      </c>
      <c r="O77" s="46">
        <f t="shared" si="21"/>
        <v>-26.252841594883197</v>
      </c>
      <c r="P77" s="46">
        <f t="shared" si="21"/>
        <v>-31.295049122672591</v>
      </c>
      <c r="Q77" s="46">
        <f t="shared" si="21"/>
        <v>-23.437514366309632</v>
      </c>
      <c r="R77" s="46">
        <f t="shared" si="21"/>
        <v>-29.114294491891684</v>
      </c>
      <c r="S77" s="46">
        <f t="shared" si="21"/>
        <v>-29.989382914091955</v>
      </c>
      <c r="T77" s="46">
        <f t="shared" si="21"/>
        <v>-30.57718605528682</v>
      </c>
      <c r="U77" s="46">
        <f t="shared" si="21"/>
        <v>-7.7188630104318596</v>
      </c>
      <c r="V77" s="46">
        <f t="shared" si="21"/>
        <v>-26.396761827664907</v>
      </c>
      <c r="W77" s="46">
        <f t="shared" si="21"/>
        <v>-28.384921673462202</v>
      </c>
      <c r="X77" s="46">
        <f t="shared" si="21"/>
        <v>-31.566989915490211</v>
      </c>
      <c r="Y77" s="46">
        <f t="shared" si="21"/>
        <v>-19.794036795533167</v>
      </c>
      <c r="Z77" s="45">
        <f t="shared" si="21"/>
        <v>-19.864173890214733</v>
      </c>
      <c r="AA77" s="44">
        <f t="shared" si="1"/>
        <v>264.94741864296236</v>
      </c>
    </row>
    <row r="78" spans="1:27" hidden="1">
      <c r="A78" s="75" t="s">
        <v>68</v>
      </c>
      <c r="B78" s="48" t="s">
        <v>20</v>
      </c>
      <c r="C78" s="47">
        <f t="shared" ref="C78:Z78" si="22">C27/1000</f>
        <v>-66.898430183567953</v>
      </c>
      <c r="D78" s="46">
        <f t="shared" si="22"/>
        <v>-66.898430183567953</v>
      </c>
      <c r="E78" s="46">
        <f t="shared" si="22"/>
        <v>-74.267574630393511</v>
      </c>
      <c r="F78" s="46">
        <f t="shared" si="22"/>
        <v>-74.051155280168516</v>
      </c>
      <c r="G78" s="46">
        <f t="shared" si="22"/>
        <v>-77.186593215944455</v>
      </c>
      <c r="H78" s="46">
        <f t="shared" si="22"/>
        <v>-79.019476482493914</v>
      </c>
      <c r="I78" s="46">
        <f t="shared" si="22"/>
        <v>-79.469696241434107</v>
      </c>
      <c r="J78" s="46">
        <f t="shared" si="22"/>
        <v>-84.27436513395314</v>
      </c>
      <c r="K78" s="46">
        <f t="shared" si="22"/>
        <v>-84.781704348123156</v>
      </c>
      <c r="L78" s="46">
        <f t="shared" si="22"/>
        <v>-84.647460176253986</v>
      </c>
      <c r="M78" s="46">
        <f t="shared" si="22"/>
        <v>-84.940265814499696</v>
      </c>
      <c r="N78" s="46">
        <f t="shared" si="22"/>
        <v>-85.686613696729395</v>
      </c>
      <c r="O78" s="46">
        <f t="shared" si="22"/>
        <v>-85.869588231288134</v>
      </c>
      <c r="P78" s="46">
        <f t="shared" si="22"/>
        <v>-87.072728321692225</v>
      </c>
      <c r="Q78" s="46">
        <f t="shared" si="22"/>
        <v>-96.229952948670771</v>
      </c>
      <c r="R78" s="46">
        <f t="shared" si="22"/>
        <v>-95.798262380501797</v>
      </c>
      <c r="S78" s="46">
        <f t="shared" si="22"/>
        <v>-89.354195806601155</v>
      </c>
      <c r="T78" s="46">
        <f t="shared" si="22"/>
        <v>-83.313777068108664</v>
      </c>
      <c r="U78" s="46">
        <f t="shared" si="22"/>
        <v>-82.448672448323308</v>
      </c>
      <c r="V78" s="46">
        <f t="shared" si="22"/>
        <v>-77.532899938579533</v>
      </c>
      <c r="W78" s="46">
        <f t="shared" si="22"/>
        <v>-72.523936990774843</v>
      </c>
      <c r="X78" s="46">
        <f t="shared" si="22"/>
        <v>-72.368183276887066</v>
      </c>
      <c r="Y78" s="46">
        <f t="shared" si="22"/>
        <v>-75.599012479652671</v>
      </c>
      <c r="Z78" s="45">
        <f t="shared" si="22"/>
        <v>-75.071642028866862</v>
      </c>
      <c r="AA78" s="44">
        <f t="shared" si="1"/>
        <v>12.217344746164871</v>
      </c>
    </row>
    <row r="79" spans="1:27" hidden="1">
      <c r="A79" s="75" t="s">
        <v>69</v>
      </c>
      <c r="B79" s="48" t="s">
        <v>21</v>
      </c>
      <c r="C79" s="47">
        <f t="shared" ref="C79:Z79" si="23">C28/1000</f>
        <v>-20.064430368804999</v>
      </c>
      <c r="D79" s="46">
        <f t="shared" si="23"/>
        <v>-20.064430368804999</v>
      </c>
      <c r="E79" s="46">
        <f t="shared" si="23"/>
        <v>-21.152452596887244</v>
      </c>
      <c r="F79" s="46">
        <f t="shared" si="23"/>
        <v>-19.841842796088631</v>
      </c>
      <c r="G79" s="46">
        <f t="shared" si="23"/>
        <v>-19.64492987057325</v>
      </c>
      <c r="H79" s="46">
        <f t="shared" si="23"/>
        <v>-20.799030182606408</v>
      </c>
      <c r="I79" s="46">
        <f t="shared" si="23"/>
        <v>-18.847046717213146</v>
      </c>
      <c r="J79" s="46">
        <f t="shared" si="23"/>
        <v>-19.456522214415688</v>
      </c>
      <c r="K79" s="46">
        <f t="shared" si="23"/>
        <v>-16.646438717569549</v>
      </c>
      <c r="L79" s="46">
        <f t="shared" si="23"/>
        <v>-15.139369288985796</v>
      </c>
      <c r="M79" s="46">
        <f t="shared" si="23"/>
        <v>-14.827307287404896</v>
      </c>
      <c r="N79" s="46">
        <f t="shared" si="23"/>
        <v>-14.420973948002663</v>
      </c>
      <c r="O79" s="46">
        <f t="shared" si="23"/>
        <v>-14.332941532812871</v>
      </c>
      <c r="P79" s="46">
        <f t="shared" si="23"/>
        <v>-12.008226687050344</v>
      </c>
      <c r="Q79" s="46">
        <f t="shared" si="23"/>
        <v>-13.329848061602847</v>
      </c>
      <c r="R79" s="46">
        <f t="shared" si="23"/>
        <v>-13.269493363169177</v>
      </c>
      <c r="S79" s="46">
        <f t="shared" si="23"/>
        <v>-13.664967235519617</v>
      </c>
      <c r="T79" s="46">
        <f t="shared" si="23"/>
        <v>-15.603427949275536</v>
      </c>
      <c r="U79" s="46">
        <f t="shared" si="23"/>
        <v>-15.032395763624837</v>
      </c>
      <c r="V79" s="46">
        <f t="shared" si="23"/>
        <v>-16.600489742065935</v>
      </c>
      <c r="W79" s="46">
        <f t="shared" si="23"/>
        <v>-14.663190316678978</v>
      </c>
      <c r="X79" s="46">
        <f t="shared" si="23"/>
        <v>-11.415758647179073</v>
      </c>
      <c r="Y79" s="46">
        <f t="shared" si="23"/>
        <v>-12.090069457273971</v>
      </c>
      <c r="Z79" s="45">
        <f t="shared" si="23"/>
        <v>-12.558598623827214</v>
      </c>
      <c r="AA79" s="44">
        <f t="shared" si="1"/>
        <v>-37.408646081711908</v>
      </c>
    </row>
    <row r="80" spans="1:27" hidden="1">
      <c r="A80" s="75" t="s">
        <v>70</v>
      </c>
      <c r="B80" s="48" t="s">
        <v>22</v>
      </c>
      <c r="C80" s="47">
        <f t="shared" ref="C80:Z80" si="24">C29/1000</f>
        <v>-9.4713542173247307E-3</v>
      </c>
      <c r="D80" s="46">
        <f t="shared" si="24"/>
        <v>-9.4713542173247307E-3</v>
      </c>
      <c r="E80" s="46">
        <f t="shared" si="24"/>
        <v>-9.5066312325909116E-3</v>
      </c>
      <c r="F80" s="46">
        <f t="shared" si="24"/>
        <v>-9.5419082478570907E-3</v>
      </c>
      <c r="G80" s="46">
        <f t="shared" si="24"/>
        <v>-9.5771852631232751E-3</v>
      </c>
      <c r="H80" s="46">
        <f t="shared" si="24"/>
        <v>-9.6124622783894647E-3</v>
      </c>
      <c r="I80" s="46">
        <f t="shared" si="24"/>
        <v>-9.6477392936556369E-3</v>
      </c>
      <c r="J80" s="46">
        <f t="shared" si="24"/>
        <v>-9.681982379115852E-3</v>
      </c>
      <c r="K80" s="46">
        <f t="shared" si="24"/>
        <v>-9.411856627486748E-3</v>
      </c>
      <c r="L80" s="46">
        <f t="shared" si="24"/>
        <v>-9.1417308758576701E-3</v>
      </c>
      <c r="M80" s="46">
        <f t="shared" si="24"/>
        <v>-8.8716051242285904E-3</v>
      </c>
      <c r="N80" s="46">
        <f t="shared" si="24"/>
        <v>-8.6014793725994933E-3</v>
      </c>
      <c r="O80" s="46">
        <f t="shared" si="24"/>
        <v>-8.3313536209703928E-3</v>
      </c>
      <c r="P80" s="46">
        <f t="shared" si="24"/>
        <v>-8.0614486674692853E-3</v>
      </c>
      <c r="Q80" s="46">
        <f t="shared" si="24"/>
        <v>-7.9491636712898158E-3</v>
      </c>
      <c r="R80" s="46">
        <f t="shared" si="24"/>
        <v>-7.8368890049104242E-3</v>
      </c>
      <c r="S80" s="46">
        <f t="shared" si="24"/>
        <v>-7.7246143385310403E-3</v>
      </c>
      <c r="T80" s="46">
        <f t="shared" si="24"/>
        <v>-7.6123396721516521E-3</v>
      </c>
      <c r="U80" s="46">
        <f t="shared" si="24"/>
        <v>-7.500065005772257E-3</v>
      </c>
      <c r="V80" s="46">
        <f t="shared" si="24"/>
        <v>-7.389853572726199E-3</v>
      </c>
      <c r="W80" s="46">
        <f t="shared" si="24"/>
        <v>-7.2567772634975544E-3</v>
      </c>
      <c r="X80" s="46">
        <f t="shared" si="24"/>
        <v>-7.1574697949016259E-3</v>
      </c>
      <c r="Y80" s="46">
        <f t="shared" si="24"/>
        <v>-7.0412779059893221E-3</v>
      </c>
      <c r="Z80" s="45">
        <f t="shared" si="24"/>
        <v>-6.9250860170770529E-3</v>
      </c>
      <c r="AA80" s="44">
        <f t="shared" si="1"/>
        <v>-26.883887370510507</v>
      </c>
    </row>
    <row r="81" spans="1:27" hidden="1">
      <c r="A81" s="75" t="s">
        <v>71</v>
      </c>
      <c r="B81" s="48" t="s">
        <v>23</v>
      </c>
      <c r="C81" s="47">
        <f t="shared" ref="C81:Z81" si="25">C30/1000</f>
        <v>-4.3439726837840933</v>
      </c>
      <c r="D81" s="46">
        <f t="shared" si="25"/>
        <v>-4.3439726837840933</v>
      </c>
      <c r="E81" s="46">
        <f t="shared" si="25"/>
        <v>-4.2894269080162823</v>
      </c>
      <c r="F81" s="46">
        <f t="shared" si="25"/>
        <v>-4.2998597985226841</v>
      </c>
      <c r="G81" s="46">
        <f t="shared" si="25"/>
        <v>-5.6797097556312641</v>
      </c>
      <c r="H81" s="46">
        <f t="shared" si="25"/>
        <v>-4.5574864837610995</v>
      </c>
      <c r="I81" s="46">
        <f t="shared" si="25"/>
        <v>-3.5658688769574018</v>
      </c>
      <c r="J81" s="46">
        <f t="shared" si="25"/>
        <v>1.6391733660331607</v>
      </c>
      <c r="K81" s="46">
        <f t="shared" si="25"/>
        <v>1.5090088132559231E-2</v>
      </c>
      <c r="L81" s="46">
        <f t="shared" si="25"/>
        <v>-7.8502919475909767</v>
      </c>
      <c r="M81" s="46">
        <f t="shared" si="25"/>
        <v>-7.8999867729755984</v>
      </c>
      <c r="N81" s="46">
        <f t="shared" si="25"/>
        <v>-9.4485505021457854</v>
      </c>
      <c r="O81" s="46">
        <f t="shared" si="25"/>
        <v>-12.889327768892217</v>
      </c>
      <c r="P81" s="46">
        <f t="shared" si="25"/>
        <v>-5.5202727149776587</v>
      </c>
      <c r="Q81" s="46">
        <f t="shared" si="25"/>
        <v>-9.918492126172902</v>
      </c>
      <c r="R81" s="46">
        <f t="shared" si="25"/>
        <v>-6.7530426415839866</v>
      </c>
      <c r="S81" s="46">
        <f t="shared" si="25"/>
        <v>-4.8776103227068806</v>
      </c>
      <c r="T81" s="46">
        <f t="shared" si="25"/>
        <v>-4.9436083104361099</v>
      </c>
      <c r="U81" s="46">
        <f t="shared" si="25"/>
        <v>-3.672981851568847</v>
      </c>
      <c r="V81" s="46">
        <f t="shared" si="25"/>
        <v>-8.611687584645459</v>
      </c>
      <c r="W81" s="46">
        <f t="shared" si="25"/>
        <v>-10.735179633062099</v>
      </c>
      <c r="X81" s="46">
        <f t="shared" si="25"/>
        <v>-10.520985742193835</v>
      </c>
      <c r="Y81" s="46">
        <f t="shared" si="25"/>
        <v>-10.618190227557314</v>
      </c>
      <c r="Z81" s="45">
        <f t="shared" si="25"/>
        <v>-8.1243912797184716</v>
      </c>
      <c r="AA81" s="44">
        <f t="shared" si="1"/>
        <v>87.026758019141212</v>
      </c>
    </row>
    <row r="82" spans="1:27" hidden="1">
      <c r="A82" s="75" t="s">
        <v>72</v>
      </c>
      <c r="B82" s="48" t="s">
        <v>24</v>
      </c>
      <c r="C82" s="47">
        <f t="shared" ref="C82:Z82" si="26">C31/1000</f>
        <v>0.34490081042057336</v>
      </c>
      <c r="D82" s="46">
        <f t="shared" si="26"/>
        <v>0.34490081042057336</v>
      </c>
      <c r="E82" s="46">
        <f t="shared" si="26"/>
        <v>0.16957939714700757</v>
      </c>
      <c r="F82" s="46">
        <f t="shared" si="26"/>
        <v>-0.19860125058920125</v>
      </c>
      <c r="G82" s="46">
        <f t="shared" si="26"/>
        <v>-0.30867570790376697</v>
      </c>
      <c r="H82" s="46">
        <f t="shared" si="26"/>
        <v>-0.13880539072974765</v>
      </c>
      <c r="I82" s="46">
        <f t="shared" si="26"/>
        <v>-0.24094814631150394</v>
      </c>
      <c r="J82" s="46">
        <f t="shared" si="26"/>
        <v>-0.41348672143439491</v>
      </c>
      <c r="K82" s="46">
        <f t="shared" si="26"/>
        <v>-0.4539300698192284</v>
      </c>
      <c r="L82" s="46">
        <f t="shared" si="26"/>
        <v>-0.19834749014721409</v>
      </c>
      <c r="M82" s="46">
        <f t="shared" si="26"/>
        <v>-0.321660302798707</v>
      </c>
      <c r="N82" s="46">
        <f t="shared" si="26"/>
        <v>-0.38823009311267759</v>
      </c>
      <c r="O82" s="46">
        <f t="shared" si="26"/>
        <v>-0.45435523224324526</v>
      </c>
      <c r="P82" s="46">
        <f t="shared" si="26"/>
        <v>-0.45403134336446094</v>
      </c>
      <c r="Q82" s="46">
        <f t="shared" si="26"/>
        <v>-0.46248244401584387</v>
      </c>
      <c r="R82" s="46">
        <f t="shared" si="26"/>
        <v>-0.41721511327461192</v>
      </c>
      <c r="S82" s="46">
        <f t="shared" si="26"/>
        <v>-0.38835031097218964</v>
      </c>
      <c r="T82" s="46">
        <f t="shared" si="26"/>
        <v>-0.27825781641703307</v>
      </c>
      <c r="U82" s="46">
        <f t="shared" si="26"/>
        <v>-0.27582086258341554</v>
      </c>
      <c r="V82" s="46">
        <f t="shared" si="26"/>
        <v>-0.39565867828737139</v>
      </c>
      <c r="W82" s="46">
        <f t="shared" si="26"/>
        <v>-0.42512543175730083</v>
      </c>
      <c r="X82" s="46">
        <f t="shared" si="26"/>
        <v>-0.42932787789865912</v>
      </c>
      <c r="Y82" s="46">
        <f t="shared" si="26"/>
        <v>-0.43292640966156254</v>
      </c>
      <c r="Z82" s="45">
        <f t="shared" si="26"/>
        <v>-0.43704747386187937</v>
      </c>
      <c r="AA82" s="44">
        <f t="shared" si="1"/>
        <v>-226.71685906708717</v>
      </c>
    </row>
    <row r="83" spans="1:27" hidden="1">
      <c r="A83" s="75" t="s">
        <v>73</v>
      </c>
      <c r="B83" s="48" t="s">
        <v>43</v>
      </c>
      <c r="C83" s="47">
        <f t="shared" ref="C83:Z83" si="27">C32/1000</f>
        <v>-5.2066666666666693E-3</v>
      </c>
      <c r="D83" s="46">
        <f t="shared" si="27"/>
        <v>-5.2066666666666693E-3</v>
      </c>
      <c r="E83" s="46">
        <f t="shared" si="27"/>
        <v>-6.7588208205128265E-3</v>
      </c>
      <c r="F83" s="46">
        <f t="shared" si="27"/>
        <v>-6.7588208205128265E-3</v>
      </c>
      <c r="G83" s="46">
        <f t="shared" si="27"/>
        <v>-6.7588208205128265E-3</v>
      </c>
      <c r="H83" s="46">
        <f t="shared" si="27"/>
        <v>-6.7588208205128265E-3</v>
      </c>
      <c r="I83" s="46">
        <f t="shared" si="27"/>
        <v>-6.7588208205128265E-3</v>
      </c>
      <c r="J83" s="46">
        <f t="shared" si="27"/>
        <v>-6.7588208205128265E-3</v>
      </c>
      <c r="K83" s="46">
        <f t="shared" si="27"/>
        <v>-6.7588208205128265E-3</v>
      </c>
      <c r="L83" s="46">
        <f t="shared" si="27"/>
        <v>-6.7588208205128265E-3</v>
      </c>
      <c r="M83" s="46">
        <f t="shared" si="27"/>
        <v>-6.7588208205128265E-3</v>
      </c>
      <c r="N83" s="46">
        <f t="shared" si="27"/>
        <v>-6.7588208205128265E-3</v>
      </c>
      <c r="O83" s="46">
        <f t="shared" si="27"/>
        <v>-6.7588208205128265E-3</v>
      </c>
      <c r="P83" s="46">
        <f t="shared" si="27"/>
        <v>-6.8153469435897505E-3</v>
      </c>
      <c r="Q83" s="46">
        <f t="shared" si="27"/>
        <v>-6.8718730666666727E-3</v>
      </c>
      <c r="R83" s="46">
        <f t="shared" si="27"/>
        <v>-6.9283991897435967E-3</v>
      </c>
      <c r="S83" s="46">
        <f t="shared" si="27"/>
        <v>-6.984925312820519E-3</v>
      </c>
      <c r="T83" s="46">
        <f t="shared" si="27"/>
        <v>-7.0414514358974429E-3</v>
      </c>
      <c r="U83" s="46">
        <f t="shared" si="27"/>
        <v>-7.097977558974366E-3</v>
      </c>
      <c r="V83" s="46">
        <f t="shared" si="27"/>
        <v>-7.1545036820512883E-3</v>
      </c>
      <c r="W83" s="46">
        <f t="shared" si="27"/>
        <v>-7.2110298051282114E-3</v>
      </c>
      <c r="X83" s="46">
        <f t="shared" si="27"/>
        <v>-7.2675559282051353E-3</v>
      </c>
      <c r="Y83" s="46">
        <f t="shared" si="27"/>
        <v>-7.3240820512820584E-3</v>
      </c>
      <c r="Z83" s="45">
        <f t="shared" si="27"/>
        <v>-7.2177591054945122E-3</v>
      </c>
      <c r="AA83" s="44">
        <f t="shared" si="1"/>
        <v>38.625334932672992</v>
      </c>
    </row>
    <row r="84" spans="1:27" hidden="1">
      <c r="A84" s="75" t="s">
        <v>74</v>
      </c>
      <c r="B84" s="48" t="s">
        <v>25</v>
      </c>
      <c r="C84" s="47">
        <f t="shared" ref="C84:Z84" si="28">C33/1000</f>
        <v>-3.3306597324000039E-5</v>
      </c>
      <c r="D84" s="46">
        <f t="shared" si="28"/>
        <v>-3.3306597324000039E-5</v>
      </c>
      <c r="E84" s="46">
        <f t="shared" si="28"/>
        <v>-3.3784887460656781E-5</v>
      </c>
      <c r="F84" s="46">
        <f t="shared" si="28"/>
        <v>-3.4593960204094857E-5</v>
      </c>
      <c r="G84" s="46">
        <f t="shared" si="28"/>
        <v>-3.5174693125248371E-5</v>
      </c>
      <c r="H84" s="46">
        <f t="shared" si="28"/>
        <v>-3.608205423398026E-5</v>
      </c>
      <c r="I84" s="46">
        <f t="shared" si="28"/>
        <v>-3.6586582999517611E-5</v>
      </c>
      <c r="J84" s="46">
        <f t="shared" si="28"/>
        <v>-3.6693459668574901E-5</v>
      </c>
      <c r="K84" s="46">
        <f t="shared" si="28"/>
        <v>-3.6812741665290834E-5</v>
      </c>
      <c r="L84" s="46">
        <f t="shared" si="28"/>
        <v>-3.6812741665290834E-5</v>
      </c>
      <c r="M84" s="46">
        <f t="shared" si="28"/>
        <v>-3.6997322035065733E-5</v>
      </c>
      <c r="N84" s="46">
        <f t="shared" si="28"/>
        <v>-3.7009591040442199E-5</v>
      </c>
      <c r="O84" s="46">
        <f t="shared" si="28"/>
        <v>-3.7084840940084697E-5</v>
      </c>
      <c r="P84" s="46">
        <f t="shared" si="28"/>
        <v>-3.721325652969214E-5</v>
      </c>
      <c r="Q84" s="46">
        <f t="shared" si="28"/>
        <v>-3.6761404217153763E-5</v>
      </c>
      <c r="R84" s="46">
        <f t="shared" si="28"/>
        <v>-3.6485165468773592E-5</v>
      </c>
      <c r="S84" s="46">
        <f t="shared" si="28"/>
        <v>-3.6671549605691763E-5</v>
      </c>
      <c r="T84" s="46">
        <f t="shared" si="28"/>
        <v>-3.649027346800004E-5</v>
      </c>
      <c r="U84" s="46">
        <f t="shared" si="28"/>
        <v>-3.7500864881576096E-5</v>
      </c>
      <c r="V84" s="46">
        <f t="shared" si="28"/>
        <v>-3.66666666666667E-5</v>
      </c>
      <c r="W84" s="46">
        <f t="shared" si="28"/>
        <v>-3.7881506130893E-5</v>
      </c>
      <c r="X84" s="46">
        <f t="shared" si="28"/>
        <v>-3.7976495291581406E-5</v>
      </c>
      <c r="Y84" s="46">
        <f t="shared" si="28"/>
        <v>-3.7955871518855433E-5</v>
      </c>
      <c r="Z84" s="45">
        <f t="shared" si="28"/>
        <v>-3.7924208465292634E-5</v>
      </c>
      <c r="AA84" s="44">
        <f t="shared" si="1"/>
        <v>13.863953427524823</v>
      </c>
    </row>
    <row r="85" spans="1:27" hidden="1">
      <c r="A85" s="75" t="s">
        <v>75</v>
      </c>
      <c r="B85" s="48" t="s">
        <v>26</v>
      </c>
      <c r="C85" s="47">
        <f t="shared" ref="C85:Z85" si="29">C34/1000</f>
        <v>2.9930215043554962</v>
      </c>
      <c r="D85" s="46">
        <f t="shared" si="29"/>
        <v>2.9930215043554962</v>
      </c>
      <c r="E85" s="46">
        <f t="shared" si="29"/>
        <v>2.627103252878499</v>
      </c>
      <c r="F85" s="46">
        <f t="shared" si="29"/>
        <v>2.8944985488280777</v>
      </c>
      <c r="G85" s="46">
        <f t="shared" si="29"/>
        <v>2.6922434148600822</v>
      </c>
      <c r="H85" s="46">
        <f t="shared" si="29"/>
        <v>2.6567902492761903</v>
      </c>
      <c r="I85" s="46">
        <f t="shared" si="29"/>
        <v>2.7992644630913484</v>
      </c>
      <c r="J85" s="46">
        <f t="shared" si="29"/>
        <v>2.6227252349554582</v>
      </c>
      <c r="K85" s="46">
        <f t="shared" si="29"/>
        <v>2.8876394691454816</v>
      </c>
      <c r="L85" s="46">
        <f t="shared" si="29"/>
        <v>2.7871810513960673</v>
      </c>
      <c r="M85" s="46">
        <f t="shared" si="29"/>
        <v>2.8151863384062481</v>
      </c>
      <c r="N85" s="46">
        <f t="shared" si="29"/>
        <v>2.3109220128775863</v>
      </c>
      <c r="O85" s="46">
        <f t="shared" si="29"/>
        <v>2.2510625705249341</v>
      </c>
      <c r="P85" s="46">
        <f t="shared" si="29"/>
        <v>2.2314654197776962</v>
      </c>
      <c r="Q85" s="46">
        <f t="shared" si="29"/>
        <v>2.1837956181317502</v>
      </c>
      <c r="R85" s="46">
        <f t="shared" si="29"/>
        <v>2.2393034011459965</v>
      </c>
      <c r="S85" s="46">
        <f t="shared" si="29"/>
        <v>2.2040507889966237</v>
      </c>
      <c r="T85" s="46">
        <f t="shared" si="29"/>
        <v>2.1871086189362794</v>
      </c>
      <c r="U85" s="46">
        <f t="shared" si="29"/>
        <v>2.1609051316937542</v>
      </c>
      <c r="V85" s="46">
        <f t="shared" si="29"/>
        <v>2.1261003138906984</v>
      </c>
      <c r="W85" s="46">
        <f t="shared" si="29"/>
        <v>3.1265099045699323</v>
      </c>
      <c r="X85" s="46">
        <f t="shared" si="29"/>
        <v>3.2163220004441064</v>
      </c>
      <c r="Y85" s="46">
        <f t="shared" si="29"/>
        <v>3.3111804224437269</v>
      </c>
      <c r="Z85" s="45">
        <f t="shared" si="29"/>
        <v>3.4392162164630675</v>
      </c>
      <c r="AA85" s="44">
        <f t="shared" si="1"/>
        <v>14.907835157824989</v>
      </c>
    </row>
    <row r="86" spans="1:27" hidden="1">
      <c r="A86" s="75" t="s">
        <v>76</v>
      </c>
      <c r="B86" s="48" t="s">
        <v>27</v>
      </c>
      <c r="C86" s="47">
        <f t="shared" ref="C86:Z86" si="30">C35/1000</f>
        <v>-37.314554691644005</v>
      </c>
      <c r="D86" s="46">
        <f t="shared" si="30"/>
        <v>-37.314554691644005</v>
      </c>
      <c r="E86" s="46">
        <f t="shared" si="30"/>
        <v>-37.452931247776895</v>
      </c>
      <c r="F86" s="46">
        <f t="shared" si="30"/>
        <v>-36.068107458571951</v>
      </c>
      <c r="G86" s="46">
        <f t="shared" si="30"/>
        <v>-35.548006302470398</v>
      </c>
      <c r="H86" s="46">
        <f t="shared" si="30"/>
        <v>-34.235128744873663</v>
      </c>
      <c r="I86" s="46">
        <f t="shared" si="30"/>
        <v>-32.084184459299834</v>
      </c>
      <c r="J86" s="46">
        <f t="shared" si="30"/>
        <v>-31.203333499293727</v>
      </c>
      <c r="K86" s="46">
        <f t="shared" si="30"/>
        <v>-31.368969406126517</v>
      </c>
      <c r="L86" s="46">
        <f t="shared" si="30"/>
        <v>-32.999871021713872</v>
      </c>
      <c r="M86" s="46">
        <f t="shared" si="30"/>
        <v>-33.261689821214915</v>
      </c>
      <c r="N86" s="46">
        <f t="shared" si="30"/>
        <v>-32.421985562195019</v>
      </c>
      <c r="O86" s="46">
        <f t="shared" si="30"/>
        <v>-31.145382895656176</v>
      </c>
      <c r="P86" s="46">
        <f t="shared" si="30"/>
        <v>-28.503343687570403</v>
      </c>
      <c r="Q86" s="46">
        <f t="shared" si="30"/>
        <v>-29.987514790164305</v>
      </c>
      <c r="R86" s="46">
        <f t="shared" si="30"/>
        <v>-30.991842277708695</v>
      </c>
      <c r="S86" s="46">
        <f t="shared" si="30"/>
        <v>-30.185444278028481</v>
      </c>
      <c r="T86" s="46">
        <f t="shared" si="30"/>
        <v>-28.619067201031474</v>
      </c>
      <c r="U86" s="46">
        <f t="shared" si="30"/>
        <v>-27.149497981395157</v>
      </c>
      <c r="V86" s="46">
        <f t="shared" si="30"/>
        <v>-34.574367825277442</v>
      </c>
      <c r="W86" s="46">
        <f t="shared" si="30"/>
        <v>-32.336651560656605</v>
      </c>
      <c r="X86" s="46">
        <f t="shared" si="30"/>
        <v>-31.847451200018426</v>
      </c>
      <c r="Y86" s="46">
        <f t="shared" si="30"/>
        <v>-29.664622883995804</v>
      </c>
      <c r="Z86" s="45">
        <f t="shared" si="30"/>
        <v>-26.684111193779838</v>
      </c>
      <c r="AA86" s="44">
        <f t="shared" si="1"/>
        <v>-28.488732039577801</v>
      </c>
    </row>
    <row r="87" spans="1:27" hidden="1">
      <c r="A87" s="75" t="s">
        <v>77</v>
      </c>
      <c r="B87" s="48" t="s">
        <v>28</v>
      </c>
      <c r="C87" s="47">
        <f t="shared" ref="C87:Z87" si="31">C36/1000</f>
        <v>-10.161884281364397</v>
      </c>
      <c r="D87" s="46">
        <f t="shared" si="31"/>
        <v>-10.161884281364397</v>
      </c>
      <c r="E87" s="46">
        <f t="shared" si="31"/>
        <v>-12.432622719914235</v>
      </c>
      <c r="F87" s="46">
        <f t="shared" si="31"/>
        <v>-13.486866127732805</v>
      </c>
      <c r="G87" s="46">
        <f t="shared" si="31"/>
        <v>-12.732605476464888</v>
      </c>
      <c r="H87" s="46">
        <f t="shared" si="31"/>
        <v>-14.323804524608674</v>
      </c>
      <c r="I87" s="46">
        <f t="shared" si="31"/>
        <v>-13.416164927065299</v>
      </c>
      <c r="J87" s="46">
        <f t="shared" si="31"/>
        <v>-16.006488364061131</v>
      </c>
      <c r="K87" s="46">
        <f t="shared" si="31"/>
        <v>-16.233606136602788</v>
      </c>
      <c r="L87" s="46">
        <f t="shared" si="31"/>
        <v>-18.969640860093506</v>
      </c>
      <c r="M87" s="46">
        <f t="shared" si="31"/>
        <v>-21.355652574253057</v>
      </c>
      <c r="N87" s="46">
        <f t="shared" si="31"/>
        <v>-23.937526694470339</v>
      </c>
      <c r="O87" s="46">
        <f t="shared" si="31"/>
        <v>-25.956278025375774</v>
      </c>
      <c r="P87" s="46">
        <f t="shared" si="31"/>
        <v>-26.849157667014946</v>
      </c>
      <c r="Q87" s="46">
        <f t="shared" si="31"/>
        <v>-27.996529028668292</v>
      </c>
      <c r="R87" s="46">
        <f t="shared" si="31"/>
        <v>-27.49951809250884</v>
      </c>
      <c r="S87" s="46">
        <f t="shared" si="31"/>
        <v>-25.188439776146531</v>
      </c>
      <c r="T87" s="46">
        <f t="shared" si="31"/>
        <v>-26.453326498869746</v>
      </c>
      <c r="U87" s="46">
        <f t="shared" si="31"/>
        <v>-26.493173281630025</v>
      </c>
      <c r="V87" s="46">
        <f t="shared" si="31"/>
        <v>-27.135337963764883</v>
      </c>
      <c r="W87" s="46">
        <f t="shared" si="31"/>
        <v>-29.169094071324086</v>
      </c>
      <c r="X87" s="46">
        <f t="shared" si="31"/>
        <v>-26.816843693178466</v>
      </c>
      <c r="Y87" s="46">
        <f t="shared" si="31"/>
        <v>-27.656973360449211</v>
      </c>
      <c r="Z87" s="45">
        <f t="shared" si="31"/>
        <v>-26.722743201773564</v>
      </c>
      <c r="AA87" s="44">
        <f t="shared" si="1"/>
        <v>162.97035531864572</v>
      </c>
    </row>
    <row r="88" spans="1:27" hidden="1">
      <c r="A88" s="75" t="s">
        <v>78</v>
      </c>
      <c r="B88" s="48" t="s">
        <v>29</v>
      </c>
      <c r="C88" s="47">
        <f t="shared" ref="C88:Z88" si="32">C37/1000</f>
        <v>-15.516065196956223</v>
      </c>
      <c r="D88" s="46">
        <f t="shared" si="32"/>
        <v>-28.031768276652802</v>
      </c>
      <c r="E88" s="46">
        <f t="shared" si="32"/>
        <v>-21.955321354708509</v>
      </c>
      <c r="F88" s="46">
        <f t="shared" si="32"/>
        <v>4.0656051983731825</v>
      </c>
      <c r="G88" s="46">
        <f t="shared" si="32"/>
        <v>-5.6916035364446227</v>
      </c>
      <c r="H88" s="46">
        <f t="shared" si="32"/>
        <v>-5.0302274150113533</v>
      </c>
      <c r="I88" s="46">
        <f t="shared" si="32"/>
        <v>-16.820208227035685</v>
      </c>
      <c r="J88" s="46">
        <f t="shared" si="32"/>
        <v>-36.203478243629988</v>
      </c>
      <c r="K88" s="46">
        <f t="shared" si="32"/>
        <v>-35.610664147586419</v>
      </c>
      <c r="L88" s="46">
        <f t="shared" si="32"/>
        <v>-41.952747089236198</v>
      </c>
      <c r="M88" s="46">
        <f t="shared" si="32"/>
        <v>-49.635687794263873</v>
      </c>
      <c r="N88" s="46">
        <f t="shared" si="32"/>
        <v>-33.140502780731765</v>
      </c>
      <c r="O88" s="46">
        <f t="shared" si="32"/>
        <v>-24.499670140913143</v>
      </c>
      <c r="P88" s="46">
        <f t="shared" si="32"/>
        <v>-34.510649875375996</v>
      </c>
      <c r="Q88" s="46">
        <f t="shared" si="32"/>
        <v>-35.762455776633423</v>
      </c>
      <c r="R88" s="46">
        <f t="shared" si="32"/>
        <v>-48.024092712687711</v>
      </c>
      <c r="S88" s="46">
        <f t="shared" si="32"/>
        <v>-47.648991403624301</v>
      </c>
      <c r="T88" s="46">
        <f t="shared" si="32"/>
        <v>-64.752441849646402</v>
      </c>
      <c r="U88" s="46">
        <f t="shared" si="32"/>
        <v>-33.621289463012388</v>
      </c>
      <c r="V88" s="46">
        <f t="shared" si="32"/>
        <v>-33.645910522820415</v>
      </c>
      <c r="W88" s="46">
        <f t="shared" si="32"/>
        <v>-32.41326015600125</v>
      </c>
      <c r="X88" s="46">
        <f t="shared" si="32"/>
        <v>-31.92658673850859</v>
      </c>
      <c r="Y88" s="46">
        <f t="shared" si="32"/>
        <v>-38.396340637871972</v>
      </c>
      <c r="Z88" s="45">
        <f t="shared" si="32"/>
        <v>-34.67238902752058</v>
      </c>
      <c r="AA88" s="44">
        <f t="shared" si="1"/>
        <v>123.46122285128219</v>
      </c>
    </row>
    <row r="89" spans="1:27" hidden="1">
      <c r="A89" s="75" t="s">
        <v>79</v>
      </c>
      <c r="B89" s="48" t="s">
        <v>30</v>
      </c>
      <c r="C89" s="47">
        <f t="shared" ref="C89:Z89" si="33">C38/1000</f>
        <v>-2.8604899134673305</v>
      </c>
      <c r="D89" s="46">
        <f t="shared" si="33"/>
        <v>-2.8604899134673305</v>
      </c>
      <c r="E89" s="46">
        <f t="shared" si="33"/>
        <v>-3.5459181380201845</v>
      </c>
      <c r="F89" s="46">
        <f t="shared" si="33"/>
        <v>-6.732404291105996</v>
      </c>
      <c r="G89" s="46">
        <f t="shared" si="33"/>
        <v>-7.8875758676710426</v>
      </c>
      <c r="H89" s="46">
        <f t="shared" si="33"/>
        <v>-8.9983771843779525</v>
      </c>
      <c r="I89" s="46">
        <f t="shared" si="33"/>
        <v>-9.9022844559266012</v>
      </c>
      <c r="J89" s="46">
        <f t="shared" si="33"/>
        <v>-12.635138898154137</v>
      </c>
      <c r="K89" s="46">
        <f t="shared" si="33"/>
        <v>-13.187322129277716</v>
      </c>
      <c r="L89" s="46">
        <f t="shared" si="33"/>
        <v>-12.142567546741425</v>
      </c>
      <c r="M89" s="46">
        <f t="shared" si="33"/>
        <v>-12.313986081757564</v>
      </c>
      <c r="N89" s="46">
        <f t="shared" si="33"/>
        <v>-10.370167362409585</v>
      </c>
      <c r="O89" s="46">
        <f t="shared" si="33"/>
        <v>-13.59731543419449</v>
      </c>
      <c r="P89" s="46">
        <f t="shared" si="33"/>
        <v>-13.559767798767021</v>
      </c>
      <c r="Q89" s="46">
        <f t="shared" si="33"/>
        <v>-7.604104010086723</v>
      </c>
      <c r="R89" s="46">
        <f t="shared" si="33"/>
        <v>-11.688230968788003</v>
      </c>
      <c r="S89" s="46">
        <f t="shared" si="33"/>
        <v>-7.4069185076408539</v>
      </c>
      <c r="T89" s="46">
        <f t="shared" si="33"/>
        <v>-12.661026173680872</v>
      </c>
      <c r="U89" s="46">
        <f t="shared" si="33"/>
        <v>-15.683231696849127</v>
      </c>
      <c r="V89" s="46">
        <f t="shared" si="33"/>
        <v>-16.907806220297605</v>
      </c>
      <c r="W89" s="46">
        <f t="shared" si="33"/>
        <v>-16.676807150023869</v>
      </c>
      <c r="X89" s="46">
        <f t="shared" si="33"/>
        <v>-15.464143903042665</v>
      </c>
      <c r="Y89" s="46">
        <f t="shared" si="33"/>
        <v>-16.54582610193253</v>
      </c>
      <c r="Z89" s="45">
        <f t="shared" si="33"/>
        <v>-13.727487591834933</v>
      </c>
      <c r="AA89" s="44">
        <f t="shared" si="1"/>
        <v>379.89987754213814</v>
      </c>
    </row>
    <row r="90" spans="1:27" hidden="1">
      <c r="A90" s="75" t="s">
        <v>80</v>
      </c>
      <c r="B90" s="48" t="s">
        <v>31</v>
      </c>
      <c r="C90" s="47">
        <f t="shared" ref="C90:Z90" si="34">C39/1000</f>
        <v>-15.292413736291875</v>
      </c>
      <c r="D90" s="46">
        <f t="shared" si="34"/>
        <v>-24.286996990197082</v>
      </c>
      <c r="E90" s="46">
        <f t="shared" si="34"/>
        <v>-24.872834446373119</v>
      </c>
      <c r="F90" s="46">
        <f t="shared" si="34"/>
        <v>-26.548897561606324</v>
      </c>
      <c r="G90" s="46">
        <f t="shared" si="34"/>
        <v>-26.283389926052877</v>
      </c>
      <c r="H90" s="46">
        <f t="shared" si="34"/>
        <v>-27.043423802614932</v>
      </c>
      <c r="I90" s="46">
        <f t="shared" si="34"/>
        <v>-27.078117362322043</v>
      </c>
      <c r="J90" s="46">
        <f t="shared" si="34"/>
        <v>-24.674754442679234</v>
      </c>
      <c r="K90" s="46">
        <f t="shared" si="34"/>
        <v>-25.829645148616752</v>
      </c>
      <c r="L90" s="46">
        <f t="shared" si="34"/>
        <v>-24.710307692639358</v>
      </c>
      <c r="M90" s="46">
        <f t="shared" si="34"/>
        <v>-26.095344016795767</v>
      </c>
      <c r="N90" s="46">
        <f t="shared" si="34"/>
        <v>-25.691880876109018</v>
      </c>
      <c r="O90" s="46">
        <f t="shared" si="34"/>
        <v>-26.803029521815166</v>
      </c>
      <c r="P90" s="46">
        <f t="shared" si="34"/>
        <v>-22.81551605618564</v>
      </c>
      <c r="Q90" s="46">
        <f t="shared" si="34"/>
        <v>-21.215571923078468</v>
      </c>
      <c r="R90" s="46">
        <f t="shared" si="34"/>
        <v>-22.423826109723606</v>
      </c>
      <c r="S90" s="46">
        <f t="shared" si="34"/>
        <v>-25.561612207366512</v>
      </c>
      <c r="T90" s="46">
        <f t="shared" si="34"/>
        <v>-25.909476378246044</v>
      </c>
      <c r="U90" s="46">
        <f t="shared" si="34"/>
        <v>-24.787058775529687</v>
      </c>
      <c r="V90" s="46">
        <f t="shared" si="34"/>
        <v>-22.411527902739625</v>
      </c>
      <c r="W90" s="46">
        <f t="shared" si="34"/>
        <v>-25.518330657314827</v>
      </c>
      <c r="X90" s="46">
        <f t="shared" si="34"/>
        <v>-24.591392966179914</v>
      </c>
      <c r="Y90" s="46">
        <f t="shared" si="34"/>
        <v>-23.058236073547768</v>
      </c>
      <c r="Z90" s="45">
        <f t="shared" si="34"/>
        <v>-20.570780869212612</v>
      </c>
      <c r="AA90" s="44">
        <f t="shared" si="1"/>
        <v>34.516245923912869</v>
      </c>
    </row>
    <row r="91" spans="1:27" hidden="1">
      <c r="A91" s="75" t="s">
        <v>81</v>
      </c>
      <c r="B91" s="48" t="s">
        <v>32</v>
      </c>
      <c r="C91" s="47">
        <f t="shared" ref="C91:Z91" si="35">C40/1000</f>
        <v>127.52611117383026</v>
      </c>
      <c r="D91" s="46">
        <f t="shared" si="35"/>
        <v>127.52611117383026</v>
      </c>
      <c r="E91" s="46">
        <f t="shared" si="35"/>
        <v>153.22153754665524</v>
      </c>
      <c r="F91" s="46">
        <f t="shared" si="35"/>
        <v>47.799681848769225</v>
      </c>
      <c r="G91" s="46">
        <f t="shared" si="35"/>
        <v>-42.14586355923899</v>
      </c>
      <c r="H91" s="46">
        <f t="shared" si="35"/>
        <v>-121.77091979549587</v>
      </c>
      <c r="I91" s="46">
        <f t="shared" si="35"/>
        <v>-164.57997953379979</v>
      </c>
      <c r="J91" s="46">
        <f t="shared" si="35"/>
        <v>-247.7665454765953</v>
      </c>
      <c r="K91" s="46">
        <f t="shared" si="35"/>
        <v>-342.10555102950605</v>
      </c>
      <c r="L91" s="46">
        <f t="shared" si="35"/>
        <v>-363.51743482216784</v>
      </c>
      <c r="M91" s="46">
        <f t="shared" si="35"/>
        <v>-400.28414187532303</v>
      </c>
      <c r="N91" s="46">
        <f t="shared" si="35"/>
        <v>-442.96158011776538</v>
      </c>
      <c r="O91" s="46">
        <f t="shared" si="35"/>
        <v>-527.67378463452405</v>
      </c>
      <c r="P91" s="46">
        <f t="shared" si="35"/>
        <v>-565.20812995487267</v>
      </c>
      <c r="Q91" s="46">
        <f t="shared" si="35"/>
        <v>-565.11718102342218</v>
      </c>
      <c r="R91" s="46">
        <f t="shared" si="35"/>
        <v>-541.22762256034696</v>
      </c>
      <c r="S91" s="46">
        <f t="shared" si="35"/>
        <v>-545.9826610680534</v>
      </c>
      <c r="T91" s="46">
        <f t="shared" si="35"/>
        <v>-524.46558458604659</v>
      </c>
      <c r="U91" s="46">
        <f t="shared" si="35"/>
        <v>-550.92254008306907</v>
      </c>
      <c r="V91" s="46">
        <f t="shared" si="35"/>
        <v>-577.65531120052106</v>
      </c>
      <c r="W91" s="46">
        <f t="shared" si="35"/>
        <v>-622.15622335374837</v>
      </c>
      <c r="X91" s="46">
        <f t="shared" si="35"/>
        <v>-606.16157035371123</v>
      </c>
      <c r="Y91" s="46">
        <f t="shared" si="35"/>
        <v>-612.38485330240417</v>
      </c>
      <c r="Z91" s="45">
        <f t="shared" si="35"/>
        <v>-580.72619052173411</v>
      </c>
      <c r="AA91" s="44">
        <f t="shared" si="1"/>
        <v>-555.37826346021711</v>
      </c>
    </row>
    <row r="92" spans="1:27" hidden="1">
      <c r="A92" s="75" t="s">
        <v>82</v>
      </c>
      <c r="B92" s="48" t="s">
        <v>33</v>
      </c>
      <c r="C92" s="47">
        <f t="shared" ref="C92:Z92" si="36">C41/1000</f>
        <v>-9.0841780445560278</v>
      </c>
      <c r="D92" s="46">
        <f t="shared" si="36"/>
        <v>-9.0841780445560278</v>
      </c>
      <c r="E92" s="46">
        <f t="shared" si="36"/>
        <v>-10.254760503823901</v>
      </c>
      <c r="F92" s="46">
        <f t="shared" si="36"/>
        <v>-11.892339234148844</v>
      </c>
      <c r="G92" s="46">
        <f t="shared" si="36"/>
        <v>-11.030079147505843</v>
      </c>
      <c r="H92" s="46">
        <f t="shared" si="36"/>
        <v>-10.1866996475544</v>
      </c>
      <c r="I92" s="46">
        <f t="shared" si="36"/>
        <v>-9.8590886427305513</v>
      </c>
      <c r="J92" s="46">
        <f t="shared" si="36"/>
        <v>-9.7007679163887737</v>
      </c>
      <c r="K92" s="46">
        <f t="shared" si="36"/>
        <v>-9.3845864243388455</v>
      </c>
      <c r="L92" s="46">
        <f t="shared" si="36"/>
        <v>-10.027303021965478</v>
      </c>
      <c r="M92" s="46">
        <f t="shared" si="36"/>
        <v>-10.057371482577468</v>
      </c>
      <c r="N92" s="46">
        <f t="shared" si="36"/>
        <v>-9.7963861260330312</v>
      </c>
      <c r="O92" s="46">
        <f t="shared" si="36"/>
        <v>-9.5537951766705511</v>
      </c>
      <c r="P92" s="46">
        <f t="shared" si="36"/>
        <v>-9.7765462803576391</v>
      </c>
      <c r="Q92" s="46">
        <f t="shared" si="36"/>
        <v>-9.2005437501022573</v>
      </c>
      <c r="R92" s="46">
        <f t="shared" si="36"/>
        <v>-8.5395824234402777</v>
      </c>
      <c r="S92" s="46">
        <f t="shared" si="36"/>
        <v>-4.6509581466791712</v>
      </c>
      <c r="T92" s="46">
        <f t="shared" si="36"/>
        <v>-7.3142696742361473</v>
      </c>
      <c r="U92" s="46">
        <f t="shared" si="36"/>
        <v>-6.9254139311939804</v>
      </c>
      <c r="V92" s="46">
        <f t="shared" si="36"/>
        <v>-5.9548002332423415</v>
      </c>
      <c r="W92" s="46">
        <f t="shared" si="36"/>
        <v>-6.2422335618342686</v>
      </c>
      <c r="X92" s="46">
        <f t="shared" si="36"/>
        <v>-5.6205290373491694</v>
      </c>
      <c r="Y92" s="46">
        <f t="shared" si="36"/>
        <v>-6.2389712347415127</v>
      </c>
      <c r="Z92" s="45">
        <f t="shared" si="36"/>
        <v>-8.1283640121397021</v>
      </c>
      <c r="AA92" s="44">
        <f t="shared" si="1"/>
        <v>-10.521744815306933</v>
      </c>
    </row>
    <row r="93" spans="1:27" hidden="1">
      <c r="A93" s="75" t="s">
        <v>83</v>
      </c>
      <c r="B93" s="48" t="s">
        <v>34</v>
      </c>
      <c r="C93" s="47">
        <f t="shared" ref="C93:Z93" si="37">C42/1000</f>
        <v>-1.5397724191264299</v>
      </c>
      <c r="D93" s="46">
        <f t="shared" si="37"/>
        <v>-1.5010993695091401</v>
      </c>
      <c r="E93" s="46">
        <f t="shared" si="37"/>
        <v>-1.4953260532249724</v>
      </c>
      <c r="F93" s="46">
        <f t="shared" si="37"/>
        <v>-1.5013226081590656</v>
      </c>
      <c r="G93" s="46">
        <f t="shared" si="37"/>
        <v>-1.508835775145341</v>
      </c>
      <c r="H93" s="46">
        <f t="shared" si="37"/>
        <v>-1.5037627261379467</v>
      </c>
      <c r="I93" s="46">
        <f t="shared" si="37"/>
        <v>-1.4930310372120816</v>
      </c>
      <c r="J93" s="46">
        <f t="shared" si="37"/>
        <v>-1.4842153503600952</v>
      </c>
      <c r="K93" s="46">
        <f t="shared" si="37"/>
        <v>-1.4757239508192515</v>
      </c>
      <c r="L93" s="46">
        <f t="shared" si="37"/>
        <v>-1.4541806444627146</v>
      </c>
      <c r="M93" s="46">
        <f t="shared" si="37"/>
        <v>-1.468003142480611</v>
      </c>
      <c r="N93" s="46">
        <f t="shared" si="37"/>
        <v>-5.3676591316975575</v>
      </c>
      <c r="O93" s="46">
        <f t="shared" si="37"/>
        <v>-5.3477461607776986</v>
      </c>
      <c r="P93" s="46">
        <f t="shared" si="37"/>
        <v>-5.3424209610889921</v>
      </c>
      <c r="Q93" s="46">
        <f t="shared" si="37"/>
        <v>-5.2448510833923141</v>
      </c>
      <c r="R93" s="46">
        <f t="shared" si="37"/>
        <v>-5.3124721458554607</v>
      </c>
      <c r="S93" s="46">
        <f t="shared" si="37"/>
        <v>-5.2936864189950299</v>
      </c>
      <c r="T93" s="46">
        <f t="shared" si="37"/>
        <v>-5.2269218177461898</v>
      </c>
      <c r="U93" s="46">
        <f t="shared" si="37"/>
        <v>-4.4683394888412193</v>
      </c>
      <c r="V93" s="46">
        <f t="shared" si="37"/>
        <v>-4.4542230956058075</v>
      </c>
      <c r="W93" s="46">
        <f t="shared" si="37"/>
        <v>-4.4377273373600383</v>
      </c>
      <c r="X93" s="46">
        <f t="shared" si="37"/>
        <v>-4.4326413356073058</v>
      </c>
      <c r="Y93" s="46">
        <f t="shared" si="37"/>
        <v>-4.414320248975673</v>
      </c>
      <c r="Z93" s="45">
        <f t="shared" si="37"/>
        <v>-4.3751118267620965</v>
      </c>
      <c r="AA93" s="44">
        <f t="shared" si="1"/>
        <v>184.14016074169325</v>
      </c>
    </row>
    <row r="94" spans="1:27" hidden="1">
      <c r="A94" s="75" t="s">
        <v>84</v>
      </c>
      <c r="B94" s="48" t="s">
        <v>35</v>
      </c>
      <c r="C94" s="47">
        <f t="shared" ref="C94:Z94" si="38">C43/1000</f>
        <v>-23.51302986211623</v>
      </c>
      <c r="D94" s="46">
        <f t="shared" si="38"/>
        <v>-23.51302986211623</v>
      </c>
      <c r="E94" s="46">
        <f t="shared" si="38"/>
        <v>-23.468923708152406</v>
      </c>
      <c r="F94" s="46">
        <f t="shared" si="38"/>
        <v>-22.128601541591493</v>
      </c>
      <c r="G94" s="46">
        <f t="shared" si="38"/>
        <v>-21.340561033189484</v>
      </c>
      <c r="H94" s="46">
        <f t="shared" si="38"/>
        <v>-24.007848073589177</v>
      </c>
      <c r="I94" s="46">
        <f t="shared" si="38"/>
        <v>-24.214879797160652</v>
      </c>
      <c r="J94" s="46">
        <f t="shared" si="38"/>
        <v>-25.145197397210385</v>
      </c>
      <c r="K94" s="46">
        <f t="shared" si="38"/>
        <v>-27.171903204116379</v>
      </c>
      <c r="L94" s="46">
        <f t="shared" si="38"/>
        <v>-28.883138523947842</v>
      </c>
      <c r="M94" s="46">
        <f t="shared" si="38"/>
        <v>-29.87514017299576</v>
      </c>
      <c r="N94" s="46">
        <f t="shared" si="38"/>
        <v>-31.551357996902428</v>
      </c>
      <c r="O94" s="46">
        <f t="shared" si="38"/>
        <v>-31.435380076408322</v>
      </c>
      <c r="P94" s="46">
        <f t="shared" si="38"/>
        <v>-31.536770213053291</v>
      </c>
      <c r="Q94" s="46">
        <f t="shared" si="38"/>
        <v>-30.667620527417348</v>
      </c>
      <c r="R94" s="46">
        <f t="shared" si="38"/>
        <v>-32.158126526218844</v>
      </c>
      <c r="S94" s="46">
        <f t="shared" si="38"/>
        <v>-32.65583748012137</v>
      </c>
      <c r="T94" s="46">
        <f t="shared" si="38"/>
        <v>-33.118054888320202</v>
      </c>
      <c r="U94" s="46">
        <f t="shared" si="38"/>
        <v>-35.108598017264924</v>
      </c>
      <c r="V94" s="46">
        <f t="shared" si="38"/>
        <v>-34.326119213658444</v>
      </c>
      <c r="W94" s="46">
        <f t="shared" si="38"/>
        <v>-33.527282290416004</v>
      </c>
      <c r="X94" s="46">
        <f t="shared" si="38"/>
        <v>-33.885491951077626</v>
      </c>
      <c r="Y94" s="46">
        <f t="shared" si="38"/>
        <v>-33.967201395191786</v>
      </c>
      <c r="Z94" s="45">
        <f t="shared" si="38"/>
        <v>-33.851034741354241</v>
      </c>
      <c r="AA94" s="44">
        <f t="shared" si="1"/>
        <v>43.967132010895881</v>
      </c>
    </row>
    <row r="95" spans="1:27" hidden="1">
      <c r="A95" s="75" t="s">
        <v>85</v>
      </c>
      <c r="B95" s="48" t="s">
        <v>36</v>
      </c>
      <c r="C95" s="47">
        <f t="shared" ref="C95:Z95" si="39">C44/1000</f>
        <v>-38.781177651666709</v>
      </c>
      <c r="D95" s="46">
        <f t="shared" si="39"/>
        <v>-38.781177651666709</v>
      </c>
      <c r="E95" s="46">
        <f t="shared" si="39"/>
        <v>-38.730343164666699</v>
      </c>
      <c r="F95" s="46">
        <f t="shared" si="39"/>
        <v>-36.416566020666693</v>
      </c>
      <c r="G95" s="46">
        <f t="shared" si="39"/>
        <v>-31.954366418666702</v>
      </c>
      <c r="H95" s="46">
        <f t="shared" si="39"/>
        <v>-34.652904953000032</v>
      </c>
      <c r="I95" s="46">
        <f t="shared" si="39"/>
        <v>-37.961726348000042</v>
      </c>
      <c r="J95" s="46">
        <f t="shared" si="39"/>
        <v>-39.122703209000036</v>
      </c>
      <c r="K95" s="46">
        <f t="shared" si="39"/>
        <v>-38.86111649533337</v>
      </c>
      <c r="L95" s="46">
        <f t="shared" si="39"/>
        <v>-40.432237384333362</v>
      </c>
      <c r="M95" s="46">
        <f t="shared" si="39"/>
        <v>-40.302219829666704</v>
      </c>
      <c r="N95" s="46">
        <f t="shared" si="39"/>
        <v>-42.579553628666702</v>
      </c>
      <c r="O95" s="46">
        <f t="shared" si="39"/>
        <v>-40.766698690333378</v>
      </c>
      <c r="P95" s="46">
        <f t="shared" si="39"/>
        <v>-42.011441600333377</v>
      </c>
      <c r="Q95" s="46">
        <f t="shared" si="39"/>
        <v>-39.585917396333372</v>
      </c>
      <c r="R95" s="46">
        <f t="shared" si="39"/>
        <v>-33.813516645666709</v>
      </c>
      <c r="S95" s="46">
        <f t="shared" si="39"/>
        <v>-30.994437026666702</v>
      </c>
      <c r="T95" s="46">
        <f t="shared" si="39"/>
        <v>-35.189181877666705</v>
      </c>
      <c r="U95" s="46">
        <f t="shared" si="39"/>
        <v>-34.818406704000033</v>
      </c>
      <c r="V95" s="46">
        <f t="shared" si="39"/>
        <v>-36.01647051900003</v>
      </c>
      <c r="W95" s="46">
        <f t="shared" si="39"/>
        <v>-35.388801023000035</v>
      </c>
      <c r="X95" s="46">
        <f t="shared" si="39"/>
        <v>-35.2640548186667</v>
      </c>
      <c r="Y95" s="46">
        <f t="shared" si="39"/>
        <v>-35.696149251000037</v>
      </c>
      <c r="Z95" s="45">
        <f t="shared" si="39"/>
        <v>-35.518048272666697</v>
      </c>
      <c r="AA95" s="44">
        <f t="shared" si="1"/>
        <v>-8.414209099861548</v>
      </c>
    </row>
    <row r="96" spans="1:27" hidden="1">
      <c r="A96" s="75" t="s">
        <v>86</v>
      </c>
      <c r="B96" s="48" t="s">
        <v>37</v>
      </c>
      <c r="C96" s="47">
        <f t="shared" ref="C96:Z96" si="40">C45/1000</f>
        <v>-1.9621894207543356</v>
      </c>
      <c r="D96" s="46">
        <f t="shared" si="40"/>
        <v>-1.9621894207543356</v>
      </c>
      <c r="E96" s="46">
        <f t="shared" si="40"/>
        <v>-2.0127975555823365</v>
      </c>
      <c r="F96" s="46">
        <f t="shared" si="40"/>
        <v>-2.1472841977016697</v>
      </c>
      <c r="G96" s="46">
        <f t="shared" si="40"/>
        <v>-3.3314534503263382</v>
      </c>
      <c r="H96" s="46">
        <f t="shared" si="40"/>
        <v>-2.4315058200463358</v>
      </c>
      <c r="I96" s="46">
        <f t="shared" si="40"/>
        <v>-3.1643679798256708</v>
      </c>
      <c r="J96" s="46">
        <f t="shared" si="40"/>
        <v>-2.7520893573713305</v>
      </c>
      <c r="K96" s="46">
        <f t="shared" si="40"/>
        <v>-3.2565798712306679</v>
      </c>
      <c r="L96" s="46">
        <f t="shared" si="40"/>
        <v>-2.9790849983683345</v>
      </c>
      <c r="M96" s="46">
        <f t="shared" si="40"/>
        <v>-2.169382476321001</v>
      </c>
      <c r="N96" s="46">
        <f t="shared" si="40"/>
        <v>-2.88155880166903E-3</v>
      </c>
      <c r="O96" s="46">
        <f t="shared" si="40"/>
        <v>1.2662380084813387</v>
      </c>
      <c r="P96" s="46">
        <f t="shared" si="40"/>
        <v>0.96069938622366813</v>
      </c>
      <c r="Q96" s="46">
        <f t="shared" si="40"/>
        <v>-1.4411346677583317</v>
      </c>
      <c r="R96" s="46">
        <f t="shared" si="40"/>
        <v>-2.6827505983460025</v>
      </c>
      <c r="S96" s="46">
        <f t="shared" si="40"/>
        <v>-1.9531995172560022</v>
      </c>
      <c r="T96" s="46">
        <f t="shared" si="40"/>
        <v>-1.6724611850710003</v>
      </c>
      <c r="U96" s="46">
        <f t="shared" si="40"/>
        <v>-1.7851866646880019</v>
      </c>
      <c r="V96" s="46">
        <f t="shared" si="40"/>
        <v>-0.78931296062066281</v>
      </c>
      <c r="W96" s="46">
        <f t="shared" si="40"/>
        <v>-0.82654197061100099</v>
      </c>
      <c r="X96" s="46">
        <f t="shared" si="40"/>
        <v>-0.94765987483266323</v>
      </c>
      <c r="Y96" s="46">
        <f t="shared" si="40"/>
        <v>-1.9140791606929988</v>
      </c>
      <c r="Z96" s="45">
        <f t="shared" si="40"/>
        <v>-1.1420456933489989</v>
      </c>
      <c r="AA96" s="44">
        <f t="shared" si="1"/>
        <v>-41.797377905036512</v>
      </c>
    </row>
    <row r="97" spans="1:27" hidden="1">
      <c r="A97" s="75" t="s">
        <v>87</v>
      </c>
      <c r="B97" s="48" t="s">
        <v>38</v>
      </c>
      <c r="C97" s="47">
        <f t="shared" ref="C97:Z97" si="41">C46/1000</f>
        <v>-44.070134601783622</v>
      </c>
      <c r="D97" s="46">
        <f t="shared" si="41"/>
        <v>-44.070134601783622</v>
      </c>
      <c r="E97" s="46">
        <f t="shared" si="41"/>
        <v>-45.360598289649268</v>
      </c>
      <c r="F97" s="46">
        <f t="shared" si="41"/>
        <v>-44.007590358296767</v>
      </c>
      <c r="G97" s="46">
        <f t="shared" si="41"/>
        <v>-46.423670134106843</v>
      </c>
      <c r="H97" s="46">
        <f t="shared" si="41"/>
        <v>-47.877061789875782</v>
      </c>
      <c r="I97" s="46">
        <f t="shared" si="41"/>
        <v>-47.571237825298262</v>
      </c>
      <c r="J97" s="46">
        <f t="shared" si="41"/>
        <v>-47.838827692817588</v>
      </c>
      <c r="K97" s="46">
        <f t="shared" si="41"/>
        <v>-49.28092303878141</v>
      </c>
      <c r="L97" s="46">
        <f t="shared" si="41"/>
        <v>-50.705459910229088</v>
      </c>
      <c r="M97" s="46">
        <f t="shared" si="41"/>
        <v>-51.334040335287604</v>
      </c>
      <c r="N97" s="46">
        <f t="shared" si="41"/>
        <v>-50.058715890624342</v>
      </c>
      <c r="O97" s="46">
        <f t="shared" si="41"/>
        <v>-52.030220390941338</v>
      </c>
      <c r="P97" s="46">
        <f t="shared" si="41"/>
        <v>-51.075332442231861</v>
      </c>
      <c r="Q97" s="46">
        <f t="shared" si="41"/>
        <v>-52.612804888149164</v>
      </c>
      <c r="R97" s="46">
        <f t="shared" si="41"/>
        <v>-52.416927972610075</v>
      </c>
      <c r="S97" s="46">
        <f t="shared" si="41"/>
        <v>-49.728764914403925</v>
      </c>
      <c r="T97" s="46">
        <f t="shared" si="41"/>
        <v>-52.055108090354025</v>
      </c>
      <c r="U97" s="46">
        <f t="shared" si="41"/>
        <v>-52.200861605912934</v>
      </c>
      <c r="V97" s="46">
        <f t="shared" si="41"/>
        <v>-56.600868848398562</v>
      </c>
      <c r="W97" s="46">
        <f t="shared" si="41"/>
        <v>-56.348989756785144</v>
      </c>
      <c r="X97" s="46">
        <f t="shared" si="41"/>
        <v>-57.848134836085798</v>
      </c>
      <c r="Y97" s="46">
        <f t="shared" si="41"/>
        <v>-60.826282815932792</v>
      </c>
      <c r="Z97" s="45">
        <f t="shared" si="41"/>
        <v>-59.815054274002478</v>
      </c>
      <c r="AA97" s="44">
        <f t="shared" si="1"/>
        <v>35.72696070590542</v>
      </c>
    </row>
    <row r="98" spans="1:27" hidden="1">
      <c r="A98" s="75" t="s">
        <v>88</v>
      </c>
      <c r="B98" s="48" t="s">
        <v>39</v>
      </c>
      <c r="C98" s="47">
        <f t="shared" ref="C98:Z98" si="42">C47/1000</f>
        <v>-69.757488289617967</v>
      </c>
      <c r="D98" s="46">
        <f t="shared" si="42"/>
        <v>-69.757488289617967</v>
      </c>
      <c r="E98" s="46">
        <f t="shared" si="42"/>
        <v>-77.834800266460221</v>
      </c>
      <c r="F98" s="46">
        <f t="shared" si="42"/>
        <v>-64.529691486462113</v>
      </c>
      <c r="G98" s="46">
        <f t="shared" si="42"/>
        <v>-49.522508176913163</v>
      </c>
      <c r="H98" s="46">
        <f t="shared" si="42"/>
        <v>-62.253170934184631</v>
      </c>
      <c r="I98" s="46">
        <f t="shared" si="42"/>
        <v>-48.777101969395574</v>
      </c>
      <c r="J98" s="46">
        <f t="shared" si="42"/>
        <v>-55.116549239218301</v>
      </c>
      <c r="K98" s="46">
        <f t="shared" si="42"/>
        <v>-34.825471666004091</v>
      </c>
      <c r="L98" s="46">
        <f t="shared" si="42"/>
        <v>-50.635589071958591</v>
      </c>
      <c r="M98" s="46">
        <f t="shared" si="42"/>
        <v>-63.931936959737143</v>
      </c>
      <c r="N98" s="46">
        <f t="shared" si="42"/>
        <v>-50.845823432672127</v>
      </c>
      <c r="O98" s="46">
        <f t="shared" si="42"/>
        <v>-39.88073432764206</v>
      </c>
      <c r="P98" s="46">
        <f t="shared" si="42"/>
        <v>-39.89202643478383</v>
      </c>
      <c r="Q98" s="46">
        <f t="shared" si="42"/>
        <v>-59.117288935046673</v>
      </c>
      <c r="R98" s="46">
        <f t="shared" si="42"/>
        <v>-40.421887617646107</v>
      </c>
      <c r="S98" s="46">
        <f t="shared" si="42"/>
        <v>-38.448158910293799</v>
      </c>
      <c r="T98" s="46">
        <f t="shared" si="42"/>
        <v>-41.431944296751446</v>
      </c>
      <c r="U98" s="46">
        <f t="shared" si="42"/>
        <v>-54.053364151611966</v>
      </c>
      <c r="V98" s="46">
        <f t="shared" si="42"/>
        <v>-10.46082043441332</v>
      </c>
      <c r="W98" s="46">
        <f t="shared" si="42"/>
        <v>-18.288433817052297</v>
      </c>
      <c r="X98" s="46">
        <f t="shared" si="42"/>
        <v>-37.985943576290126</v>
      </c>
      <c r="Y98" s="46">
        <f t="shared" si="42"/>
        <v>-6.4706155157289027</v>
      </c>
      <c r="Z98" s="45">
        <f t="shared" si="42"/>
        <v>-27.246223850727386</v>
      </c>
      <c r="AA98" s="44">
        <f t="shared" si="1"/>
        <v>-60.941506756081907</v>
      </c>
    </row>
    <row r="99" spans="1:27" hidden="1">
      <c r="A99" s="75" t="s">
        <v>89</v>
      </c>
      <c r="B99" s="48" t="s">
        <v>40</v>
      </c>
      <c r="C99" s="47">
        <f t="shared" ref="C99:Z99" si="43">C48/1000</f>
        <v>1.0154487917064798</v>
      </c>
      <c r="D99" s="46">
        <f t="shared" si="43"/>
        <v>1.0154487917064798</v>
      </c>
      <c r="E99" s="46">
        <f t="shared" si="43"/>
        <v>0.92958132534935789</v>
      </c>
      <c r="F99" s="46">
        <f t="shared" si="43"/>
        <v>0.4354327796423586</v>
      </c>
      <c r="G99" s="46">
        <f t="shared" si="43"/>
        <v>-0.37818093281402981</v>
      </c>
      <c r="H99" s="46">
        <f t="shared" si="43"/>
        <v>-0.32298085782852104</v>
      </c>
      <c r="I99" s="46">
        <f t="shared" si="43"/>
        <v>0.59004653348290959</v>
      </c>
      <c r="J99" s="46">
        <f t="shared" si="43"/>
        <v>-0.13260672307945059</v>
      </c>
      <c r="K99" s="46">
        <f t="shared" si="43"/>
        <v>-0.5037156044371095</v>
      </c>
      <c r="L99" s="46">
        <f t="shared" si="43"/>
        <v>-1.5354116357283127</v>
      </c>
      <c r="M99" s="46">
        <f t="shared" si="43"/>
        <v>-2.0277038523279227</v>
      </c>
      <c r="N99" s="46">
        <f t="shared" si="43"/>
        <v>-2.9845353490716735</v>
      </c>
      <c r="O99" s="46">
        <f t="shared" si="43"/>
        <v>-3.9779493317108061</v>
      </c>
      <c r="P99" s="46">
        <f t="shared" si="43"/>
        <v>-4.8915699208246401</v>
      </c>
      <c r="Q99" s="46">
        <f t="shared" si="43"/>
        <v>-5.134515966110615</v>
      </c>
      <c r="R99" s="46">
        <f t="shared" si="43"/>
        <v>-6.0208285316204675</v>
      </c>
      <c r="S99" s="46">
        <f t="shared" si="43"/>
        <v>-6.5093886706640225</v>
      </c>
      <c r="T99" s="46">
        <f t="shared" si="43"/>
        <v>-7.0242626791609402</v>
      </c>
      <c r="U99" s="46">
        <f t="shared" si="43"/>
        <v>-7.3629968041881915</v>
      </c>
      <c r="V99" s="46">
        <f t="shared" si="43"/>
        <v>-7.6470057091489565</v>
      </c>
      <c r="W99" s="46">
        <f t="shared" si="43"/>
        <v>-7.7112061423506981</v>
      </c>
      <c r="X99" s="46">
        <f t="shared" si="43"/>
        <v>-7.9892173240173268</v>
      </c>
      <c r="Y99" s="46">
        <f t="shared" si="43"/>
        <v>-8.2019375427609891</v>
      </c>
      <c r="Z99" s="45">
        <f t="shared" si="43"/>
        <v>-7.7119534775229734</v>
      </c>
      <c r="AA99" s="44">
        <f t="shared" si="1"/>
        <v>-859.46256871928495</v>
      </c>
    </row>
    <row r="100" spans="1:27" ht="13.8" hidden="1" thickBot="1">
      <c r="A100" s="76" t="s">
        <v>90</v>
      </c>
      <c r="B100" s="43" t="s">
        <v>41</v>
      </c>
      <c r="C100" s="42">
        <f t="shared" ref="C100:Z100" si="44">C49/1000</f>
        <v>-822.99111248785812</v>
      </c>
      <c r="D100" s="41">
        <f t="shared" si="44"/>
        <v>-822.99111248785812</v>
      </c>
      <c r="E100" s="41">
        <f t="shared" si="44"/>
        <v>-810.76275067323957</v>
      </c>
      <c r="F100" s="41">
        <f t="shared" si="44"/>
        <v>-803.68412337606321</v>
      </c>
      <c r="G100" s="41">
        <f t="shared" si="44"/>
        <v>-773.33789775708738</v>
      </c>
      <c r="H100" s="41">
        <f t="shared" si="44"/>
        <v>-831.23122482424446</v>
      </c>
      <c r="I100" s="41">
        <f t="shared" si="44"/>
        <v>-796.03091057706354</v>
      </c>
      <c r="J100" s="41">
        <f t="shared" si="44"/>
        <v>-819.76195316468375</v>
      </c>
      <c r="K100" s="41">
        <f t="shared" si="44"/>
        <v>-770.79241170616251</v>
      </c>
      <c r="L100" s="41">
        <f t="shared" si="44"/>
        <v>-714.74248732559352</v>
      </c>
      <c r="M100" s="41">
        <f t="shared" si="44"/>
        <v>-647.64329269025563</v>
      </c>
      <c r="N100" s="41">
        <f t="shared" si="44"/>
        <v>-683.21727566386221</v>
      </c>
      <c r="O100" s="41">
        <f t="shared" si="44"/>
        <v>-748.16499871714962</v>
      </c>
      <c r="P100" s="41">
        <f t="shared" si="44"/>
        <v>-875.66495360905753</v>
      </c>
      <c r="Q100" s="41">
        <f t="shared" si="44"/>
        <v>-973.64918711945484</v>
      </c>
      <c r="R100" s="41">
        <f t="shared" si="44"/>
        <v>-1008.6032553981945</v>
      </c>
      <c r="S100" s="41">
        <f t="shared" si="44"/>
        <v>-1021.7807490532807</v>
      </c>
      <c r="T100" s="41">
        <f t="shared" si="44"/>
        <v>-1037.0434227702194</v>
      </c>
      <c r="U100" s="41">
        <f t="shared" si="44"/>
        <v>-998.69970746077036</v>
      </c>
      <c r="V100" s="41">
        <f t="shared" si="44"/>
        <v>-971.38581062212097</v>
      </c>
      <c r="W100" s="41">
        <f t="shared" si="44"/>
        <v>-953.30567333132842</v>
      </c>
      <c r="X100" s="41">
        <f t="shared" si="44"/>
        <v>-958.43687450848495</v>
      </c>
      <c r="Y100" s="41">
        <f t="shared" si="44"/>
        <v>-971.52658925324829</v>
      </c>
      <c r="Z100" s="40">
        <f t="shared" si="44"/>
        <v>-971.09431331954727</v>
      </c>
      <c r="AA100" s="39">
        <f t="shared" si="1"/>
        <v>17.995722989520637</v>
      </c>
    </row>
    <row r="101" spans="1:27" hidden="1">
      <c r="A101"/>
    </row>
    <row r="102" spans="1:27">
      <c r="A102"/>
    </row>
    <row r="103" spans="1:27" s="73" customFormat="1">
      <c r="C103" s="81" t="s">
        <v>227</v>
      </c>
      <c r="Y103" s="82"/>
    </row>
    <row r="104" spans="1:27" s="73" customFormat="1">
      <c r="C104" s="82"/>
      <c r="D104" s="83" t="s">
        <v>228</v>
      </c>
      <c r="Y104" s="82"/>
    </row>
  </sheetData>
  <phoneticPr fontId="15"/>
  <printOptions gridLines="1"/>
  <pageMargins left="0.75" right="0.75" top="1" bottom="1" header="0.5" footer="0.5"/>
  <pageSetup paperSize="9" scale="55" orientation="landscape" r:id="rId1"/>
  <headerFooter alignWithMargins="0">
    <oddHeader>&amp;A</oddHeader>
    <oddFooter>&amp;F</oddFooter>
  </headerFooter>
</worksheet>
</file>

<file path=xl/worksheets/sheet29.xml><?xml version="1.0" encoding="utf-8"?>
<worksheet xmlns="http://schemas.openxmlformats.org/spreadsheetml/2006/main" xmlns:r="http://schemas.openxmlformats.org/officeDocument/2006/relationships">
  <sheetPr codeName="Sheet31"/>
  <dimension ref="A1:AB104"/>
  <sheetViews>
    <sheetView showZeros="0" zoomScaleNormal="100" workbookViewId="0">
      <selection activeCell="C27" sqref="C27"/>
    </sheetView>
  </sheetViews>
  <sheetFormatPr defaultColWidth="9.33203125" defaultRowHeight="13.2"/>
  <cols>
    <col min="1" max="1" width="20.77734375" style="73" bestFit="1" customWidth="1"/>
    <col min="2" max="2" width="24.33203125" style="37" hidden="1" customWidth="1"/>
    <col min="3" max="3" width="18" style="38" customWidth="1"/>
    <col min="4" max="5" width="10.77734375" style="37" customWidth="1"/>
    <col min="6" max="6" width="10.77734375" style="37" hidden="1" customWidth="1"/>
    <col min="7" max="26" width="10.77734375" style="37" customWidth="1"/>
    <col min="27" max="27" width="25.6640625" style="38" customWidth="1"/>
    <col min="28" max="28" width="10.33203125" style="37" bestFit="1" customWidth="1"/>
    <col min="29" max="16384" width="9.33203125" style="37"/>
  </cols>
  <sheetData>
    <row r="1" spans="1:28" ht="15.6">
      <c r="A1" s="61" t="s">
        <v>319</v>
      </c>
      <c r="B1" s="61"/>
      <c r="C1" s="62"/>
      <c r="D1" s="61"/>
      <c r="E1" s="61"/>
      <c r="F1" s="61"/>
      <c r="G1" s="61"/>
      <c r="H1" s="61"/>
      <c r="I1" s="61"/>
      <c r="J1" s="61"/>
      <c r="K1" s="61"/>
      <c r="L1" s="61"/>
      <c r="M1" s="61"/>
      <c r="N1" s="61"/>
      <c r="O1" s="61"/>
      <c r="P1" s="61"/>
      <c r="Q1" s="61"/>
      <c r="R1" s="61"/>
      <c r="S1" s="61"/>
      <c r="T1" s="61"/>
      <c r="U1" s="61"/>
      <c r="V1" s="61"/>
      <c r="W1" s="61"/>
      <c r="X1" s="61"/>
      <c r="Y1" s="61"/>
      <c r="Z1" s="61"/>
      <c r="AA1" s="61"/>
    </row>
    <row r="2" spans="1:28" ht="3.75" customHeight="1">
      <c r="A2" s="59"/>
      <c r="B2" s="59"/>
      <c r="C2" s="60"/>
      <c r="D2" s="59"/>
      <c r="E2" s="59"/>
      <c r="F2" s="59"/>
      <c r="G2" s="59"/>
      <c r="H2" s="59"/>
      <c r="I2" s="59"/>
      <c r="J2" s="59"/>
      <c r="K2" s="59"/>
      <c r="L2" s="59"/>
      <c r="M2" s="59"/>
      <c r="N2" s="59"/>
      <c r="O2" s="59"/>
      <c r="P2" s="59"/>
      <c r="Q2" s="59"/>
      <c r="R2" s="59"/>
      <c r="S2" s="59"/>
      <c r="T2" s="59"/>
      <c r="U2" s="59"/>
      <c r="V2" s="59"/>
      <c r="W2" s="59"/>
      <c r="X2" s="59"/>
      <c r="Y2" s="59"/>
      <c r="Z2" s="59"/>
      <c r="AA2" s="59"/>
    </row>
    <row r="3" spans="1:28" ht="13.8" thickBot="1"/>
    <row r="4" spans="1:28" s="73" customFormat="1" ht="25.8" thickBot="1">
      <c r="A4" s="74"/>
      <c r="B4" s="74"/>
      <c r="C4" s="77" t="s">
        <v>224</v>
      </c>
      <c r="D4" s="78">
        <v>1990</v>
      </c>
      <c r="E4" s="78">
        <v>1991</v>
      </c>
      <c r="F4" s="78">
        <v>1992</v>
      </c>
      <c r="G4" s="78">
        <v>1993</v>
      </c>
      <c r="H4" s="78">
        <v>1994</v>
      </c>
      <c r="I4" s="78">
        <v>1995</v>
      </c>
      <c r="J4" s="78">
        <v>1996</v>
      </c>
      <c r="K4" s="78">
        <v>1997</v>
      </c>
      <c r="L4" s="78">
        <v>1998</v>
      </c>
      <c r="M4" s="78">
        <v>1999</v>
      </c>
      <c r="N4" s="78">
        <v>2000</v>
      </c>
      <c r="O4" s="78">
        <v>2001</v>
      </c>
      <c r="P4" s="78">
        <v>2002</v>
      </c>
      <c r="Q4" s="78">
        <v>2003</v>
      </c>
      <c r="R4" s="78">
        <v>2004</v>
      </c>
      <c r="S4" s="78">
        <v>2005</v>
      </c>
      <c r="T4" s="78">
        <v>2006</v>
      </c>
      <c r="U4" s="78">
        <v>2007</v>
      </c>
      <c r="V4" s="78">
        <v>2008</v>
      </c>
      <c r="W4" s="78">
        <v>2009</v>
      </c>
      <c r="X4" s="79">
        <v>2010</v>
      </c>
      <c r="Y4" s="79">
        <v>2011</v>
      </c>
      <c r="Z4" s="79">
        <v>2012</v>
      </c>
      <c r="AA4" s="80" t="s">
        <v>225</v>
      </c>
    </row>
    <row r="5" spans="1:28" s="72" customFormat="1" ht="51.75" hidden="1" customHeight="1" thickBot="1">
      <c r="A5" s="74"/>
      <c r="B5" s="56"/>
      <c r="C5" s="55" t="s">
        <v>0</v>
      </c>
      <c r="D5" s="54">
        <v>1990</v>
      </c>
      <c r="E5" s="54">
        <v>1991</v>
      </c>
      <c r="F5" s="54">
        <v>1992</v>
      </c>
      <c r="G5" s="54">
        <v>1993</v>
      </c>
      <c r="H5" s="54">
        <v>1994</v>
      </c>
      <c r="I5" s="54">
        <v>1995</v>
      </c>
      <c r="J5" s="54">
        <v>1996</v>
      </c>
      <c r="K5" s="54">
        <v>1997</v>
      </c>
      <c r="L5" s="54">
        <v>1998</v>
      </c>
      <c r="M5" s="54">
        <v>1999</v>
      </c>
      <c r="N5" s="54">
        <v>2000</v>
      </c>
      <c r="O5" s="54">
        <v>2001</v>
      </c>
      <c r="P5" s="54">
        <v>2002</v>
      </c>
      <c r="Q5" s="54">
        <v>2003</v>
      </c>
      <c r="R5" s="54">
        <v>2004</v>
      </c>
      <c r="S5" s="54">
        <v>2005</v>
      </c>
      <c r="T5" s="54">
        <v>2006</v>
      </c>
      <c r="U5" s="54">
        <v>2007</v>
      </c>
      <c r="V5" s="54">
        <v>2008</v>
      </c>
      <c r="W5" s="54">
        <v>2009</v>
      </c>
      <c r="X5" s="54">
        <v>2010</v>
      </c>
      <c r="Y5" s="54">
        <v>2011</v>
      </c>
      <c r="Z5" s="54">
        <v>2012</v>
      </c>
      <c r="AA5" s="53" t="s">
        <v>1</v>
      </c>
    </row>
    <row r="6" spans="1:28">
      <c r="A6" s="75" t="s">
        <v>48</v>
      </c>
      <c r="B6" s="48" t="s">
        <v>2</v>
      </c>
      <c r="C6" s="12">
        <v>4796.0149208951843</v>
      </c>
      <c r="D6" s="13">
        <v>4796.0149208951843</v>
      </c>
      <c r="E6" s="13">
        <v>6602.7160251081714</v>
      </c>
      <c r="F6" s="13">
        <v>4582.9989828895059</v>
      </c>
      <c r="G6" s="13">
        <v>3110.0711848567203</v>
      </c>
      <c r="H6" s="13">
        <v>4215.6370037117877</v>
      </c>
      <c r="I6" s="13">
        <v>3061.2768982811185</v>
      </c>
      <c r="J6" s="13">
        <v>3491.4936346811674</v>
      </c>
      <c r="K6" s="13">
        <v>3143.5254616557049</v>
      </c>
      <c r="L6" s="13">
        <v>3688.676434425518</v>
      </c>
      <c r="M6" s="13">
        <v>2741.6592545735812</v>
      </c>
      <c r="N6" s="13">
        <v>2787.8061571482526</v>
      </c>
      <c r="O6" s="13">
        <v>3997.5136358470436</v>
      </c>
      <c r="P6" s="13">
        <v>4847.7148138677503</v>
      </c>
      <c r="Q6" s="13">
        <v>11078.013752637198</v>
      </c>
      <c r="R6" s="13">
        <v>3134.9109442417971</v>
      </c>
      <c r="S6" s="13">
        <v>4048.7792451235614</v>
      </c>
      <c r="T6" s="13">
        <v>3588.6160939749884</v>
      </c>
      <c r="U6" s="13">
        <v>6143.0407831288639</v>
      </c>
      <c r="V6" s="13">
        <v>2983.9760659608087</v>
      </c>
      <c r="W6" s="13">
        <v>3048.1650014088523</v>
      </c>
      <c r="X6" s="13">
        <v>3599.7168506784142</v>
      </c>
      <c r="Y6" s="13">
        <v>1686.7682761136721</v>
      </c>
      <c r="Z6" s="13">
        <v>4150.3468744690481</v>
      </c>
      <c r="AA6" s="1">
        <v>-13.462594613980505</v>
      </c>
      <c r="AB6" s="63"/>
    </row>
    <row r="7" spans="1:28">
      <c r="A7" s="75" t="s">
        <v>49</v>
      </c>
      <c r="B7" s="48" t="s">
        <v>3</v>
      </c>
      <c r="C7" s="12">
        <v>0.58212000000000008</v>
      </c>
      <c r="D7" s="13">
        <v>0.58212000000000008</v>
      </c>
      <c r="E7" s="13">
        <v>0.1542618</v>
      </c>
      <c r="F7" s="13">
        <v>0.38419920000000002</v>
      </c>
      <c r="G7" s="13">
        <v>0.32598719999999998</v>
      </c>
      <c r="H7" s="13">
        <v>0.16881480000000001</v>
      </c>
      <c r="I7" s="13">
        <v>9.3139200000000005E-2</v>
      </c>
      <c r="J7" s="13">
        <v>8.4407400000000007E-2</v>
      </c>
      <c r="K7" s="13">
        <v>5.8212E-2</v>
      </c>
      <c r="L7" s="13">
        <v>0.27068579999999998</v>
      </c>
      <c r="M7" s="13">
        <v>2.3284800000000001E-2</v>
      </c>
      <c r="N7" s="13">
        <v>0.12224520000000001</v>
      </c>
      <c r="O7" s="13">
        <v>6.9854400000000011E-2</v>
      </c>
      <c r="P7" s="13">
        <v>0.55883520000000009</v>
      </c>
      <c r="Q7" s="13">
        <v>0.5326398</v>
      </c>
      <c r="R7" s="13">
        <v>4.9480200000000002E-2</v>
      </c>
      <c r="S7" s="13">
        <v>9.0228600000000006E-2</v>
      </c>
      <c r="T7" s="13">
        <v>0.2153844</v>
      </c>
      <c r="U7" s="13">
        <v>0.1076922</v>
      </c>
      <c r="V7" s="13">
        <v>0.14553000000000002</v>
      </c>
      <c r="W7" s="13">
        <v>0.16299359999999999</v>
      </c>
      <c r="X7" s="13">
        <v>0.14261940000000001</v>
      </c>
      <c r="Y7" s="13">
        <v>0.1280664</v>
      </c>
      <c r="Z7" s="13">
        <v>0.160083</v>
      </c>
      <c r="AA7" s="2">
        <v>-72.500000000000014</v>
      </c>
      <c r="AB7" s="63"/>
    </row>
    <row r="8" spans="1:28">
      <c r="A8" s="75" t="s">
        <v>50</v>
      </c>
      <c r="B8" s="48" t="s">
        <v>4</v>
      </c>
      <c r="C8" s="12">
        <v>7.0797651959999994</v>
      </c>
      <c r="D8" s="13">
        <v>7.0797651959999994</v>
      </c>
      <c r="E8" s="13">
        <v>3.2718229487999997</v>
      </c>
      <c r="F8" s="13">
        <v>127.630559784</v>
      </c>
      <c r="G8" s="13">
        <v>7.4500683600000004</v>
      </c>
      <c r="H8" s="13">
        <v>9.6456564959999991</v>
      </c>
      <c r="I8" s="13">
        <v>18.896126423999998</v>
      </c>
      <c r="J8" s="13">
        <v>24.144684311999999</v>
      </c>
      <c r="K8" s="13">
        <v>3.7323037919999997</v>
      </c>
      <c r="L8" s="13">
        <v>4.2569195760000005</v>
      </c>
      <c r="M8" s="13">
        <v>14.131751928</v>
      </c>
      <c r="N8" s="13">
        <v>8.1636537360000005</v>
      </c>
      <c r="O8" s="13">
        <v>3.2905642559999997</v>
      </c>
      <c r="P8" s="13">
        <v>52.955683703999995</v>
      </c>
      <c r="Q8" s="13">
        <v>17.497145232000001</v>
      </c>
      <c r="R8" s="13">
        <v>4.2887517119999998</v>
      </c>
      <c r="S8" s="13">
        <v>3.7741816560000001</v>
      </c>
      <c r="T8" s="13">
        <v>10.273758264</v>
      </c>
      <c r="U8" s="13">
        <v>4.8366417119999996</v>
      </c>
      <c r="V8" s="13">
        <v>4.6693977120000003</v>
      </c>
      <c r="W8" s="13">
        <v>9.3093000000000004</v>
      </c>
      <c r="X8" s="13">
        <v>4.8152999999999997</v>
      </c>
      <c r="Y8" s="13">
        <v>4.4535288</v>
      </c>
      <c r="Z8" s="13">
        <v>4.6315499999999998</v>
      </c>
      <c r="AA8" s="2">
        <v>-34.580457518325858</v>
      </c>
      <c r="AB8" s="63"/>
    </row>
    <row r="9" spans="1:28">
      <c r="A9" s="75" t="s">
        <v>51</v>
      </c>
      <c r="B9" s="48" t="s">
        <v>5</v>
      </c>
      <c r="C9" s="12">
        <v>0.47998134776093043</v>
      </c>
      <c r="D9" s="13">
        <v>0.47998134776093043</v>
      </c>
      <c r="E9" s="13">
        <v>0.4833980416976193</v>
      </c>
      <c r="F9" s="13">
        <v>0.40995936397368327</v>
      </c>
      <c r="G9" s="13">
        <v>0.47768414785453323</v>
      </c>
      <c r="H9" s="13">
        <v>0.3977007167456148</v>
      </c>
      <c r="I9" s="13">
        <v>2.6167660252220129E-2</v>
      </c>
      <c r="J9" s="13">
        <v>22.868148972062521</v>
      </c>
      <c r="K9" s="13">
        <v>0.24125479231685998</v>
      </c>
      <c r="L9" s="13">
        <v>0.36666271481041651</v>
      </c>
      <c r="M9" s="13">
        <v>7.3735314497937549E-2</v>
      </c>
      <c r="N9" s="13">
        <v>1.8756913727191729E-3</v>
      </c>
      <c r="O9" s="13">
        <v>2.3457002219002168E-2</v>
      </c>
      <c r="P9" s="13">
        <v>0.2199180981297825</v>
      </c>
      <c r="Q9" s="13">
        <v>0.13500567268647923</v>
      </c>
      <c r="R9" s="13"/>
      <c r="S9" s="13">
        <v>7.1034982645218282E-4</v>
      </c>
      <c r="T9" s="13">
        <v>2.8701159228954869E-3</v>
      </c>
      <c r="U9" s="13">
        <v>3.3047872756041152E-2</v>
      </c>
      <c r="V9" s="13"/>
      <c r="W9" s="13"/>
      <c r="X9" s="13"/>
      <c r="Y9" s="13">
        <v>6.2631916610789391</v>
      </c>
      <c r="Z9" s="13"/>
      <c r="AA9" s="2" t="s">
        <v>46</v>
      </c>
      <c r="AB9" s="63"/>
    </row>
    <row r="10" spans="1:28">
      <c r="A10" s="75" t="s">
        <v>52</v>
      </c>
      <c r="B10" s="48" t="s">
        <v>6</v>
      </c>
      <c r="C10" s="15">
        <v>1.3639071599999999</v>
      </c>
      <c r="D10" s="13">
        <v>3.0732193800000003</v>
      </c>
      <c r="E10" s="13">
        <v>1.5085639799999999</v>
      </c>
      <c r="F10" s="13">
        <v>15.478279739999998</v>
      </c>
      <c r="G10" s="13">
        <v>53.623397519999997</v>
      </c>
      <c r="H10" s="13">
        <v>53.434457999999999</v>
      </c>
      <c r="I10" s="13">
        <v>1.6207468200000001</v>
      </c>
      <c r="J10" s="13">
        <v>6.3471869999999999</v>
      </c>
      <c r="K10" s="13">
        <v>2.29384386</v>
      </c>
      <c r="L10" s="13">
        <v>20.56783806</v>
      </c>
      <c r="M10" s="13">
        <v>24.476524380000004</v>
      </c>
      <c r="N10" s="13">
        <v>170.97668557200001</v>
      </c>
      <c r="O10" s="13">
        <v>59.554430466299998</v>
      </c>
      <c r="P10" s="13">
        <v>19.227548339999998</v>
      </c>
      <c r="Q10" s="13">
        <v>15.072487838099999</v>
      </c>
      <c r="R10" s="13">
        <v>3.3651899819999995</v>
      </c>
      <c r="S10" s="13">
        <v>4.2694427159999995</v>
      </c>
      <c r="T10" s="13">
        <v>10.9423732572</v>
      </c>
      <c r="U10" s="13">
        <v>128.22675742799998</v>
      </c>
      <c r="V10" s="13">
        <v>16.057202237999999</v>
      </c>
      <c r="W10" s="13">
        <v>6.7038103439999999</v>
      </c>
      <c r="X10" s="13">
        <v>19.275825339539999</v>
      </c>
      <c r="Y10" s="13">
        <v>21.150303174000001</v>
      </c>
      <c r="Z10" s="13">
        <v>38.513254625999998</v>
      </c>
      <c r="AA10" s="2">
        <v>2723.7445887445888</v>
      </c>
      <c r="AB10" s="63"/>
    </row>
    <row r="11" spans="1:28">
      <c r="A11" s="75" t="s">
        <v>53</v>
      </c>
      <c r="B11" s="48" t="s">
        <v>7</v>
      </c>
      <c r="C11" s="12">
        <v>3703.4588009999998</v>
      </c>
      <c r="D11" s="13">
        <v>3703.4588009999998</v>
      </c>
      <c r="E11" s="13">
        <v>6116.302689000001</v>
      </c>
      <c r="F11" s="13">
        <v>2842.4219670000002</v>
      </c>
      <c r="G11" s="13">
        <v>5788.8648300000004</v>
      </c>
      <c r="H11" s="13">
        <v>6449.245425000001</v>
      </c>
      <c r="I11" s="13">
        <v>19863.160232999999</v>
      </c>
      <c r="J11" s="13">
        <v>4989.5890799999997</v>
      </c>
      <c r="K11" s="13">
        <v>2255.1053910000001</v>
      </c>
      <c r="L11" s="13">
        <v>16519.657665000002</v>
      </c>
      <c r="M11" s="13">
        <v>6596.2917929999994</v>
      </c>
      <c r="N11" s="13">
        <v>2169.780291</v>
      </c>
      <c r="O11" s="13">
        <v>3784.0403160000001</v>
      </c>
      <c r="P11" s="13">
        <v>13906.709943</v>
      </c>
      <c r="Q11" s="13">
        <v>9952.0561559999987</v>
      </c>
      <c r="R11" s="13">
        <v>12066.410622000001</v>
      </c>
      <c r="S11" s="13">
        <v>6192.6510450000005</v>
      </c>
      <c r="T11" s="13">
        <v>8495.2305689999994</v>
      </c>
      <c r="U11" s="13">
        <v>7516.5554940000002</v>
      </c>
      <c r="V11" s="13">
        <v>4447.2807329999996</v>
      </c>
      <c r="W11" s="13">
        <v>5787.2417400000004</v>
      </c>
      <c r="X11" s="13">
        <v>10725.756971999999</v>
      </c>
      <c r="Y11" s="13">
        <v>10890.552959999999</v>
      </c>
      <c r="Z11" s="13">
        <v>10259.695319999999</v>
      </c>
      <c r="AA11" s="2">
        <v>177.03009190299889</v>
      </c>
      <c r="AB11" s="63"/>
    </row>
    <row r="12" spans="1:28">
      <c r="A12" s="75" t="s">
        <v>54</v>
      </c>
      <c r="B12" s="48" t="s">
        <v>8</v>
      </c>
      <c r="C12" s="12">
        <v>12.893848221625909</v>
      </c>
      <c r="D12" s="13">
        <v>12.893848221625909</v>
      </c>
      <c r="E12" s="13">
        <v>12.893848221625909</v>
      </c>
      <c r="F12" s="13">
        <v>3.7005326965561904</v>
      </c>
      <c r="G12" s="13">
        <v>24.660991030554506</v>
      </c>
      <c r="H12" s="13">
        <v>11.356399102737239</v>
      </c>
      <c r="I12" s="13">
        <v>2.0396093002075402</v>
      </c>
      <c r="J12" s="13">
        <v>8.0537217492720821</v>
      </c>
      <c r="K12" s="13">
        <v>12.130630277639</v>
      </c>
      <c r="L12" s="13">
        <v>22.781597881859717</v>
      </c>
      <c r="M12" s="13">
        <v>1.6436673327298457</v>
      </c>
      <c r="N12" s="13">
        <v>49.366979778750938</v>
      </c>
      <c r="O12" s="13">
        <v>11.217650177289526</v>
      </c>
      <c r="P12" s="13">
        <v>5.3816729618754167</v>
      </c>
      <c r="Q12" s="13">
        <v>24.833885809062508</v>
      </c>
      <c r="R12" s="13">
        <v>1.2217740307522738</v>
      </c>
      <c r="S12" s="13">
        <v>1.5204939155961021</v>
      </c>
      <c r="T12" s="13">
        <v>1.8609593144546555</v>
      </c>
      <c r="U12" s="13">
        <v>5.7375968055700293</v>
      </c>
      <c r="V12" s="13">
        <v>4.377496095851277</v>
      </c>
      <c r="W12" s="13">
        <v>1.9562055757351231</v>
      </c>
      <c r="X12" s="13">
        <v>1.3523950277056733</v>
      </c>
      <c r="Y12" s="13">
        <v>7.3661731794000005</v>
      </c>
      <c r="Z12" s="13">
        <v>22.423310318231096</v>
      </c>
      <c r="AA12" s="2">
        <v>73.907044140802867</v>
      </c>
      <c r="AB12" s="63"/>
    </row>
    <row r="13" spans="1:28">
      <c r="A13" s="75" t="s">
        <v>55</v>
      </c>
      <c r="B13" s="48" t="s">
        <v>44</v>
      </c>
      <c r="C13" s="12">
        <v>0.27103086276677807</v>
      </c>
      <c r="D13" s="13">
        <v>0.27103086276677807</v>
      </c>
      <c r="E13" s="13">
        <v>2.7794716214159687E-2</v>
      </c>
      <c r="F13" s="13">
        <v>7.6416041781706507E-3</v>
      </c>
      <c r="G13" s="13">
        <v>1.1608330686025565</v>
      </c>
      <c r="H13" s="13">
        <v>0.88160798847410149</v>
      </c>
      <c r="I13" s="13">
        <v>0.26651497690781395</v>
      </c>
      <c r="J13" s="13">
        <v>0.24567109839244217</v>
      </c>
      <c r="K13" s="13">
        <v>0.34249065505891396</v>
      </c>
      <c r="L13" s="13">
        <v>3.5024191841568664</v>
      </c>
      <c r="M13" s="13">
        <v>3.7646773126354845E-3</v>
      </c>
      <c r="N13" s="13">
        <v>0.44640783730104255</v>
      </c>
      <c r="O13" s="13">
        <v>0.94894045105192604</v>
      </c>
      <c r="P13" s="13">
        <v>1.6181204779538758</v>
      </c>
      <c r="Q13" s="13">
        <v>1.1000456184168825</v>
      </c>
      <c r="R13" s="13">
        <v>0.84100818864838578</v>
      </c>
      <c r="S13" s="13">
        <v>1.9635037176452048</v>
      </c>
      <c r="T13" s="13">
        <v>0.85741389253372391</v>
      </c>
      <c r="U13" s="13">
        <v>3.9101700023554571</v>
      </c>
      <c r="V13" s="13">
        <v>2.5068865340705799</v>
      </c>
      <c r="W13" s="13">
        <v>0.7806524675123262</v>
      </c>
      <c r="X13" s="13">
        <v>2.0061585477470838</v>
      </c>
      <c r="Y13" s="13">
        <v>1.7047684982114379</v>
      </c>
      <c r="Z13" s="13">
        <v>2.6261300975740114</v>
      </c>
      <c r="AA13" s="2">
        <v>868.94134888018095</v>
      </c>
      <c r="AB13" s="63"/>
    </row>
    <row r="14" spans="1:28">
      <c r="A14" s="75" t="s">
        <v>56</v>
      </c>
      <c r="B14" s="48" t="s">
        <v>9</v>
      </c>
      <c r="C14" s="12">
        <v>96.478495166831124</v>
      </c>
      <c r="D14" s="13">
        <v>96.478495166831124</v>
      </c>
      <c r="E14" s="13">
        <v>71.934252365299571</v>
      </c>
      <c r="F14" s="13">
        <v>75.616840896110048</v>
      </c>
      <c r="G14" s="13">
        <v>87.232105830234332</v>
      </c>
      <c r="H14" s="13">
        <v>89.854541558008606</v>
      </c>
      <c r="I14" s="13">
        <v>84.346146405090451</v>
      </c>
      <c r="J14" s="13">
        <v>111.02563451288631</v>
      </c>
      <c r="K14" s="13">
        <v>119.83615793704338</v>
      </c>
      <c r="L14" s="13">
        <v>104.67979619921046</v>
      </c>
      <c r="M14" s="13">
        <v>96.818824301822445</v>
      </c>
      <c r="N14" s="13">
        <v>88.888667484376256</v>
      </c>
      <c r="O14" s="13">
        <v>92.519038437603285</v>
      </c>
      <c r="P14" s="13">
        <v>99.507766292832727</v>
      </c>
      <c r="Q14" s="13">
        <v>124.49736834849921</v>
      </c>
      <c r="R14" s="13">
        <v>114.09305831139632</v>
      </c>
      <c r="S14" s="13">
        <v>108.90362564423801</v>
      </c>
      <c r="T14" s="13">
        <v>134.78569815180052</v>
      </c>
      <c r="U14" s="13">
        <v>175.22415097207502</v>
      </c>
      <c r="V14" s="13">
        <v>138.4601698151119</v>
      </c>
      <c r="W14" s="13">
        <v>116.97025320892642</v>
      </c>
      <c r="X14" s="13">
        <v>123.47171515494938</v>
      </c>
      <c r="Y14" s="13">
        <v>54.497414556611126</v>
      </c>
      <c r="Z14" s="13">
        <v>58.552252352035929</v>
      </c>
      <c r="AA14" s="2">
        <v>-39.310566307251094</v>
      </c>
      <c r="AB14" s="63"/>
    </row>
    <row r="15" spans="1:28">
      <c r="A15" s="75" t="s">
        <v>57</v>
      </c>
      <c r="B15" s="48" t="s">
        <v>10</v>
      </c>
      <c r="C15" s="12">
        <v>0.54906306000000005</v>
      </c>
      <c r="D15" s="13">
        <v>0.54906306000000005</v>
      </c>
      <c r="E15" s="13">
        <v>1.1570999999999999E-3</v>
      </c>
      <c r="F15" s="13">
        <v>1.8519900000000002E-3</v>
      </c>
      <c r="G15" s="13">
        <v>1.1676E-3</v>
      </c>
      <c r="H15" s="13">
        <v>2.5638899999999997E-3</v>
      </c>
      <c r="I15" s="13">
        <v>3.6936899999999999E-3</v>
      </c>
      <c r="J15" s="13">
        <v>1.93914E-3</v>
      </c>
      <c r="K15" s="13">
        <v>3.7976400000000001E-3</v>
      </c>
      <c r="L15" s="13">
        <v>2.4674579999999998E-2</v>
      </c>
      <c r="M15" s="13">
        <v>3.8677799999999999E-3</v>
      </c>
      <c r="N15" s="13">
        <v>4.2640500000000001E-3</v>
      </c>
      <c r="O15" s="13">
        <v>9.8254799999999993E-3</v>
      </c>
      <c r="P15" s="13">
        <v>1.5337770000000001E-2</v>
      </c>
      <c r="Q15" s="13">
        <v>1.3584479999999999E-2</v>
      </c>
      <c r="R15" s="13">
        <v>0.57789312000000004</v>
      </c>
      <c r="S15" s="13">
        <v>2.2386000000000003E-2</v>
      </c>
      <c r="T15" s="13">
        <v>2.8986929999999998E-2</v>
      </c>
      <c r="U15" s="13">
        <v>9.4678499999999999E-3</v>
      </c>
      <c r="V15" s="13">
        <v>9.8956200000000008E-3</v>
      </c>
      <c r="W15" s="13">
        <v>1.0379459999999998E-2</v>
      </c>
      <c r="X15" s="13">
        <v>1.258866E-2</v>
      </c>
      <c r="Y15" s="13">
        <v>1.3219710000000001E-2</v>
      </c>
      <c r="Z15" s="13">
        <v>2.4861689999999999E-2</v>
      </c>
      <c r="AA15" s="2">
        <v>-95.471979120212538</v>
      </c>
      <c r="AB15" s="63"/>
    </row>
    <row r="16" spans="1:28">
      <c r="A16" s="75" t="s">
        <v>58</v>
      </c>
      <c r="B16" s="48" t="s">
        <v>11</v>
      </c>
      <c r="C16" s="12">
        <v>0.39468449826474811</v>
      </c>
      <c r="D16" s="13">
        <v>0.39468449826474811</v>
      </c>
      <c r="E16" s="13">
        <v>0.15641031456367893</v>
      </c>
      <c r="F16" s="13">
        <v>3.311571240569938</v>
      </c>
      <c r="G16" s="13">
        <v>1.2538247882252462</v>
      </c>
      <c r="H16" s="13">
        <v>0.91567470723299715</v>
      </c>
      <c r="I16" s="13">
        <v>0.41128282092577712</v>
      </c>
      <c r="J16" s="13">
        <v>1.1877190611437762</v>
      </c>
      <c r="K16" s="13">
        <v>2.3344177438748024</v>
      </c>
      <c r="L16" s="13">
        <v>0.16257155934757986</v>
      </c>
      <c r="M16" s="13">
        <v>1.2790746553039403</v>
      </c>
      <c r="N16" s="13">
        <v>1.6845026508178267</v>
      </c>
      <c r="O16" s="13">
        <v>0.23412359188569254</v>
      </c>
      <c r="P16" s="13">
        <v>3.5577225846083813</v>
      </c>
      <c r="Q16" s="13">
        <v>0.48038830333770421</v>
      </c>
      <c r="R16" s="13">
        <v>1.029242442928894</v>
      </c>
      <c r="S16" s="13">
        <v>0.30547485984770884</v>
      </c>
      <c r="T16" s="13">
        <v>8.2771729889989967</v>
      </c>
      <c r="U16" s="13">
        <v>0.28399153862277021</v>
      </c>
      <c r="V16" s="13">
        <v>1.3065084170081651</v>
      </c>
      <c r="W16" s="13">
        <v>0.19051114207112751</v>
      </c>
      <c r="X16" s="13">
        <v>0.13179783868618344</v>
      </c>
      <c r="Y16" s="13">
        <v>0.11530556409555061</v>
      </c>
      <c r="Z16" s="13">
        <v>6.9471557291228961E-2</v>
      </c>
      <c r="AA16" s="2">
        <v>-82.398204744127412</v>
      </c>
      <c r="AB16" s="63"/>
    </row>
    <row r="17" spans="1:28">
      <c r="A17" s="75" t="s">
        <v>59</v>
      </c>
      <c r="B17" s="48" t="s">
        <v>42</v>
      </c>
      <c r="C17" s="12">
        <v>3115.6810580232404</v>
      </c>
      <c r="D17" s="13">
        <v>3115.6810580232404</v>
      </c>
      <c r="E17" s="13">
        <v>2350.6719586784875</v>
      </c>
      <c r="F17" s="13">
        <v>2205.2397077063738</v>
      </c>
      <c r="G17" s="13">
        <v>2905.074107447494</v>
      </c>
      <c r="H17" s="13">
        <v>4719.384208674036</v>
      </c>
      <c r="I17" s="13">
        <v>4147.7475111123686</v>
      </c>
      <c r="J17" s="13">
        <v>3357.031111666925</v>
      </c>
      <c r="K17" s="13">
        <v>3491.7994130347442</v>
      </c>
      <c r="L17" s="13">
        <v>3556.7245748925034</v>
      </c>
      <c r="M17" s="13">
        <v>2572.6647779476389</v>
      </c>
      <c r="N17" s="13">
        <v>2958.3771414246899</v>
      </c>
      <c r="O17" s="13">
        <v>2273.5339646069733</v>
      </c>
      <c r="P17" s="13">
        <v>2078.1781249688452</v>
      </c>
      <c r="Q17" s="13">
        <v>2965.4311697965027</v>
      </c>
      <c r="R17" s="13">
        <v>2003.4191363106888</v>
      </c>
      <c r="S17" s="13">
        <v>2444.7093853253077</v>
      </c>
      <c r="T17" s="13">
        <v>2194.180636836074</v>
      </c>
      <c r="U17" s="13">
        <v>3153.585651556059</v>
      </c>
      <c r="V17" s="13">
        <v>1776.1014225040747</v>
      </c>
      <c r="W17" s="13">
        <v>1946.0601955946101</v>
      </c>
      <c r="X17" s="13">
        <v>1847.7021756678516</v>
      </c>
      <c r="Y17" s="13">
        <v>1933.2495985282987</v>
      </c>
      <c r="Z17" s="13">
        <v>2652.0882308212995</v>
      </c>
      <c r="AA17" s="2">
        <v>-14.879341581133144</v>
      </c>
      <c r="AB17" s="63"/>
    </row>
    <row r="18" spans="1:28">
      <c r="A18" s="75" t="s">
        <v>321</v>
      </c>
      <c r="B18" s="48" t="s">
        <v>45</v>
      </c>
      <c r="C18" s="12">
        <v>5510.0303802034769</v>
      </c>
      <c r="D18" s="13">
        <v>5510.0303802034769</v>
      </c>
      <c r="E18" s="13">
        <v>4686.202997875851</v>
      </c>
      <c r="F18" s="13">
        <v>4982.3070595456729</v>
      </c>
      <c r="G18" s="13">
        <v>5372.4330626291212</v>
      </c>
      <c r="H18" s="13">
        <v>7161.5208789927256</v>
      </c>
      <c r="I18" s="13">
        <v>6539.2089528403885</v>
      </c>
      <c r="J18" s="13">
        <v>5837.0421711768176</v>
      </c>
      <c r="K18" s="13">
        <v>5950.3608202507248</v>
      </c>
      <c r="L18" s="13">
        <v>6017.2367356188552</v>
      </c>
      <c r="M18" s="13">
        <v>5069.4037096009624</v>
      </c>
      <c r="N18" s="13">
        <v>5651.7031738016831</v>
      </c>
      <c r="O18" s="13">
        <v>4726.5959726233905</v>
      </c>
      <c r="P18" s="13">
        <v>4583.5808804568633</v>
      </c>
      <c r="Q18" s="13">
        <v>5545.0725306519489</v>
      </c>
      <c r="R18" s="13">
        <v>4436.640995093564</v>
      </c>
      <c r="S18" s="13">
        <v>4897.4754816959075</v>
      </c>
      <c r="T18" s="13">
        <v>4782.6803159145211</v>
      </c>
      <c r="U18" s="13">
        <v>5797.3890788175186</v>
      </c>
      <c r="V18" s="13">
        <v>4261.5208409188917</v>
      </c>
      <c r="W18" s="13">
        <v>4415.15658235515</v>
      </c>
      <c r="X18" s="13">
        <v>4334.9885792313835</v>
      </c>
      <c r="Y18" s="13">
        <v>4364.5975651187546</v>
      </c>
      <c r="Z18" s="13">
        <v>5155.0775540222421</v>
      </c>
      <c r="AA18" s="2">
        <v>-6.4419395482194552</v>
      </c>
      <c r="AB18" s="63"/>
    </row>
    <row r="19" spans="1:28">
      <c r="A19" s="75" t="s">
        <v>60</v>
      </c>
      <c r="B19" s="48" t="s">
        <v>12</v>
      </c>
      <c r="C19" s="12">
        <v>45.557987999999995</v>
      </c>
      <c r="D19" s="13">
        <v>45.557987999999995</v>
      </c>
      <c r="E19" s="13">
        <v>43.690962000000006</v>
      </c>
      <c r="F19" s="13">
        <v>45.586758000000003</v>
      </c>
      <c r="G19" s="13">
        <v>44.444189999999999</v>
      </c>
      <c r="H19" s="13">
        <v>46.486292999999996</v>
      </c>
      <c r="I19" s="13">
        <v>47.15634</v>
      </c>
      <c r="J19" s="13">
        <v>47.442149999999998</v>
      </c>
      <c r="K19" s="13">
        <v>49.062677999999998</v>
      </c>
      <c r="L19" s="13">
        <v>48.584108999999998</v>
      </c>
      <c r="M19" s="13">
        <v>50.612352000000008</v>
      </c>
      <c r="N19" s="13">
        <v>50.216858999999999</v>
      </c>
      <c r="O19" s="13">
        <v>52.566296999999999</v>
      </c>
      <c r="P19" s="13">
        <v>52.805255999999993</v>
      </c>
      <c r="Q19" s="13">
        <v>52.104003000000006</v>
      </c>
      <c r="R19" s="13">
        <v>50.720880000000001</v>
      </c>
      <c r="S19" s="13">
        <v>52.159337999999998</v>
      </c>
      <c r="T19" s="13">
        <v>53.409468000000004</v>
      </c>
      <c r="U19" s="13">
        <v>53.221223999999999</v>
      </c>
      <c r="V19" s="13">
        <v>54.910526999999995</v>
      </c>
      <c r="W19" s="13">
        <v>55.995848999999993</v>
      </c>
      <c r="X19" s="13">
        <v>56.08764</v>
      </c>
      <c r="Y19" s="13">
        <v>57.258242999999993</v>
      </c>
      <c r="Z19" s="13">
        <v>57.031337999999998</v>
      </c>
      <c r="AA19" s="2">
        <v>25.1840577331905</v>
      </c>
      <c r="AB19" s="63"/>
    </row>
    <row r="20" spans="1:28">
      <c r="A20" s="75" t="s">
        <v>61</v>
      </c>
      <c r="B20" s="48" t="s">
        <v>13</v>
      </c>
      <c r="C20" s="12">
        <v>1149.9597174133189</v>
      </c>
      <c r="D20" s="13">
        <v>1149.9597174133189</v>
      </c>
      <c r="E20" s="13">
        <v>1102.760571227059</v>
      </c>
      <c r="F20" s="13">
        <v>1145.668431449355</v>
      </c>
      <c r="G20" s="13">
        <v>1086.9425807411062</v>
      </c>
      <c r="H20" s="13">
        <v>3109.8356389441915</v>
      </c>
      <c r="I20" s="13">
        <v>3308.1305505498576</v>
      </c>
      <c r="J20" s="13">
        <v>2720.1019236076363</v>
      </c>
      <c r="K20" s="13">
        <v>2319.0818318906554</v>
      </c>
      <c r="L20" s="13">
        <v>1975.2153699163246</v>
      </c>
      <c r="M20" s="13">
        <v>1740.1824636172144</v>
      </c>
      <c r="N20" s="13">
        <v>1584.1419805930493</v>
      </c>
      <c r="O20" s="13">
        <v>1426.3566147209483</v>
      </c>
      <c r="P20" s="13">
        <v>1401.2918100903889</v>
      </c>
      <c r="Q20" s="13">
        <v>1338.0662145610131</v>
      </c>
      <c r="R20" s="13">
        <v>1245.7537194224606</v>
      </c>
      <c r="S20" s="13">
        <v>1245.8740516430762</v>
      </c>
      <c r="T20" s="13">
        <v>1174.986431108485</v>
      </c>
      <c r="U20" s="13">
        <v>1170.513283151656</v>
      </c>
      <c r="V20" s="13">
        <v>1154.916679042941</v>
      </c>
      <c r="W20" s="13">
        <v>1171.2209823357387</v>
      </c>
      <c r="X20" s="13">
        <v>1199.6279654045727</v>
      </c>
      <c r="Y20" s="13">
        <v>1175.9646401064674</v>
      </c>
      <c r="Z20" s="13">
        <v>1141.0121074326034</v>
      </c>
      <c r="AA20" s="2">
        <v>-0.7780802966596001</v>
      </c>
      <c r="AB20" s="63"/>
    </row>
    <row r="21" spans="1:28">
      <c r="A21" s="75" t="s">
        <v>62</v>
      </c>
      <c r="B21" s="48" t="s">
        <v>14</v>
      </c>
      <c r="C21" s="12">
        <v>8.5912718660999996</v>
      </c>
      <c r="D21" s="13">
        <v>8.5912718660999996</v>
      </c>
      <c r="E21" s="13">
        <v>5.0077279643999999</v>
      </c>
      <c r="F21" s="13">
        <v>27.175010917320002</v>
      </c>
      <c r="G21" s="13">
        <v>8.4064541483999999</v>
      </c>
      <c r="H21" s="13">
        <v>6.3768446002800001</v>
      </c>
      <c r="I21" s="13">
        <v>3.4442413420799998</v>
      </c>
      <c r="J21" s="13">
        <v>8.1640210482600004</v>
      </c>
      <c r="K21" s="13">
        <v>3.5972175105299997</v>
      </c>
      <c r="L21" s="13">
        <v>2.4213306669299999</v>
      </c>
      <c r="M21" s="13">
        <v>2.5699986826500001</v>
      </c>
      <c r="N21" s="13">
        <v>3.6524368215299998</v>
      </c>
      <c r="O21" s="13">
        <v>0.77838002507999993</v>
      </c>
      <c r="P21" s="13">
        <v>0.79045859415599995</v>
      </c>
      <c r="Q21" s="13">
        <v>8.5516593180479994</v>
      </c>
      <c r="R21" s="13">
        <v>1.7915834827800001</v>
      </c>
      <c r="S21" s="13">
        <v>1.2031554840480001</v>
      </c>
      <c r="T21" s="13">
        <v>3.176598765564</v>
      </c>
      <c r="U21" s="13">
        <v>1.6915334405759999</v>
      </c>
      <c r="V21" s="13">
        <v>3.5792474545799999</v>
      </c>
      <c r="W21" s="13">
        <v>5.0799440761649999</v>
      </c>
      <c r="X21" s="13">
        <v>3.5365648629780004</v>
      </c>
      <c r="Y21" s="13">
        <v>1.4640040434600001</v>
      </c>
      <c r="Z21" s="13">
        <v>1.8549392873759998</v>
      </c>
      <c r="AA21" s="2">
        <v>-78.409025854538015</v>
      </c>
      <c r="AB21" s="63"/>
    </row>
    <row r="22" spans="1:28">
      <c r="A22" s="75" t="s">
        <v>63</v>
      </c>
      <c r="B22" s="48" t="s">
        <v>15</v>
      </c>
      <c r="C22" s="12">
        <v>27.150886196040975</v>
      </c>
      <c r="D22" s="13">
        <v>27.150886196040975</v>
      </c>
      <c r="E22" s="13">
        <v>16.856183574803328</v>
      </c>
      <c r="F22" s="13">
        <v>50.409419020231681</v>
      </c>
      <c r="G22" s="13">
        <v>40.276494245126344</v>
      </c>
      <c r="H22" s="13">
        <v>39.449489219887646</v>
      </c>
      <c r="I22" s="13">
        <v>19.781458840310723</v>
      </c>
      <c r="J22" s="13">
        <v>15.564734668404967</v>
      </c>
      <c r="K22" s="13">
        <v>28.516491074033059</v>
      </c>
      <c r="L22" s="13">
        <v>68.269422826104517</v>
      </c>
      <c r="M22" s="13">
        <v>6.0915985067438942</v>
      </c>
      <c r="N22" s="13">
        <v>95.97459706744678</v>
      </c>
      <c r="O22" s="13">
        <v>15.453447633621568</v>
      </c>
      <c r="P22" s="13">
        <v>2.4975535588933107</v>
      </c>
      <c r="Q22" s="13">
        <v>3.4140382395084337</v>
      </c>
      <c r="R22" s="13">
        <v>8.556577224166972</v>
      </c>
      <c r="S22" s="13">
        <v>4.9256737623440188</v>
      </c>
      <c r="T22" s="13">
        <v>9.7146244194989624</v>
      </c>
      <c r="U22" s="13">
        <v>168.25681833117696</v>
      </c>
      <c r="V22" s="13">
        <v>20.423915791680805</v>
      </c>
      <c r="W22" s="13">
        <v>21.117044825351527</v>
      </c>
      <c r="X22" s="13">
        <v>6.1369351913026113</v>
      </c>
      <c r="Y22" s="13">
        <v>12.266512799202506</v>
      </c>
      <c r="Z22" s="13">
        <v>25.583772739232408</v>
      </c>
      <c r="AA22" s="2">
        <v>-5.7718685331054731</v>
      </c>
      <c r="AB22" s="63"/>
    </row>
    <row r="23" spans="1:28">
      <c r="A23" s="75" t="s">
        <v>64</v>
      </c>
      <c r="B23" s="48" t="s">
        <v>16</v>
      </c>
      <c r="C23" s="15">
        <v>30.757198025211292</v>
      </c>
      <c r="D23" s="13">
        <v>27.153758004476316</v>
      </c>
      <c r="E23" s="13">
        <v>26.499338262118577</v>
      </c>
      <c r="F23" s="13">
        <v>24.422051352664855</v>
      </c>
      <c r="G23" s="13">
        <v>21.799414657913008</v>
      </c>
      <c r="H23" s="13">
        <v>22.245609936793279</v>
      </c>
      <c r="I23" s="13">
        <v>23.147915945195628</v>
      </c>
      <c r="J23" s="13">
        <v>24.997147489888313</v>
      </c>
      <c r="K23" s="13">
        <v>25.430948455466361</v>
      </c>
      <c r="L23" s="13">
        <v>25.047204090289995</v>
      </c>
      <c r="M23" s="13">
        <v>21.494492617871938</v>
      </c>
      <c r="N23" s="13">
        <v>31.051619234718295</v>
      </c>
      <c r="O23" s="13">
        <v>27.917708993879788</v>
      </c>
      <c r="P23" s="13">
        <v>27.513279376168445</v>
      </c>
      <c r="Q23" s="13">
        <v>26.695199408483479</v>
      </c>
      <c r="R23" s="13">
        <v>23.00675721582007</v>
      </c>
      <c r="S23" s="13">
        <v>35.863045218401346</v>
      </c>
      <c r="T23" s="13">
        <v>21.514554438859729</v>
      </c>
      <c r="U23" s="13">
        <v>31.760791538354503</v>
      </c>
      <c r="V23" s="13">
        <v>23.554995915012231</v>
      </c>
      <c r="W23" s="13">
        <v>23.216411149439082</v>
      </c>
      <c r="X23" s="13">
        <v>23.006059597028685</v>
      </c>
      <c r="Y23" s="13">
        <v>37.187688801809792</v>
      </c>
      <c r="Z23" s="13">
        <v>33.775308125311177</v>
      </c>
      <c r="AA23" s="2">
        <v>9.812695218940215</v>
      </c>
      <c r="AB23" s="63"/>
    </row>
    <row r="24" spans="1:28">
      <c r="A24" s="75" t="s">
        <v>65</v>
      </c>
      <c r="B24" s="48" t="s">
        <v>17</v>
      </c>
      <c r="C24" s="12">
        <v>1.5996166626228281</v>
      </c>
      <c r="D24" s="13">
        <v>1.5996166626228281</v>
      </c>
      <c r="E24" s="13">
        <v>6.3141271626228272</v>
      </c>
      <c r="F24" s="13">
        <v>6.3141271626228272</v>
      </c>
      <c r="G24" s="13">
        <v>6.3141271626228272</v>
      </c>
      <c r="H24" s="13">
        <v>6.3141271626228272</v>
      </c>
      <c r="I24" s="13">
        <v>6.3141271626228272</v>
      </c>
      <c r="J24" s="13">
        <v>7.6954527015023757</v>
      </c>
      <c r="K24" s="13">
        <v>7.6954527015023757</v>
      </c>
      <c r="L24" s="13">
        <v>7.8041009696575951</v>
      </c>
      <c r="M24" s="13">
        <v>7.8041009696575951</v>
      </c>
      <c r="N24" s="13">
        <v>7.8041009696575951</v>
      </c>
      <c r="O24" s="13">
        <v>7.8041009696575951</v>
      </c>
      <c r="P24" s="13">
        <v>7.8041009696575951</v>
      </c>
      <c r="Q24" s="13">
        <v>7.8041009696575951</v>
      </c>
      <c r="R24" s="13">
        <v>7.8041009696575951</v>
      </c>
      <c r="S24" s="13">
        <v>7.8041009696575951</v>
      </c>
      <c r="T24" s="13">
        <v>12.022585671757751</v>
      </c>
      <c r="U24" s="13">
        <v>8.2295676583329911</v>
      </c>
      <c r="V24" s="13">
        <v>8.2946985645686198</v>
      </c>
      <c r="W24" s="13">
        <v>8.3292013966960905</v>
      </c>
      <c r="X24" s="13">
        <v>8.3364350422397937</v>
      </c>
      <c r="Y24" s="13">
        <v>8.3286927761106977</v>
      </c>
      <c r="Z24" s="13">
        <v>8.3386072010705661</v>
      </c>
      <c r="AA24" s="2">
        <v>421.28784326352803</v>
      </c>
      <c r="AB24" s="63"/>
    </row>
    <row r="25" spans="1:28">
      <c r="A25" s="75" t="s">
        <v>66</v>
      </c>
      <c r="B25" s="48" t="s">
        <v>18</v>
      </c>
      <c r="C25" s="12">
        <v>9.2911734112341691</v>
      </c>
      <c r="D25" s="13">
        <v>9.2911734112341691</v>
      </c>
      <c r="E25" s="13">
        <v>5.9711911383253078</v>
      </c>
      <c r="F25" s="13">
        <v>3.8382816637155059</v>
      </c>
      <c r="G25" s="13">
        <v>7.738663715269599</v>
      </c>
      <c r="H25" s="13">
        <v>8.8851324138280408</v>
      </c>
      <c r="I25" s="13">
        <v>12.133460393077002</v>
      </c>
      <c r="J25" s="13">
        <v>13.494891972615186</v>
      </c>
      <c r="K25" s="13">
        <v>7.3803922469700787</v>
      </c>
      <c r="L25" s="13">
        <v>3.8932166221881026</v>
      </c>
      <c r="M25" s="13">
        <v>3.1766736855890607</v>
      </c>
      <c r="N25" s="13">
        <v>7.9775113608026134</v>
      </c>
      <c r="O25" s="13">
        <v>15.907253192498599</v>
      </c>
      <c r="P25" s="13">
        <v>3.6543689766550891</v>
      </c>
      <c r="Q25" s="13">
        <v>22.547217738316316</v>
      </c>
      <c r="R25" s="13">
        <v>13.136620504315665</v>
      </c>
      <c r="S25" s="13">
        <v>4.7769529106602384</v>
      </c>
      <c r="T25" s="13">
        <v>4.7769529106602384</v>
      </c>
      <c r="U25" s="13">
        <v>5.3700116145187051</v>
      </c>
      <c r="V25" s="13">
        <v>5.5480417464968168</v>
      </c>
      <c r="W25" s="13">
        <v>3.1249458700044066</v>
      </c>
      <c r="X25" s="13">
        <v>20.436248915758011</v>
      </c>
      <c r="Y25" s="13">
        <v>7.5837743509287892</v>
      </c>
      <c r="Z25" s="13">
        <v>1.9183834337018322</v>
      </c>
      <c r="AA25" s="2">
        <v>-79.352624810744871</v>
      </c>
      <c r="AB25" s="63"/>
    </row>
    <row r="26" spans="1:28">
      <c r="A26" s="75" t="s">
        <v>67</v>
      </c>
      <c r="B26" s="48" t="s">
        <v>19</v>
      </c>
      <c r="C26" s="12">
        <v>1487.9887624838186</v>
      </c>
      <c r="D26" s="13">
        <v>1487.9887624838186</v>
      </c>
      <c r="E26" s="13">
        <v>623.72531384850322</v>
      </c>
      <c r="F26" s="13">
        <v>733.29133682930205</v>
      </c>
      <c r="G26" s="13">
        <v>1543.5736368032728</v>
      </c>
      <c r="H26" s="13">
        <v>853.62524986853487</v>
      </c>
      <c r="I26" s="13">
        <v>343.47273154010588</v>
      </c>
      <c r="J26" s="13">
        <v>368.41472055203309</v>
      </c>
      <c r="K26" s="13">
        <v>877.81967733528836</v>
      </c>
      <c r="L26" s="13">
        <v>1120.9369484887434</v>
      </c>
      <c r="M26" s="13">
        <v>566.37624852455633</v>
      </c>
      <c r="N26" s="13">
        <v>841.6787441088311</v>
      </c>
      <c r="O26" s="13">
        <v>553.50079115060498</v>
      </c>
      <c r="P26" s="13">
        <v>307.36809149911386</v>
      </c>
      <c r="Q26" s="13">
        <v>664.35152511506135</v>
      </c>
      <c r="R26" s="13">
        <v>384.14495154942853</v>
      </c>
      <c r="S26" s="13">
        <v>337.78451327282261</v>
      </c>
      <c r="T26" s="13">
        <v>271.84587677571824</v>
      </c>
      <c r="U26" s="13">
        <v>1612.4155229563867</v>
      </c>
      <c r="V26" s="13">
        <v>424.24807259900081</v>
      </c>
      <c r="W26" s="13">
        <v>517.08796913460958</v>
      </c>
      <c r="X26" s="13">
        <v>313.17501715864256</v>
      </c>
      <c r="Y26" s="13">
        <v>485.60884558983349</v>
      </c>
      <c r="Z26" s="13">
        <v>1046.1370735677035</v>
      </c>
      <c r="AA26" s="2">
        <v>-29.694558188635522</v>
      </c>
      <c r="AB26" s="63"/>
    </row>
    <row r="27" spans="1:28">
      <c r="A27" s="75" t="s">
        <v>68</v>
      </c>
      <c r="B27" s="48" t="s">
        <v>20</v>
      </c>
      <c r="C27" s="12">
        <v>8.5111257856958051</v>
      </c>
      <c r="D27" s="13">
        <v>8.5111257856958051</v>
      </c>
      <c r="E27" s="13">
        <v>6.3587979724128099</v>
      </c>
      <c r="F27" s="13">
        <v>4.393532486426472</v>
      </c>
      <c r="G27" s="13">
        <v>24.223823425020377</v>
      </c>
      <c r="H27" s="13">
        <v>17.883363249138981</v>
      </c>
      <c r="I27" s="13">
        <v>8.7298644973301833</v>
      </c>
      <c r="J27" s="13">
        <v>28.677679897786611</v>
      </c>
      <c r="K27" s="13">
        <v>34.51237709473785</v>
      </c>
      <c r="L27" s="13">
        <v>10.727849144277807</v>
      </c>
      <c r="M27" s="13">
        <v>5.2520561551528324</v>
      </c>
      <c r="N27" s="13">
        <v>7.7814514894469839</v>
      </c>
      <c r="O27" s="13">
        <v>12.415397139107343</v>
      </c>
      <c r="P27" s="13">
        <v>20.592650370190228</v>
      </c>
      <c r="Q27" s="13">
        <v>3.9273403857937845</v>
      </c>
      <c r="R27" s="13">
        <v>12.12722797551068</v>
      </c>
      <c r="S27" s="13">
        <v>9.1764485022439093</v>
      </c>
      <c r="T27" s="13">
        <v>2.4433150678592606</v>
      </c>
      <c r="U27" s="13">
        <v>2.0443732558308678</v>
      </c>
      <c r="V27" s="13">
        <v>21.729811394111152</v>
      </c>
      <c r="W27" s="13">
        <v>8.6126451765305809</v>
      </c>
      <c r="X27" s="13">
        <v>4.1401761679689617</v>
      </c>
      <c r="Y27" s="13">
        <v>5.3510841977898487</v>
      </c>
      <c r="Z27" s="13">
        <v>1.5918310777333864</v>
      </c>
      <c r="AA27" s="2">
        <v>-81.297056137876709</v>
      </c>
      <c r="AB27" s="63"/>
    </row>
    <row r="28" spans="1:28">
      <c r="A28" s="75" t="s">
        <v>69</v>
      </c>
      <c r="B28" s="48" t="s">
        <v>21</v>
      </c>
      <c r="C28" s="12">
        <v>40.587858377057351</v>
      </c>
      <c r="D28" s="13">
        <v>40.587858377057351</v>
      </c>
      <c r="E28" s="13">
        <v>31.835301385589233</v>
      </c>
      <c r="F28" s="13">
        <v>243.56325920390478</v>
      </c>
      <c r="G28" s="13">
        <v>47.707537722469183</v>
      </c>
      <c r="H28" s="13">
        <v>39.625884013731529</v>
      </c>
      <c r="I28" s="13">
        <v>61.676060516039861</v>
      </c>
      <c r="J28" s="13">
        <v>72.024126849279028</v>
      </c>
      <c r="K28" s="13">
        <v>73.301873303999969</v>
      </c>
      <c r="L28" s="13">
        <v>74.339104942746658</v>
      </c>
      <c r="M28" s="13">
        <v>117.84514995200871</v>
      </c>
      <c r="N28" s="13">
        <v>115.45160171306824</v>
      </c>
      <c r="O28" s="13">
        <v>55.415557972857236</v>
      </c>
      <c r="P28" s="13">
        <v>120.58877059682334</v>
      </c>
      <c r="Q28" s="13">
        <v>68.703120256818963</v>
      </c>
      <c r="R28" s="13">
        <v>62.505004393876767</v>
      </c>
      <c r="S28" s="13">
        <v>52.235254633989143</v>
      </c>
      <c r="T28" s="13">
        <v>141.44183021867386</v>
      </c>
      <c r="U28" s="13">
        <v>49.442030441537241</v>
      </c>
      <c r="V28" s="13">
        <v>46.931740114239943</v>
      </c>
      <c r="W28" s="13">
        <v>61.534384545434115</v>
      </c>
      <c r="X28" s="13">
        <v>59.593142741283792</v>
      </c>
      <c r="Y28" s="13">
        <v>36.71607380141549</v>
      </c>
      <c r="Z28" s="13">
        <v>37.104864453104597</v>
      </c>
      <c r="AA28" s="2">
        <v>-8.5813690675572758</v>
      </c>
      <c r="AB28" s="63"/>
    </row>
    <row r="29" spans="1:28">
      <c r="A29" s="75" t="s">
        <v>70</v>
      </c>
      <c r="B29" s="48" t="s">
        <v>22</v>
      </c>
      <c r="C29" s="12"/>
      <c r="D29" s="13"/>
      <c r="E29" s="13"/>
      <c r="F29" s="13"/>
      <c r="G29" s="13"/>
      <c r="H29" s="13"/>
      <c r="I29" s="13"/>
      <c r="J29" s="13"/>
      <c r="K29" s="13"/>
      <c r="L29" s="13"/>
      <c r="M29" s="13"/>
      <c r="N29" s="13"/>
      <c r="O29" s="13"/>
      <c r="P29" s="13"/>
      <c r="Q29" s="13"/>
      <c r="R29" s="13"/>
      <c r="S29" s="13"/>
      <c r="T29" s="13"/>
      <c r="U29" s="13"/>
      <c r="V29" s="13"/>
      <c r="W29" s="13"/>
      <c r="X29" s="13"/>
      <c r="Y29" s="13"/>
      <c r="Z29" s="13"/>
      <c r="AA29" s="2" t="s">
        <v>46</v>
      </c>
      <c r="AB29" s="63"/>
    </row>
    <row r="30" spans="1:28">
      <c r="A30" s="75" t="s">
        <v>71</v>
      </c>
      <c r="B30" s="48" t="s">
        <v>23</v>
      </c>
      <c r="C30" s="12">
        <v>2.3032518095328709</v>
      </c>
      <c r="D30" s="13">
        <v>2.3032518095328709</v>
      </c>
      <c r="E30" s="13">
        <v>2.0689487271179998</v>
      </c>
      <c r="F30" s="13">
        <v>5.1048484904546356</v>
      </c>
      <c r="G30" s="13">
        <v>3.042981017118001</v>
      </c>
      <c r="H30" s="13">
        <v>3.042981587697001</v>
      </c>
      <c r="I30" s="13">
        <v>3.0429810171179996</v>
      </c>
      <c r="J30" s="13">
        <v>3.042981585625296</v>
      </c>
      <c r="K30" s="13">
        <v>3.0429810171179996</v>
      </c>
      <c r="L30" s="13">
        <v>2.0354768271179999</v>
      </c>
      <c r="M30" s="13">
        <v>3.002546961918001</v>
      </c>
      <c r="N30" s="13">
        <v>2.9494940004180012</v>
      </c>
      <c r="O30" s="13">
        <v>2.2267350873195477</v>
      </c>
      <c r="P30" s="13">
        <v>4.3531046550180017</v>
      </c>
      <c r="Q30" s="13">
        <v>3.3146717404028512</v>
      </c>
      <c r="R30" s="13">
        <v>3.0652843955999987</v>
      </c>
      <c r="S30" s="13">
        <v>0.85758263648935862</v>
      </c>
      <c r="T30" s="13">
        <v>9.611435260561997</v>
      </c>
      <c r="U30" s="13">
        <v>0.67457670805244008</v>
      </c>
      <c r="V30" s="13">
        <v>1.262889087396831</v>
      </c>
      <c r="W30" s="13">
        <v>3.1293490354086666</v>
      </c>
      <c r="X30" s="13">
        <v>1.0449048078000001</v>
      </c>
      <c r="Y30" s="13">
        <v>1.9529979057732099</v>
      </c>
      <c r="Z30" s="13">
        <v>0.80963300249999992</v>
      </c>
      <c r="AA30" s="2">
        <v>-64.848263696178151</v>
      </c>
      <c r="AB30" s="63"/>
    </row>
    <row r="31" spans="1:28">
      <c r="A31" s="75" t="s">
        <v>72</v>
      </c>
      <c r="B31" s="48" t="s">
        <v>24</v>
      </c>
      <c r="C31" s="12"/>
      <c r="D31" s="13"/>
      <c r="E31" s="13"/>
      <c r="F31" s="13"/>
      <c r="G31" s="13"/>
      <c r="H31" s="13"/>
      <c r="I31" s="13"/>
      <c r="J31" s="13"/>
      <c r="K31" s="13"/>
      <c r="L31" s="13"/>
      <c r="M31" s="13"/>
      <c r="N31" s="13"/>
      <c r="O31" s="13"/>
      <c r="P31" s="13"/>
      <c r="Q31" s="13"/>
      <c r="R31" s="13"/>
      <c r="S31" s="13"/>
      <c r="T31" s="13"/>
      <c r="U31" s="13"/>
      <c r="V31" s="13"/>
      <c r="W31" s="13"/>
      <c r="X31" s="13"/>
      <c r="Y31" s="13"/>
      <c r="Z31" s="13"/>
      <c r="AA31" s="2" t="s">
        <v>46</v>
      </c>
      <c r="AB31" s="63"/>
    </row>
    <row r="32" spans="1:28">
      <c r="A32" s="75" t="s">
        <v>73</v>
      </c>
      <c r="B32" s="48" t="s">
        <v>43</v>
      </c>
      <c r="C32" s="12"/>
      <c r="D32" s="13"/>
      <c r="E32" s="13"/>
      <c r="F32" s="13"/>
      <c r="G32" s="13"/>
      <c r="H32" s="13"/>
      <c r="I32" s="13"/>
      <c r="J32" s="13"/>
      <c r="K32" s="13"/>
      <c r="L32" s="13"/>
      <c r="M32" s="13"/>
      <c r="N32" s="13"/>
      <c r="O32" s="13"/>
      <c r="P32" s="13"/>
      <c r="Q32" s="13"/>
      <c r="R32" s="13"/>
      <c r="S32" s="13"/>
      <c r="T32" s="13"/>
      <c r="U32" s="13"/>
      <c r="V32" s="13"/>
      <c r="W32" s="13"/>
      <c r="X32" s="13"/>
      <c r="Y32" s="13"/>
      <c r="Z32" s="13"/>
      <c r="AA32" s="2" t="s">
        <v>46</v>
      </c>
      <c r="AB32" s="63"/>
    </row>
    <row r="33" spans="1:28">
      <c r="A33" s="75" t="s">
        <v>74</v>
      </c>
      <c r="B33" s="48" t="s">
        <v>25</v>
      </c>
      <c r="C33" s="12"/>
      <c r="D33" s="13"/>
      <c r="E33" s="13"/>
      <c r="F33" s="13"/>
      <c r="G33" s="13"/>
      <c r="H33" s="13"/>
      <c r="I33" s="13"/>
      <c r="J33" s="13"/>
      <c r="K33" s="13"/>
      <c r="L33" s="13"/>
      <c r="M33" s="13"/>
      <c r="N33" s="13"/>
      <c r="O33" s="13"/>
      <c r="P33" s="13"/>
      <c r="Q33" s="13"/>
      <c r="R33" s="13"/>
      <c r="S33" s="13"/>
      <c r="T33" s="13"/>
      <c r="U33" s="13"/>
      <c r="V33" s="13"/>
      <c r="W33" s="13"/>
      <c r="X33" s="13"/>
      <c r="Y33" s="13"/>
      <c r="Z33" s="13"/>
      <c r="AA33" s="2" t="s">
        <v>46</v>
      </c>
      <c r="AB33" s="63"/>
    </row>
    <row r="34" spans="1:28">
      <c r="A34" s="75" t="s">
        <v>75</v>
      </c>
      <c r="B34" s="48" t="s">
        <v>26</v>
      </c>
      <c r="C34" s="12">
        <v>6.8012313599999992</v>
      </c>
      <c r="D34" s="13">
        <v>6.8012313599999992</v>
      </c>
      <c r="E34" s="13">
        <v>13.433849855999998</v>
      </c>
      <c r="F34" s="13">
        <v>5.5475468159999997</v>
      </c>
      <c r="G34" s="13">
        <v>7.7061441563076922</v>
      </c>
      <c r="H34" s="13">
        <v>7.7185363920000007</v>
      </c>
      <c r="I34" s="13">
        <v>7.7303004498461538</v>
      </c>
      <c r="J34" s="13">
        <v>7.7419502935384621</v>
      </c>
      <c r="K34" s="13">
        <v>7.7541712080000007</v>
      </c>
      <c r="L34" s="13">
        <v>7.7657639446153857</v>
      </c>
      <c r="M34" s="13">
        <v>7.7772995741538473</v>
      </c>
      <c r="N34" s="13">
        <v>7.7667169475150768</v>
      </c>
      <c r="O34" s="13">
        <v>7.7814414943497354</v>
      </c>
      <c r="P34" s="13">
        <v>7.7963987677288795</v>
      </c>
      <c r="Q34" s="13">
        <v>7.8114745534986705</v>
      </c>
      <c r="R34" s="13">
        <v>7.8234137482744828</v>
      </c>
      <c r="S34" s="13">
        <v>7.835471455440941</v>
      </c>
      <c r="T34" s="13">
        <v>7.8476476749980391</v>
      </c>
      <c r="U34" s="13">
        <v>7.8598852998688535</v>
      </c>
      <c r="V34" s="13">
        <v>7.8721843300533889</v>
      </c>
      <c r="W34" s="13">
        <v>7.8845447655516425</v>
      </c>
      <c r="X34" s="13">
        <v>7.8969666063636161</v>
      </c>
      <c r="Y34" s="13">
        <v>7.9095069595662322</v>
      </c>
      <c r="Z34" s="13">
        <v>7.9230795383902564</v>
      </c>
      <c r="AA34" s="2">
        <v>16.49478041561958</v>
      </c>
      <c r="AB34" s="63"/>
    </row>
    <row r="35" spans="1:28">
      <c r="A35" s="75" t="s">
        <v>76</v>
      </c>
      <c r="B35" s="48" t="s">
        <v>27</v>
      </c>
      <c r="C35" s="12">
        <v>51.035776585245983</v>
      </c>
      <c r="D35" s="13">
        <v>51.035776585245983</v>
      </c>
      <c r="E35" s="13">
        <v>32.898135002644473</v>
      </c>
      <c r="F35" s="13">
        <v>41.575600971681524</v>
      </c>
      <c r="G35" s="13">
        <v>56.546686031787218</v>
      </c>
      <c r="H35" s="13">
        <v>63.853727232694716</v>
      </c>
      <c r="I35" s="13">
        <v>59.951086439458791</v>
      </c>
      <c r="J35" s="13">
        <v>69.703207096129418</v>
      </c>
      <c r="K35" s="13">
        <v>66.61075491490007</v>
      </c>
      <c r="L35" s="13">
        <v>95.989539365046454</v>
      </c>
      <c r="M35" s="13">
        <v>60.557985609079353</v>
      </c>
      <c r="N35" s="13">
        <v>53.337161217356609</v>
      </c>
      <c r="O35" s="13">
        <v>57.179618056521335</v>
      </c>
      <c r="P35" s="13">
        <v>57.30461703684928</v>
      </c>
      <c r="Q35" s="13">
        <v>66.383184047100912</v>
      </c>
      <c r="R35" s="13">
        <v>67.300600367136724</v>
      </c>
      <c r="S35" s="13">
        <v>111.66679656808235</v>
      </c>
      <c r="T35" s="13">
        <v>118.83464835032883</v>
      </c>
      <c r="U35" s="13">
        <v>157.57896400993104</v>
      </c>
      <c r="V35" s="13">
        <v>61.781016880754379</v>
      </c>
      <c r="W35" s="13">
        <v>85.277769795244552</v>
      </c>
      <c r="X35" s="13">
        <v>73.57426302283055</v>
      </c>
      <c r="Y35" s="13">
        <v>49.878237036348885</v>
      </c>
      <c r="Z35" s="13">
        <v>64.94512964473499</v>
      </c>
      <c r="AA35" s="2">
        <v>27.25412248064054</v>
      </c>
      <c r="AB35" s="63"/>
    </row>
    <row r="36" spans="1:28">
      <c r="A36" s="75" t="s">
        <v>77</v>
      </c>
      <c r="B36" s="48" t="s">
        <v>28</v>
      </c>
      <c r="C36" s="12">
        <v>1.1147197701536018</v>
      </c>
      <c r="D36" s="13">
        <v>1.1147197701536018</v>
      </c>
      <c r="E36" s="13">
        <v>1.874580651538583</v>
      </c>
      <c r="F36" s="13">
        <v>1.7202941781609211</v>
      </c>
      <c r="G36" s="13">
        <v>0.31524673493882188</v>
      </c>
      <c r="H36" s="13">
        <v>0.35648341832203739</v>
      </c>
      <c r="I36" s="13">
        <v>0.14284818670138369</v>
      </c>
      <c r="J36" s="13">
        <v>0.97814937268989355</v>
      </c>
      <c r="K36" s="13">
        <v>1.0738069682057749</v>
      </c>
      <c r="L36" s="13">
        <v>0.39061445240625486</v>
      </c>
      <c r="M36" s="13">
        <v>8.2893173043047455E-2</v>
      </c>
      <c r="N36" s="13">
        <v>0.17261588491099311</v>
      </c>
      <c r="O36" s="13">
        <v>7.1725857532348947E-2</v>
      </c>
      <c r="P36" s="13">
        <v>0.32648370540587829</v>
      </c>
      <c r="Q36" s="13">
        <v>0.72284290767604675</v>
      </c>
      <c r="R36" s="13">
        <v>0.13971989252485564</v>
      </c>
      <c r="S36" s="13">
        <v>0.40892972001372141</v>
      </c>
      <c r="T36" s="13">
        <v>3.7619571345373397</v>
      </c>
      <c r="U36" s="13">
        <v>0.28085070437406112</v>
      </c>
      <c r="V36" s="13">
        <v>5.7545053775774981</v>
      </c>
      <c r="W36" s="13">
        <v>1.0532813183420395</v>
      </c>
      <c r="X36" s="13">
        <v>1.6233376563766702</v>
      </c>
      <c r="Y36" s="13">
        <v>0.21689005611549372</v>
      </c>
      <c r="Z36" s="13">
        <v>8.610000000000001E-2</v>
      </c>
      <c r="AA36" s="2">
        <v>-92.276085675942042</v>
      </c>
      <c r="AB36" s="63"/>
    </row>
    <row r="37" spans="1:28">
      <c r="A37" s="75" t="s">
        <v>78</v>
      </c>
      <c r="B37" s="48" t="s">
        <v>29</v>
      </c>
      <c r="C37" s="12">
        <v>2190.0827271916924</v>
      </c>
      <c r="D37" s="13">
        <v>2196.4518060935879</v>
      </c>
      <c r="E37" s="13">
        <v>2175.6546934082266</v>
      </c>
      <c r="F37" s="13">
        <v>2383.7707837634607</v>
      </c>
      <c r="G37" s="13">
        <v>2209.4555330534786</v>
      </c>
      <c r="H37" s="13">
        <v>2211.6690862000432</v>
      </c>
      <c r="I37" s="13">
        <v>2203.0183445368975</v>
      </c>
      <c r="J37" s="13">
        <v>2240.4184957729517</v>
      </c>
      <c r="K37" s="13">
        <v>2206.0848233142419</v>
      </c>
      <c r="L37" s="13">
        <v>2191.80581282925</v>
      </c>
      <c r="M37" s="13">
        <v>2214.6354459350291</v>
      </c>
      <c r="N37" s="13">
        <v>2206.806667957776</v>
      </c>
      <c r="O37" s="13">
        <v>2184.7346525394796</v>
      </c>
      <c r="P37" s="13">
        <v>2199.3748913767354</v>
      </c>
      <c r="Q37" s="13">
        <v>2287.7799247611706</v>
      </c>
      <c r="R37" s="13">
        <v>2206.9426468159695</v>
      </c>
      <c r="S37" s="13">
        <v>2222.0389549008551</v>
      </c>
      <c r="T37" s="13">
        <v>2230.8045545249993</v>
      </c>
      <c r="U37" s="13">
        <v>2220.2400479056737</v>
      </c>
      <c r="V37" s="13">
        <v>2227.3058375182518</v>
      </c>
      <c r="W37" s="13">
        <v>2230.5019209937891</v>
      </c>
      <c r="X37" s="13">
        <v>2233.9594265236537</v>
      </c>
      <c r="Y37" s="13">
        <v>2239.1053628776854</v>
      </c>
      <c r="Z37" s="13">
        <v>2272.4182670117034</v>
      </c>
      <c r="AA37" s="2">
        <v>3.7594716764689728</v>
      </c>
      <c r="AB37" s="63"/>
    </row>
    <row r="38" spans="1:28">
      <c r="A38" s="75" t="s">
        <v>79</v>
      </c>
      <c r="B38" s="48" t="s">
        <v>30</v>
      </c>
      <c r="C38" s="12">
        <v>183.59926792787178</v>
      </c>
      <c r="D38" s="13">
        <v>183.59926792787178</v>
      </c>
      <c r="E38" s="13">
        <v>245.81260085543624</v>
      </c>
      <c r="F38" s="13">
        <v>78.520793916646426</v>
      </c>
      <c r="G38" s="13">
        <v>66.851688556106723</v>
      </c>
      <c r="H38" s="13">
        <v>107.30964611356325</v>
      </c>
      <c r="I38" s="13">
        <v>227.93907136163716</v>
      </c>
      <c r="J38" s="13">
        <v>84.114134210985981</v>
      </c>
      <c r="K38" s="13">
        <v>33.814152331341539</v>
      </c>
      <c r="L38" s="13">
        <v>180.75673701188745</v>
      </c>
      <c r="M38" s="13">
        <v>95.045143254468996</v>
      </c>
      <c r="N38" s="13">
        <v>165.0909650859432</v>
      </c>
      <c r="O38" s="13">
        <v>97.820220730213222</v>
      </c>
      <c r="P38" s="13">
        <v>154.569410956383</v>
      </c>
      <c r="Q38" s="13">
        <v>650.99074520276122</v>
      </c>
      <c r="R38" s="13">
        <v>126.26391109938754</v>
      </c>
      <c r="S38" s="13">
        <v>496.7080275418262</v>
      </c>
      <c r="T38" s="13">
        <v>93.920101380461332</v>
      </c>
      <c r="U38" s="13">
        <v>40.66105088284381</v>
      </c>
      <c r="V38" s="13">
        <v>19.982039080638938</v>
      </c>
      <c r="W38" s="13">
        <v>52.190263797272955</v>
      </c>
      <c r="X38" s="13">
        <v>135.49681580182337</v>
      </c>
      <c r="Y38" s="13">
        <v>54.249883609073891</v>
      </c>
      <c r="Z38" s="13">
        <v>169.2063080188135</v>
      </c>
      <c r="AA38" s="2">
        <v>-7.8393340406524121</v>
      </c>
      <c r="AB38" s="63"/>
    </row>
    <row r="39" spans="1:28">
      <c r="A39" s="75" t="s">
        <v>80</v>
      </c>
      <c r="B39" s="48" t="s">
        <v>31</v>
      </c>
      <c r="C39" s="15">
        <v>0.26176584687571353</v>
      </c>
      <c r="D39" s="13">
        <v>1.2497208173421162</v>
      </c>
      <c r="E39" s="13">
        <v>0.77966816757604984</v>
      </c>
      <c r="F39" s="13">
        <v>2.0519064771225284</v>
      </c>
      <c r="G39" s="13">
        <v>1.458007620232469</v>
      </c>
      <c r="H39" s="13">
        <v>0.8781821959701358</v>
      </c>
      <c r="I39" s="13">
        <v>0.58545479731342387</v>
      </c>
      <c r="J39" s="13">
        <v>0.63893384129878472</v>
      </c>
      <c r="K39" s="13">
        <v>0.19139868373708088</v>
      </c>
      <c r="L39" s="13">
        <v>0.38561205399970699</v>
      </c>
      <c r="M39" s="13">
        <v>1.0667661931816714</v>
      </c>
      <c r="N39" s="13">
        <v>10.15257429764192</v>
      </c>
      <c r="O39" s="13">
        <v>2.8709802560562125</v>
      </c>
      <c r="P39" s="13">
        <v>10.10472462670765</v>
      </c>
      <c r="Q39" s="13">
        <v>2.144791132465524</v>
      </c>
      <c r="R39" s="13">
        <v>0.34902112916761813</v>
      </c>
      <c r="S39" s="13">
        <v>0.59671354341560512</v>
      </c>
      <c r="T39" s="13">
        <v>2.6626934531658599</v>
      </c>
      <c r="U39" s="13">
        <v>8.3303462410038911</v>
      </c>
      <c r="V39" s="13">
        <v>2.5064783509980959</v>
      </c>
      <c r="W39" s="13">
        <v>2.7415046758811288</v>
      </c>
      <c r="X39" s="13">
        <v>0.5784180809995606</v>
      </c>
      <c r="Y39" s="13">
        <v>8.6053411145496668</v>
      </c>
      <c r="Z39" s="13">
        <v>18.644483545212115</v>
      </c>
      <c r="AA39" s="2">
        <v>7022.5806451612907</v>
      </c>
      <c r="AB39" s="63"/>
    </row>
    <row r="40" spans="1:28">
      <c r="A40" s="75" t="s">
        <v>81</v>
      </c>
      <c r="B40" s="48" t="s">
        <v>32</v>
      </c>
      <c r="C40" s="12">
        <v>15529.294147411856</v>
      </c>
      <c r="D40" s="13">
        <v>15529.294147411856</v>
      </c>
      <c r="E40" s="13">
        <v>14783.969735424864</v>
      </c>
      <c r="F40" s="13">
        <v>14954.370767448656</v>
      </c>
      <c r="G40" s="13">
        <v>15036.186757332973</v>
      </c>
      <c r="H40" s="13">
        <v>14567.358363239582</v>
      </c>
      <c r="I40" s="13">
        <v>14217.436533241143</v>
      </c>
      <c r="J40" s="13">
        <v>16633.362071902069</v>
      </c>
      <c r="K40" s="13">
        <v>14454.407545605456</v>
      </c>
      <c r="L40" s="13">
        <v>19322.385083230132</v>
      </c>
      <c r="M40" s="13">
        <v>14772.316386498658</v>
      </c>
      <c r="N40" s="13">
        <v>15953.415406505555</v>
      </c>
      <c r="O40" s="13">
        <v>15610.99459491308</v>
      </c>
      <c r="P40" s="13">
        <v>16911.400398148504</v>
      </c>
      <c r="Q40" s="13">
        <v>18381.739597561456</v>
      </c>
      <c r="R40" s="13">
        <v>15087.517255281651</v>
      </c>
      <c r="S40" s="13">
        <v>18090.804759138831</v>
      </c>
      <c r="T40" s="13">
        <v>20450.44107209206</v>
      </c>
      <c r="U40" s="13">
        <v>19794.95830074526</v>
      </c>
      <c r="V40" s="13">
        <v>20636.88717351736</v>
      </c>
      <c r="W40" s="13">
        <v>20753.862401730767</v>
      </c>
      <c r="X40" s="13">
        <v>18370.250058658741</v>
      </c>
      <c r="Y40" s="13">
        <v>18343.190288981052</v>
      </c>
      <c r="Z40" s="13">
        <v>18207.119803519454</v>
      </c>
      <c r="AA40" s="2">
        <v>17.243704901770364</v>
      </c>
      <c r="AB40" s="63"/>
    </row>
    <row r="41" spans="1:28">
      <c r="A41" s="75" t="s">
        <v>82</v>
      </c>
      <c r="B41" s="48" t="s">
        <v>33</v>
      </c>
      <c r="C41" s="12">
        <v>10.980759651120001</v>
      </c>
      <c r="D41" s="13">
        <v>10.980759651120001</v>
      </c>
      <c r="E41" s="13">
        <v>9.5004569872800015</v>
      </c>
      <c r="F41" s="13">
        <v>18.611177245920004</v>
      </c>
      <c r="G41" s="13">
        <v>15.964328872799996</v>
      </c>
      <c r="H41" s="13">
        <v>8.2322450279999995</v>
      </c>
      <c r="I41" s="13">
        <v>10.552389437520002</v>
      </c>
      <c r="J41" s="13">
        <v>10.746904815360001</v>
      </c>
      <c r="K41" s="13">
        <v>11.47927370184</v>
      </c>
      <c r="L41" s="13">
        <v>11.103447403439999</v>
      </c>
      <c r="M41" s="13">
        <v>12.593149994880003</v>
      </c>
      <c r="N41" s="13">
        <v>14.798667854880003</v>
      </c>
      <c r="O41" s="13">
        <v>13.928896164959999</v>
      </c>
      <c r="P41" s="13">
        <v>13.681985249520004</v>
      </c>
      <c r="Q41" s="13">
        <v>14.636414106719998</v>
      </c>
      <c r="R41" s="13">
        <v>16.290095844960003</v>
      </c>
      <c r="S41" s="13">
        <v>23.233514038560006</v>
      </c>
      <c r="T41" s="13">
        <v>18.491477462640002</v>
      </c>
      <c r="U41" s="13">
        <v>19.206329405760002</v>
      </c>
      <c r="V41" s="13">
        <v>20.791835134560003</v>
      </c>
      <c r="W41" s="13">
        <v>20.479745003760002</v>
      </c>
      <c r="X41" s="13">
        <v>22.462651229759999</v>
      </c>
      <c r="Y41" s="13">
        <v>21.714395860080003</v>
      </c>
      <c r="Z41" s="13">
        <v>13.435540665120001</v>
      </c>
      <c r="AA41" s="2">
        <v>22.355293185473023</v>
      </c>
      <c r="AB41" s="63"/>
    </row>
    <row r="42" spans="1:28">
      <c r="A42" s="75" t="s">
        <v>83</v>
      </c>
      <c r="B42" s="48" t="s">
        <v>34</v>
      </c>
      <c r="C42" s="15"/>
      <c r="D42" s="13">
        <v>2.5108892976307091</v>
      </c>
      <c r="E42" s="13">
        <v>2.6717626617511199</v>
      </c>
      <c r="F42" s="13">
        <v>1.4284591283565153</v>
      </c>
      <c r="G42" s="13"/>
      <c r="H42" s="13"/>
      <c r="I42" s="13">
        <v>0.75399515480452028</v>
      </c>
      <c r="J42" s="13">
        <v>1.2825357337954471</v>
      </c>
      <c r="K42" s="13">
        <v>2.0925682659614036</v>
      </c>
      <c r="L42" s="13">
        <v>4.101279694931975</v>
      </c>
      <c r="M42" s="13">
        <v>1.8795246512644701</v>
      </c>
      <c r="N42" s="13">
        <v>0.7521639952448842</v>
      </c>
      <c r="O42" s="13">
        <v>1.4932938777348572</v>
      </c>
      <c r="P42" s="13">
        <v>0.49316894977498732</v>
      </c>
      <c r="Q42" s="13">
        <v>10.383063531969402</v>
      </c>
      <c r="R42" s="13">
        <v>0.51277603175448982</v>
      </c>
      <c r="S42" s="13">
        <v>0.97849054556227655</v>
      </c>
      <c r="T42" s="13">
        <v>7.249516114557899</v>
      </c>
      <c r="U42" s="13">
        <v>0.76663827445448018</v>
      </c>
      <c r="V42" s="13">
        <v>0.35737919431631904</v>
      </c>
      <c r="W42" s="13">
        <v>0.89163861858177917</v>
      </c>
      <c r="X42" s="13">
        <v>0.403908674376529</v>
      </c>
      <c r="Y42" s="13">
        <v>1.23214125682433</v>
      </c>
      <c r="Z42" s="13">
        <v>4.6168074468595428</v>
      </c>
      <c r="AA42" s="2" t="s">
        <v>46</v>
      </c>
      <c r="AB42" s="63"/>
    </row>
    <row r="43" spans="1:28">
      <c r="A43" s="75" t="s">
        <v>84</v>
      </c>
      <c r="B43" s="48" t="s">
        <v>35</v>
      </c>
      <c r="C43" s="12">
        <v>172.85146059076894</v>
      </c>
      <c r="D43" s="13">
        <v>172.85146059076894</v>
      </c>
      <c r="E43" s="13">
        <v>268.51377755575032</v>
      </c>
      <c r="F43" s="13">
        <v>94.367972975194462</v>
      </c>
      <c r="G43" s="13">
        <v>77.202778239970783</v>
      </c>
      <c r="H43" s="13">
        <v>518.39558502822092</v>
      </c>
      <c r="I43" s="13">
        <v>143.90335951628757</v>
      </c>
      <c r="J43" s="13">
        <v>41.977175787914668</v>
      </c>
      <c r="K43" s="13">
        <v>126.40839547767511</v>
      </c>
      <c r="L43" s="13">
        <v>123.75291570304346</v>
      </c>
      <c r="M43" s="13">
        <v>77.104072973436956</v>
      </c>
      <c r="N43" s="13">
        <v>158.46987755197964</v>
      </c>
      <c r="O43" s="13">
        <v>65.043949695313771</v>
      </c>
      <c r="P43" s="13">
        <v>102.46460563526323</v>
      </c>
      <c r="Q43" s="13">
        <v>144.31735980073199</v>
      </c>
      <c r="R43" s="13">
        <v>117.02349732168182</v>
      </c>
      <c r="S43" s="13">
        <v>238.46052564157625</v>
      </c>
      <c r="T43" s="13">
        <v>513.75019089078341</v>
      </c>
      <c r="U43" s="13">
        <v>37.224740960926397</v>
      </c>
      <c r="V43" s="13">
        <v>24.59266421833442</v>
      </c>
      <c r="W43" s="13">
        <v>65.359280968564377</v>
      </c>
      <c r="X43" s="13">
        <v>63.433808453583659</v>
      </c>
      <c r="Y43" s="13">
        <v>79.227866728477281</v>
      </c>
      <c r="Z43" s="13">
        <v>135.65395196771567</v>
      </c>
      <c r="AA43" s="2">
        <v>-21.519927280868913</v>
      </c>
      <c r="AB43" s="63"/>
    </row>
    <row r="44" spans="1:28">
      <c r="A44" s="75" t="s">
        <v>85</v>
      </c>
      <c r="B44" s="48" t="s">
        <v>36</v>
      </c>
      <c r="C44" s="12">
        <v>1.7225460000000001</v>
      </c>
      <c r="D44" s="13">
        <v>1.7225460000000001</v>
      </c>
      <c r="E44" s="13">
        <v>1.6050089999999999</v>
      </c>
      <c r="F44" s="13">
        <v>1.6227959999999999</v>
      </c>
      <c r="G44" s="13">
        <v>1.6742250000000001</v>
      </c>
      <c r="H44" s="13">
        <v>1.6038539999999999</v>
      </c>
      <c r="I44" s="13">
        <v>1.6135139999999999</v>
      </c>
      <c r="J44" s="13">
        <v>1.7209919999999999</v>
      </c>
      <c r="K44" s="13">
        <v>8.7913139999999999</v>
      </c>
      <c r="L44" s="13">
        <v>0.46626300000000009</v>
      </c>
      <c r="M44" s="13">
        <v>2.9713950000000002</v>
      </c>
      <c r="N44" s="13">
        <v>2.9529989999999997</v>
      </c>
      <c r="O44" s="13">
        <v>3.0215009999999998</v>
      </c>
      <c r="P44" s="13">
        <v>4.873533000000001</v>
      </c>
      <c r="Q44" s="13">
        <v>6.0414899999999996</v>
      </c>
      <c r="R44" s="13">
        <v>5.3944380000000001</v>
      </c>
      <c r="S44" s="13">
        <v>4.991574</v>
      </c>
      <c r="T44" s="13">
        <v>13.094424</v>
      </c>
      <c r="U44" s="13">
        <v>2.4038070000000005</v>
      </c>
      <c r="V44" s="13">
        <v>13.269710999999999</v>
      </c>
      <c r="W44" s="13">
        <v>1.8975179999999998</v>
      </c>
      <c r="X44" s="13">
        <v>0.71068200000000004</v>
      </c>
      <c r="Y44" s="13">
        <v>2.1305339999999999</v>
      </c>
      <c r="Z44" s="13">
        <v>0.95499599999999996</v>
      </c>
      <c r="AA44" s="2">
        <v>-44.559042254894798</v>
      </c>
      <c r="AB44" s="63"/>
    </row>
    <row r="45" spans="1:28">
      <c r="A45" s="75" t="s">
        <v>86</v>
      </c>
      <c r="B45" s="48" t="s">
        <v>37</v>
      </c>
      <c r="C45" s="12">
        <v>30.334821783000002</v>
      </c>
      <c r="D45" s="13">
        <v>30.334821783000002</v>
      </c>
      <c r="E45" s="13">
        <v>11.851898163</v>
      </c>
      <c r="F45" s="13">
        <v>10.020832857</v>
      </c>
      <c r="G45" s="13">
        <v>9.8366791530000004</v>
      </c>
      <c r="H45" s="13">
        <v>14.697727694999999</v>
      </c>
      <c r="I45" s="13">
        <v>17.389783026</v>
      </c>
      <c r="J45" s="13">
        <v>13.475631183000001</v>
      </c>
      <c r="K45" s="13">
        <v>37.923932172000001</v>
      </c>
      <c r="L45" s="13">
        <v>13.79915544</v>
      </c>
      <c r="M45" s="13">
        <v>9.2121588929999998</v>
      </c>
      <c r="N45" s="13">
        <v>9.7263989130000006</v>
      </c>
      <c r="O45" s="13">
        <v>9.7361751689999991</v>
      </c>
      <c r="P45" s="13">
        <v>16.970075493000003</v>
      </c>
      <c r="Q45" s="13">
        <v>19.815205766999998</v>
      </c>
      <c r="R45" s="13">
        <v>9.4128377699999994</v>
      </c>
      <c r="S45" s="13">
        <v>9.9228385199999991</v>
      </c>
      <c r="T45" s="13">
        <v>10.948797299999999</v>
      </c>
      <c r="U45" s="13">
        <v>13.523080325999999</v>
      </c>
      <c r="V45" s="13">
        <v>10.054363977</v>
      </c>
      <c r="W45" s="13">
        <v>9.827638799999999</v>
      </c>
      <c r="X45" s="13">
        <v>9.5054462999999991</v>
      </c>
      <c r="Y45" s="13">
        <v>12.232626482999999</v>
      </c>
      <c r="Z45" s="13">
        <v>9.4506886950000002</v>
      </c>
      <c r="AA45" s="2">
        <v>-68.845412171512137</v>
      </c>
      <c r="AB45" s="63"/>
    </row>
    <row r="46" spans="1:28">
      <c r="A46" s="75" t="s">
        <v>87</v>
      </c>
      <c r="B46" s="48" t="s">
        <v>38</v>
      </c>
      <c r="C46" s="12">
        <v>3.7379999999999997E-2</v>
      </c>
      <c r="D46" s="13">
        <v>3.7379999999999997E-2</v>
      </c>
      <c r="E46" s="13">
        <v>2.1987E-2</v>
      </c>
      <c r="F46" s="13">
        <v>3.3180000000000001E-2</v>
      </c>
      <c r="G46" s="13">
        <v>4.1853000000000001E-2</v>
      </c>
      <c r="H46" s="13">
        <v>0.10359299999999999</v>
      </c>
      <c r="I46" s="13">
        <v>2.0853E-2</v>
      </c>
      <c r="J46" s="13">
        <v>4.0593000000000004E-2</v>
      </c>
      <c r="K46" s="13">
        <v>1.7219999999999999E-2</v>
      </c>
      <c r="L46" s="13">
        <v>1.8332999999999999E-2</v>
      </c>
      <c r="M46" s="13">
        <v>1.5813000000000001E-2</v>
      </c>
      <c r="N46" s="13">
        <v>7.1673000000000001E-2</v>
      </c>
      <c r="O46" s="13">
        <v>2.0160000000000001E-2</v>
      </c>
      <c r="P46" s="13">
        <v>2.3100000000000002E-2</v>
      </c>
      <c r="Q46" s="13">
        <v>1.806E-2</v>
      </c>
      <c r="R46" s="13">
        <v>1.3292999999999999E-2</v>
      </c>
      <c r="S46" s="13">
        <v>4.2000000000000006E-3</v>
      </c>
      <c r="T46" s="13">
        <v>2.6712E-2</v>
      </c>
      <c r="U46" s="13">
        <v>4.3365000000000001E-2</v>
      </c>
      <c r="V46" s="13">
        <v>0.121133858933808</v>
      </c>
      <c r="W46" s="13">
        <v>1.6863542399088001E-2</v>
      </c>
      <c r="X46" s="13">
        <v>9.8411386913279993E-3</v>
      </c>
      <c r="Y46" s="13">
        <v>1.1006809765056001E-2</v>
      </c>
      <c r="Z46" s="13">
        <v>3.7568783303855997E-2</v>
      </c>
      <c r="AA46" s="2">
        <v>0.50503826606742575</v>
      </c>
      <c r="AB46" s="63"/>
    </row>
    <row r="47" spans="1:28">
      <c r="A47" s="75" t="s">
        <v>88</v>
      </c>
      <c r="B47" s="48" t="s">
        <v>39</v>
      </c>
      <c r="C47" s="12">
        <v>8.3890081800000011</v>
      </c>
      <c r="D47" s="13">
        <v>8.3890081800000011</v>
      </c>
      <c r="E47" s="13">
        <v>4.8767426399999998</v>
      </c>
      <c r="F47" s="13">
        <v>12.08316396</v>
      </c>
      <c r="G47" s="13">
        <v>16.543908779999999</v>
      </c>
      <c r="H47" s="13">
        <v>47.330269979999997</v>
      </c>
      <c r="I47" s="13">
        <v>14.28828534</v>
      </c>
      <c r="J47" s="13">
        <v>37.712223360000003</v>
      </c>
      <c r="K47" s="13">
        <v>2.6561849999999998</v>
      </c>
      <c r="L47" s="13">
        <v>13.865174400000001</v>
      </c>
      <c r="M47" s="13">
        <v>18.381283620000001</v>
      </c>
      <c r="N47" s="13">
        <v>3.4412477399999997</v>
      </c>
      <c r="O47" s="13">
        <v>14.167340879999999</v>
      </c>
      <c r="P47" s="13">
        <v>11.201208899999999</v>
      </c>
      <c r="Q47" s="13">
        <v>5.6215786199999993</v>
      </c>
      <c r="R47" s="13">
        <v>0.87740687999999989</v>
      </c>
      <c r="S47" s="13">
        <v>6.7392696000000001</v>
      </c>
      <c r="T47" s="13">
        <v>9.3192598799999988</v>
      </c>
      <c r="U47" s="13">
        <v>106.27137906</v>
      </c>
      <c r="V47" s="13">
        <v>33.911838239999994</v>
      </c>
      <c r="W47" s="13">
        <v>15.586390679999994</v>
      </c>
      <c r="X47" s="13">
        <v>25.327795499999997</v>
      </c>
      <c r="Y47" s="13">
        <v>2.4861652199999997</v>
      </c>
      <c r="Z47" s="13">
        <v>21.013417320000002</v>
      </c>
      <c r="AA47" s="2">
        <v>150.48750542522416</v>
      </c>
      <c r="AB47" s="63"/>
    </row>
    <row r="48" spans="1:28">
      <c r="A48" s="75" t="s">
        <v>89</v>
      </c>
      <c r="B48" s="48" t="s">
        <v>40</v>
      </c>
      <c r="C48" s="12">
        <v>20.555588366326599</v>
      </c>
      <c r="D48" s="13">
        <v>20.555588366326599</v>
      </c>
      <c r="E48" s="13">
        <v>22.655954716512589</v>
      </c>
      <c r="F48" s="13">
        <v>18.415349564635129</v>
      </c>
      <c r="G48" s="13">
        <v>19.452412894078968</v>
      </c>
      <c r="H48" s="13">
        <v>19.128859686784331</v>
      </c>
      <c r="I48" s="13">
        <v>32.31948256891468</v>
      </c>
      <c r="J48" s="13">
        <v>25.339922013473785</v>
      </c>
      <c r="K48" s="13">
        <v>29.269827527933558</v>
      </c>
      <c r="L48" s="13">
        <v>24.000474617856508</v>
      </c>
      <c r="M48" s="13">
        <v>20.656644234327405</v>
      </c>
      <c r="N48" s="13">
        <v>40.326068946219188</v>
      </c>
      <c r="O48" s="13">
        <v>35.200931082123901</v>
      </c>
      <c r="P48" s="13">
        <v>39.272546822133428</v>
      </c>
      <c r="Q48" s="13">
        <v>66.554212314877404</v>
      </c>
      <c r="R48" s="13">
        <v>42.182170638193014</v>
      </c>
      <c r="S48" s="13">
        <v>49.876776663686762</v>
      </c>
      <c r="T48" s="13">
        <v>47.411079463981928</v>
      </c>
      <c r="U48" s="13">
        <v>53.817565995348879</v>
      </c>
      <c r="V48" s="13">
        <v>46.602914620348763</v>
      </c>
      <c r="W48" s="13">
        <v>44.928479761352293</v>
      </c>
      <c r="X48" s="13">
        <v>41.008323212827491</v>
      </c>
      <c r="Y48" s="13">
        <v>43.181309570210125</v>
      </c>
      <c r="Z48" s="13">
        <v>64.627336145762882</v>
      </c>
      <c r="AA48" s="2">
        <v>214.40275507575831</v>
      </c>
      <c r="AB48" s="63"/>
    </row>
    <row r="49" spans="1:28" ht="13.8" thickBot="1">
      <c r="A49" s="76" t="s">
        <v>90</v>
      </c>
      <c r="B49" s="43" t="s">
        <v>41</v>
      </c>
      <c r="C49" s="17">
        <v>2500.2546731076786</v>
      </c>
      <c r="D49" s="18">
        <v>2500.2546731076786</v>
      </c>
      <c r="E49" s="18">
        <v>2187.15179726929</v>
      </c>
      <c r="F49" s="18">
        <v>3265.7004335809374</v>
      </c>
      <c r="G49" s="18">
        <v>2035.7877879151997</v>
      </c>
      <c r="H49" s="18">
        <v>6037.0332938153342</v>
      </c>
      <c r="I49" s="18">
        <v>3390.4194357809015</v>
      </c>
      <c r="J49" s="18">
        <v>9616.9062651243603</v>
      </c>
      <c r="K49" s="18">
        <v>1908.474038871055</v>
      </c>
      <c r="L49" s="18">
        <v>2557.9210524076402</v>
      </c>
      <c r="M49" s="18">
        <v>9071.584408309147</v>
      </c>
      <c r="N49" s="18">
        <v>11503.699032135355</v>
      </c>
      <c r="O49" s="18">
        <v>6781.2096668069644</v>
      </c>
      <c r="P49" s="18">
        <v>10253.747731151841</v>
      </c>
      <c r="Q49" s="18">
        <v>6614.4140927626358</v>
      </c>
      <c r="R49" s="18">
        <v>3776.6528362535387</v>
      </c>
      <c r="S49" s="18">
        <v>8101.9436158854496</v>
      </c>
      <c r="T49" s="18">
        <v>17848.876612403525</v>
      </c>
      <c r="U49" s="18">
        <v>14483.249355371656</v>
      </c>
      <c r="V49" s="18">
        <v>8745.254173288411</v>
      </c>
      <c r="W49" s="18">
        <v>5765.3114170574954</v>
      </c>
      <c r="X49" s="18">
        <v>4726.7198535796369</v>
      </c>
      <c r="Y49" s="18">
        <v>13951.860574213</v>
      </c>
      <c r="Z49" s="18">
        <v>15268.726020056056</v>
      </c>
      <c r="AA49" s="3">
        <v>510.68683059705558</v>
      </c>
      <c r="AB49" s="63"/>
    </row>
    <row r="51" spans="1:28" hidden="1"/>
    <row r="52" spans="1:28" ht="15.6" hidden="1">
      <c r="A52" s="61" t="s">
        <v>226</v>
      </c>
      <c r="B52" s="61"/>
      <c r="C52" s="62"/>
      <c r="D52" s="61"/>
      <c r="E52" s="61"/>
      <c r="F52" s="61"/>
      <c r="G52" s="61"/>
      <c r="H52" s="61"/>
      <c r="I52" s="61"/>
      <c r="J52" s="61"/>
      <c r="K52" s="61"/>
      <c r="L52" s="61"/>
      <c r="M52" s="61"/>
      <c r="N52" s="61"/>
      <c r="O52" s="61"/>
      <c r="P52" s="61"/>
      <c r="Q52" s="61"/>
      <c r="R52" s="61"/>
      <c r="S52" s="61"/>
      <c r="T52" s="61"/>
      <c r="U52" s="61"/>
      <c r="V52" s="61"/>
      <c r="W52" s="61"/>
      <c r="X52" s="61"/>
      <c r="Y52" s="61"/>
      <c r="Z52" s="61"/>
      <c r="AA52" s="61"/>
    </row>
    <row r="53" spans="1:28" ht="3.75" hidden="1" customHeight="1">
      <c r="A53" s="59"/>
      <c r="B53" s="59"/>
      <c r="C53" s="60"/>
      <c r="D53" s="59"/>
      <c r="E53" s="59"/>
      <c r="F53" s="59"/>
      <c r="G53" s="59"/>
      <c r="H53" s="59"/>
      <c r="I53" s="59"/>
      <c r="J53" s="59"/>
      <c r="K53" s="59"/>
      <c r="L53" s="59"/>
      <c r="M53" s="59"/>
      <c r="N53" s="59"/>
      <c r="O53" s="59"/>
      <c r="P53" s="59"/>
      <c r="Q53" s="59"/>
      <c r="R53" s="59"/>
      <c r="S53" s="59"/>
      <c r="T53" s="59"/>
      <c r="U53" s="59"/>
      <c r="V53" s="59"/>
      <c r="W53" s="59"/>
      <c r="X53" s="59"/>
      <c r="Y53" s="59"/>
      <c r="Z53" s="59"/>
      <c r="AA53" s="59"/>
    </row>
    <row r="54" spans="1:28" ht="13.5" hidden="1" customHeight="1" thickBot="1">
      <c r="B54" s="57"/>
      <c r="C54" s="58"/>
      <c r="D54" s="57"/>
      <c r="E54" s="57"/>
      <c r="F54" s="57"/>
      <c r="G54" s="57"/>
      <c r="H54" s="57"/>
      <c r="I54" s="57"/>
      <c r="J54" s="57"/>
      <c r="K54" s="57"/>
      <c r="L54" s="57"/>
      <c r="M54" s="57"/>
      <c r="N54" s="57"/>
      <c r="O54" s="57"/>
      <c r="P54" s="57"/>
      <c r="Q54" s="57"/>
      <c r="R54" s="57"/>
      <c r="S54" s="57"/>
      <c r="T54" s="57"/>
      <c r="U54" s="57"/>
      <c r="V54" s="57"/>
      <c r="W54" s="57"/>
      <c r="X54" s="57"/>
      <c r="Y54" s="57"/>
      <c r="Z54" s="57"/>
      <c r="AA54" s="57"/>
    </row>
    <row r="55" spans="1:28" s="73" customFormat="1" ht="25.8" hidden="1" thickBot="1">
      <c r="A55" s="74"/>
      <c r="B55" s="74"/>
      <c r="C55" s="77" t="s">
        <v>224</v>
      </c>
      <c r="D55" s="78">
        <v>1990</v>
      </c>
      <c r="E55" s="78">
        <v>1991</v>
      </c>
      <c r="F55" s="78">
        <v>1992</v>
      </c>
      <c r="G55" s="78">
        <v>1993</v>
      </c>
      <c r="H55" s="78">
        <v>1994</v>
      </c>
      <c r="I55" s="78">
        <v>1995</v>
      </c>
      <c r="J55" s="78">
        <v>1996</v>
      </c>
      <c r="K55" s="78">
        <v>1997</v>
      </c>
      <c r="L55" s="78">
        <v>1998</v>
      </c>
      <c r="M55" s="78">
        <v>1999</v>
      </c>
      <c r="N55" s="78">
        <v>2000</v>
      </c>
      <c r="O55" s="78">
        <v>2001</v>
      </c>
      <c r="P55" s="78">
        <v>2002</v>
      </c>
      <c r="Q55" s="78">
        <v>2003</v>
      </c>
      <c r="R55" s="78">
        <v>2004</v>
      </c>
      <c r="S55" s="78">
        <v>2005</v>
      </c>
      <c r="T55" s="78">
        <v>2006</v>
      </c>
      <c r="U55" s="78">
        <v>2007</v>
      </c>
      <c r="V55" s="78">
        <v>2008</v>
      </c>
      <c r="W55" s="78">
        <v>2009</v>
      </c>
      <c r="X55" s="79">
        <v>2010</v>
      </c>
      <c r="Y55" s="79">
        <v>2011</v>
      </c>
      <c r="Z55" s="79">
        <v>2012</v>
      </c>
      <c r="AA55" s="80" t="s">
        <v>225</v>
      </c>
    </row>
    <row r="56" spans="1:28" ht="53.25" hidden="1" customHeight="1" thickBot="1">
      <c r="A56" s="74"/>
      <c r="B56" s="56"/>
      <c r="C56" s="55" t="s">
        <v>0</v>
      </c>
      <c r="D56" s="54">
        <v>1990</v>
      </c>
      <c r="E56" s="54">
        <v>1991</v>
      </c>
      <c r="F56" s="54">
        <v>1992</v>
      </c>
      <c r="G56" s="54">
        <v>1993</v>
      </c>
      <c r="H56" s="54">
        <v>1994</v>
      </c>
      <c r="I56" s="54">
        <v>1995</v>
      </c>
      <c r="J56" s="54">
        <v>1996</v>
      </c>
      <c r="K56" s="54">
        <v>1997</v>
      </c>
      <c r="L56" s="54">
        <v>1998</v>
      </c>
      <c r="M56" s="54">
        <v>1999</v>
      </c>
      <c r="N56" s="54">
        <v>2000</v>
      </c>
      <c r="O56" s="54">
        <v>2001</v>
      </c>
      <c r="P56" s="54">
        <v>2002</v>
      </c>
      <c r="Q56" s="54">
        <v>2003</v>
      </c>
      <c r="R56" s="54">
        <v>2004</v>
      </c>
      <c r="S56" s="54">
        <v>2005</v>
      </c>
      <c r="T56" s="54">
        <v>2006</v>
      </c>
      <c r="U56" s="54">
        <v>2007</v>
      </c>
      <c r="V56" s="54">
        <v>2008</v>
      </c>
      <c r="W56" s="54">
        <v>2009</v>
      </c>
      <c r="X56" s="54">
        <v>2010</v>
      </c>
      <c r="Y56" s="54">
        <v>2011</v>
      </c>
      <c r="Z56" s="54">
        <v>2012</v>
      </c>
      <c r="AA56" s="53" t="s">
        <v>1</v>
      </c>
    </row>
    <row r="57" spans="1:28" hidden="1">
      <c r="A57" s="75" t="s">
        <v>48</v>
      </c>
      <c r="B57" s="48" t="s">
        <v>2</v>
      </c>
      <c r="C57" s="52">
        <f t="shared" ref="C57:Z67" si="0">C6/1000</f>
        <v>4.7960149208951846</v>
      </c>
      <c r="D57" s="51">
        <f t="shared" si="0"/>
        <v>4.7960149208951846</v>
      </c>
      <c r="E57" s="51">
        <f t="shared" si="0"/>
        <v>6.6027160251081716</v>
      </c>
      <c r="F57" s="51">
        <f t="shared" si="0"/>
        <v>4.5829989828895057</v>
      </c>
      <c r="G57" s="51">
        <f t="shared" si="0"/>
        <v>3.1100711848567202</v>
      </c>
      <c r="H57" s="51">
        <f t="shared" si="0"/>
        <v>4.2156370037117874</v>
      </c>
      <c r="I57" s="51">
        <f t="shared" si="0"/>
        <v>3.0612768982811187</v>
      </c>
      <c r="J57" s="51">
        <f t="shared" si="0"/>
        <v>3.4914936346811674</v>
      </c>
      <c r="K57" s="51">
        <f t="shared" si="0"/>
        <v>3.1435254616557051</v>
      </c>
      <c r="L57" s="51">
        <f t="shared" si="0"/>
        <v>3.6886764344255178</v>
      </c>
      <c r="M57" s="51">
        <f t="shared" si="0"/>
        <v>2.7416592545735812</v>
      </c>
      <c r="N57" s="51">
        <f t="shared" si="0"/>
        <v>2.7878061571482524</v>
      </c>
      <c r="O57" s="51">
        <f t="shared" si="0"/>
        <v>3.9975136358470436</v>
      </c>
      <c r="P57" s="51">
        <f t="shared" si="0"/>
        <v>4.8477148138677499</v>
      </c>
      <c r="Q57" s="51">
        <f t="shared" si="0"/>
        <v>11.078013752637197</v>
      </c>
      <c r="R57" s="51">
        <f t="shared" si="0"/>
        <v>3.1349109442417973</v>
      </c>
      <c r="S57" s="51">
        <f t="shared" si="0"/>
        <v>4.0487792451235611</v>
      </c>
      <c r="T57" s="51">
        <f t="shared" si="0"/>
        <v>3.5886160939749883</v>
      </c>
      <c r="U57" s="51">
        <f t="shared" si="0"/>
        <v>6.143040783128864</v>
      </c>
      <c r="V57" s="51">
        <f t="shared" si="0"/>
        <v>2.9839760659608086</v>
      </c>
      <c r="W57" s="51">
        <f t="shared" si="0"/>
        <v>3.0481650014088522</v>
      </c>
      <c r="X57" s="51">
        <f t="shared" si="0"/>
        <v>3.5997168506784143</v>
      </c>
      <c r="Y57" s="51">
        <f t="shared" si="0"/>
        <v>1.686768276113672</v>
      </c>
      <c r="Z57" s="50">
        <f t="shared" si="0"/>
        <v>4.1503468744690482</v>
      </c>
      <c r="AA57" s="49">
        <f t="shared" ref="AA57:AA100" si="1">AA6</f>
        <v>-13.462594613980505</v>
      </c>
    </row>
    <row r="58" spans="1:28" hidden="1">
      <c r="A58" s="75" t="s">
        <v>49</v>
      </c>
      <c r="B58" s="48" t="s">
        <v>3</v>
      </c>
      <c r="C58" s="47">
        <f t="shared" si="0"/>
        <v>5.821200000000001E-4</v>
      </c>
      <c r="D58" s="46">
        <f t="shared" si="0"/>
        <v>5.821200000000001E-4</v>
      </c>
      <c r="E58" s="46">
        <f t="shared" si="0"/>
        <v>1.5426179999999999E-4</v>
      </c>
      <c r="F58" s="46">
        <f t="shared" si="0"/>
        <v>3.8419920000000001E-4</v>
      </c>
      <c r="G58" s="46">
        <f t="shared" si="0"/>
        <v>3.2598719999999998E-4</v>
      </c>
      <c r="H58" s="46">
        <f t="shared" si="0"/>
        <v>1.6881480000000002E-4</v>
      </c>
      <c r="I58" s="46">
        <f t="shared" si="0"/>
        <v>9.3139200000000004E-5</v>
      </c>
      <c r="J58" s="46">
        <f t="shared" si="0"/>
        <v>8.4407400000000008E-5</v>
      </c>
      <c r="K58" s="46">
        <f t="shared" si="0"/>
        <v>5.8211999999999998E-5</v>
      </c>
      <c r="L58" s="46">
        <f t="shared" si="0"/>
        <v>2.706858E-4</v>
      </c>
      <c r="M58" s="46">
        <f t="shared" si="0"/>
        <v>2.3284800000000001E-5</v>
      </c>
      <c r="N58" s="46">
        <f t="shared" si="0"/>
        <v>1.2224520000000001E-4</v>
      </c>
      <c r="O58" s="46">
        <f t="shared" si="0"/>
        <v>6.9854400000000013E-5</v>
      </c>
      <c r="P58" s="46">
        <f t="shared" si="0"/>
        <v>5.5883520000000011E-4</v>
      </c>
      <c r="Q58" s="46">
        <f t="shared" si="0"/>
        <v>5.3263979999999995E-4</v>
      </c>
      <c r="R58" s="46">
        <f t="shared" si="0"/>
        <v>4.9480200000000001E-5</v>
      </c>
      <c r="S58" s="46">
        <f t="shared" si="0"/>
        <v>9.0228600000000005E-5</v>
      </c>
      <c r="T58" s="46">
        <f t="shared" si="0"/>
        <v>2.153844E-4</v>
      </c>
      <c r="U58" s="46">
        <f t="shared" si="0"/>
        <v>1.076922E-4</v>
      </c>
      <c r="V58" s="46">
        <f t="shared" si="0"/>
        <v>1.4553000000000002E-4</v>
      </c>
      <c r="W58" s="46">
        <f t="shared" si="0"/>
        <v>1.6299359999999999E-4</v>
      </c>
      <c r="X58" s="46">
        <f t="shared" si="0"/>
        <v>1.426194E-4</v>
      </c>
      <c r="Y58" s="46">
        <f t="shared" si="0"/>
        <v>1.280664E-4</v>
      </c>
      <c r="Z58" s="45">
        <f t="shared" si="0"/>
        <v>1.6008299999999999E-4</v>
      </c>
      <c r="AA58" s="44">
        <f t="shared" si="1"/>
        <v>-72.500000000000014</v>
      </c>
    </row>
    <row r="59" spans="1:28" hidden="1">
      <c r="A59" s="75" t="s">
        <v>50</v>
      </c>
      <c r="B59" s="48" t="s">
        <v>4</v>
      </c>
      <c r="C59" s="47">
        <f t="shared" si="0"/>
        <v>7.0797651959999992E-3</v>
      </c>
      <c r="D59" s="46">
        <f t="shared" si="0"/>
        <v>7.0797651959999992E-3</v>
      </c>
      <c r="E59" s="46">
        <f t="shared" si="0"/>
        <v>3.2718229487999997E-3</v>
      </c>
      <c r="F59" s="46">
        <f t="shared" si="0"/>
        <v>0.12763055978400001</v>
      </c>
      <c r="G59" s="46">
        <f t="shared" si="0"/>
        <v>7.4500683600000001E-3</v>
      </c>
      <c r="H59" s="46">
        <f t="shared" si="0"/>
        <v>9.6456564959999987E-3</v>
      </c>
      <c r="I59" s="46">
        <f t="shared" si="0"/>
        <v>1.8896126423999998E-2</v>
      </c>
      <c r="J59" s="46">
        <f t="shared" si="0"/>
        <v>2.4144684311999998E-2</v>
      </c>
      <c r="K59" s="46">
        <f t="shared" si="0"/>
        <v>3.7323037919999996E-3</v>
      </c>
      <c r="L59" s="46">
        <f t="shared" si="0"/>
        <v>4.2569195760000008E-3</v>
      </c>
      <c r="M59" s="46">
        <f t="shared" si="0"/>
        <v>1.4131751927999999E-2</v>
      </c>
      <c r="N59" s="46">
        <f t="shared" si="0"/>
        <v>8.1636537360000004E-3</v>
      </c>
      <c r="O59" s="46">
        <f t="shared" si="0"/>
        <v>3.2905642559999996E-3</v>
      </c>
      <c r="P59" s="46">
        <f t="shared" si="0"/>
        <v>5.2955683703999994E-2</v>
      </c>
      <c r="Q59" s="46">
        <f t="shared" si="0"/>
        <v>1.7497145232000001E-2</v>
      </c>
      <c r="R59" s="46">
        <f t="shared" si="0"/>
        <v>4.2887517120000001E-3</v>
      </c>
      <c r="S59" s="46">
        <f t="shared" si="0"/>
        <v>3.7741816560000001E-3</v>
      </c>
      <c r="T59" s="46">
        <f t="shared" si="0"/>
        <v>1.0273758264E-2</v>
      </c>
      <c r="U59" s="46">
        <f t="shared" si="0"/>
        <v>4.8366417119999998E-3</v>
      </c>
      <c r="V59" s="46">
        <f t="shared" si="0"/>
        <v>4.6693977120000002E-3</v>
      </c>
      <c r="W59" s="46">
        <f t="shared" si="0"/>
        <v>9.3092999999999995E-3</v>
      </c>
      <c r="X59" s="46">
        <f t="shared" si="0"/>
        <v>4.8152999999999998E-3</v>
      </c>
      <c r="Y59" s="46">
        <f t="shared" si="0"/>
        <v>4.4535288000000003E-3</v>
      </c>
      <c r="Z59" s="45">
        <f t="shared" si="0"/>
        <v>4.6315499999999999E-3</v>
      </c>
      <c r="AA59" s="44">
        <f t="shared" si="1"/>
        <v>-34.580457518325858</v>
      </c>
    </row>
    <row r="60" spans="1:28" hidden="1">
      <c r="A60" s="75" t="s">
        <v>51</v>
      </c>
      <c r="B60" s="48" t="s">
        <v>5</v>
      </c>
      <c r="C60" s="47">
        <f t="shared" si="0"/>
        <v>4.7998134776093044E-4</v>
      </c>
      <c r="D60" s="46">
        <f t="shared" si="0"/>
        <v>4.7998134776093044E-4</v>
      </c>
      <c r="E60" s="46">
        <f t="shared" si="0"/>
        <v>4.8339804169761927E-4</v>
      </c>
      <c r="F60" s="46">
        <f t="shared" si="0"/>
        <v>4.0995936397368327E-4</v>
      </c>
      <c r="G60" s="46">
        <f t="shared" si="0"/>
        <v>4.7768414785453323E-4</v>
      </c>
      <c r="H60" s="46">
        <f t="shared" si="0"/>
        <v>3.9770071674561481E-4</v>
      </c>
      <c r="I60" s="46">
        <f t="shared" si="0"/>
        <v>2.6167660252220127E-5</v>
      </c>
      <c r="J60" s="46">
        <f t="shared" si="0"/>
        <v>2.2868148972062522E-2</v>
      </c>
      <c r="K60" s="46">
        <f t="shared" si="0"/>
        <v>2.4125479231685998E-4</v>
      </c>
      <c r="L60" s="46">
        <f t="shared" si="0"/>
        <v>3.666627148104165E-4</v>
      </c>
      <c r="M60" s="46">
        <f t="shared" si="0"/>
        <v>7.3735314497937551E-5</v>
      </c>
      <c r="N60" s="46">
        <f t="shared" si="0"/>
        <v>1.8756913727191728E-6</v>
      </c>
      <c r="O60" s="46">
        <f t="shared" si="0"/>
        <v>2.3457002219002169E-5</v>
      </c>
      <c r="P60" s="46">
        <f t="shared" si="0"/>
        <v>2.199180981297825E-4</v>
      </c>
      <c r="Q60" s="46">
        <f t="shared" si="0"/>
        <v>1.3500567268647922E-4</v>
      </c>
      <c r="R60" s="46">
        <f t="shared" si="0"/>
        <v>0</v>
      </c>
      <c r="S60" s="46">
        <f t="shared" si="0"/>
        <v>7.1034982645218283E-7</v>
      </c>
      <c r="T60" s="46">
        <f t="shared" si="0"/>
        <v>2.8701159228954868E-6</v>
      </c>
      <c r="U60" s="46">
        <f t="shared" si="0"/>
        <v>3.3047872756041154E-5</v>
      </c>
      <c r="V60" s="46">
        <f t="shared" si="0"/>
        <v>0</v>
      </c>
      <c r="W60" s="46">
        <f t="shared" si="0"/>
        <v>0</v>
      </c>
      <c r="X60" s="46">
        <f t="shared" si="0"/>
        <v>0</v>
      </c>
      <c r="Y60" s="46">
        <f t="shared" si="0"/>
        <v>6.2631916610789394E-3</v>
      </c>
      <c r="Z60" s="45">
        <f t="shared" si="0"/>
        <v>0</v>
      </c>
      <c r="AA60" s="44" t="str">
        <f t="shared" si="1"/>
        <v/>
      </c>
    </row>
    <row r="61" spans="1:28" hidden="1">
      <c r="A61" s="75" t="s">
        <v>52</v>
      </c>
      <c r="B61" s="48" t="s">
        <v>6</v>
      </c>
      <c r="C61" s="47">
        <f t="shared" si="0"/>
        <v>1.3639071599999999E-3</v>
      </c>
      <c r="D61" s="46">
        <f t="shared" si="0"/>
        <v>3.0732193800000001E-3</v>
      </c>
      <c r="E61" s="46">
        <f t="shared" si="0"/>
        <v>1.5085639799999999E-3</v>
      </c>
      <c r="F61" s="46">
        <f t="shared" si="0"/>
        <v>1.5478279739999998E-2</v>
      </c>
      <c r="G61" s="46">
        <f t="shared" si="0"/>
        <v>5.3623397519999998E-2</v>
      </c>
      <c r="H61" s="46">
        <f t="shared" si="0"/>
        <v>5.3434457999999997E-2</v>
      </c>
      <c r="I61" s="46">
        <f t="shared" si="0"/>
        <v>1.6207468200000001E-3</v>
      </c>
      <c r="J61" s="46">
        <f t="shared" si="0"/>
        <v>6.3471869999999998E-3</v>
      </c>
      <c r="K61" s="46">
        <f t="shared" si="0"/>
        <v>2.2938438599999999E-3</v>
      </c>
      <c r="L61" s="46">
        <f t="shared" si="0"/>
        <v>2.056783806E-2</v>
      </c>
      <c r="M61" s="46">
        <f t="shared" si="0"/>
        <v>2.4476524380000003E-2</v>
      </c>
      <c r="N61" s="46">
        <f t="shared" si="0"/>
        <v>0.17097668557200002</v>
      </c>
      <c r="O61" s="46">
        <f t="shared" si="0"/>
        <v>5.9554430466299997E-2</v>
      </c>
      <c r="P61" s="46">
        <f t="shared" si="0"/>
        <v>1.9227548339999997E-2</v>
      </c>
      <c r="Q61" s="46">
        <f t="shared" si="0"/>
        <v>1.5072487838099998E-2</v>
      </c>
      <c r="R61" s="46">
        <f t="shared" si="0"/>
        <v>3.3651899819999993E-3</v>
      </c>
      <c r="S61" s="46">
        <f t="shared" si="0"/>
        <v>4.2694427159999998E-3</v>
      </c>
      <c r="T61" s="46">
        <f t="shared" si="0"/>
        <v>1.0942373257199999E-2</v>
      </c>
      <c r="U61" s="46">
        <f t="shared" si="0"/>
        <v>0.12822675742799999</v>
      </c>
      <c r="V61" s="46">
        <f t="shared" si="0"/>
        <v>1.6057202237999998E-2</v>
      </c>
      <c r="W61" s="46">
        <f t="shared" si="0"/>
        <v>6.7038103439999996E-3</v>
      </c>
      <c r="X61" s="46">
        <f t="shared" si="0"/>
        <v>1.927582533954E-2</v>
      </c>
      <c r="Y61" s="46">
        <f t="shared" si="0"/>
        <v>2.1150303174000001E-2</v>
      </c>
      <c r="Z61" s="45">
        <f t="shared" si="0"/>
        <v>3.8513254625999999E-2</v>
      </c>
      <c r="AA61" s="44">
        <f t="shared" si="1"/>
        <v>2723.7445887445888</v>
      </c>
    </row>
    <row r="62" spans="1:28" hidden="1">
      <c r="A62" s="75" t="s">
        <v>53</v>
      </c>
      <c r="B62" s="48" t="s">
        <v>7</v>
      </c>
      <c r="C62" s="47">
        <f t="shared" si="0"/>
        <v>3.7034588009999996</v>
      </c>
      <c r="D62" s="46">
        <f t="shared" si="0"/>
        <v>3.7034588009999996</v>
      </c>
      <c r="E62" s="46">
        <f t="shared" si="0"/>
        <v>6.1163026890000012</v>
      </c>
      <c r="F62" s="46">
        <f t="shared" si="0"/>
        <v>2.8424219670000004</v>
      </c>
      <c r="G62" s="46">
        <f t="shared" si="0"/>
        <v>5.7888648300000005</v>
      </c>
      <c r="H62" s="46">
        <f t="shared" si="0"/>
        <v>6.4492454250000009</v>
      </c>
      <c r="I62" s="46">
        <f t="shared" si="0"/>
        <v>19.863160232999999</v>
      </c>
      <c r="J62" s="46">
        <f t="shared" si="0"/>
        <v>4.98958908</v>
      </c>
      <c r="K62" s="46">
        <f t="shared" si="0"/>
        <v>2.2551053909999998</v>
      </c>
      <c r="L62" s="46">
        <f t="shared" si="0"/>
        <v>16.519657665000004</v>
      </c>
      <c r="M62" s="46">
        <f t="shared" si="0"/>
        <v>6.5962917929999998</v>
      </c>
      <c r="N62" s="46">
        <f t="shared" si="0"/>
        <v>2.1697802909999999</v>
      </c>
      <c r="O62" s="46">
        <f t="shared" si="0"/>
        <v>3.784040316</v>
      </c>
      <c r="P62" s="46">
        <f t="shared" si="0"/>
        <v>13.906709942999999</v>
      </c>
      <c r="Q62" s="46">
        <f t="shared" si="0"/>
        <v>9.9520561559999994</v>
      </c>
      <c r="R62" s="46">
        <f t="shared" si="0"/>
        <v>12.066410622000001</v>
      </c>
      <c r="S62" s="46">
        <f t="shared" si="0"/>
        <v>6.1926510450000007</v>
      </c>
      <c r="T62" s="46">
        <f t="shared" si="0"/>
        <v>8.4952305689999985</v>
      </c>
      <c r="U62" s="46">
        <f t="shared" si="0"/>
        <v>7.5165554940000003</v>
      </c>
      <c r="V62" s="46">
        <f t="shared" si="0"/>
        <v>4.4472807329999995</v>
      </c>
      <c r="W62" s="46">
        <f t="shared" si="0"/>
        <v>5.7872417400000007</v>
      </c>
      <c r="X62" s="46">
        <f t="shared" si="0"/>
        <v>10.725756971999999</v>
      </c>
      <c r="Y62" s="46">
        <f t="shared" si="0"/>
        <v>10.890552959999999</v>
      </c>
      <c r="Z62" s="45">
        <f t="shared" si="0"/>
        <v>10.259695319999999</v>
      </c>
      <c r="AA62" s="44">
        <f t="shared" si="1"/>
        <v>177.03009190299889</v>
      </c>
    </row>
    <row r="63" spans="1:28" hidden="1">
      <c r="A63" s="75" t="s">
        <v>54</v>
      </c>
      <c r="B63" s="48" t="s">
        <v>8</v>
      </c>
      <c r="C63" s="47">
        <f t="shared" si="0"/>
        <v>1.289384822162591E-2</v>
      </c>
      <c r="D63" s="46">
        <f t="shared" si="0"/>
        <v>1.289384822162591E-2</v>
      </c>
      <c r="E63" s="46">
        <f t="shared" si="0"/>
        <v>1.289384822162591E-2</v>
      </c>
      <c r="F63" s="46">
        <f t="shared" si="0"/>
        <v>3.7005326965561906E-3</v>
      </c>
      <c r="G63" s="46">
        <f t="shared" si="0"/>
        <v>2.4660991030554507E-2</v>
      </c>
      <c r="H63" s="46">
        <f t="shared" si="0"/>
        <v>1.1356399102737239E-2</v>
      </c>
      <c r="I63" s="46">
        <f t="shared" si="0"/>
        <v>2.0396093002075402E-3</v>
      </c>
      <c r="J63" s="46">
        <f t="shared" si="0"/>
        <v>8.0537217492720817E-3</v>
      </c>
      <c r="K63" s="46">
        <f t="shared" si="0"/>
        <v>1.2130630277639E-2</v>
      </c>
      <c r="L63" s="46">
        <f t="shared" si="0"/>
        <v>2.2781597881859718E-2</v>
      </c>
      <c r="M63" s="46">
        <f t="shared" si="0"/>
        <v>1.6436673327298458E-3</v>
      </c>
      <c r="N63" s="46">
        <f t="shared" si="0"/>
        <v>4.9366979778750937E-2</v>
      </c>
      <c r="O63" s="46">
        <f t="shared" si="0"/>
        <v>1.1217650177289526E-2</v>
      </c>
      <c r="P63" s="46">
        <f t="shared" si="0"/>
        <v>5.3816729618754167E-3</v>
      </c>
      <c r="Q63" s="46">
        <f t="shared" si="0"/>
        <v>2.4833885809062508E-2</v>
      </c>
      <c r="R63" s="46">
        <f t="shared" si="0"/>
        <v>1.2217740307522737E-3</v>
      </c>
      <c r="S63" s="46">
        <f t="shared" si="0"/>
        <v>1.5204939155961021E-3</v>
      </c>
      <c r="T63" s="46">
        <f t="shared" si="0"/>
        <v>1.8609593144546554E-3</v>
      </c>
      <c r="U63" s="46">
        <f t="shared" si="0"/>
        <v>5.7375968055700293E-3</v>
      </c>
      <c r="V63" s="46">
        <f t="shared" si="0"/>
        <v>4.3774960958512773E-3</v>
      </c>
      <c r="W63" s="46">
        <f t="shared" si="0"/>
        <v>1.9562055757351231E-3</v>
      </c>
      <c r="X63" s="46">
        <f t="shared" si="0"/>
        <v>1.3523950277056734E-3</v>
      </c>
      <c r="Y63" s="46">
        <f t="shared" si="0"/>
        <v>7.3661731794000002E-3</v>
      </c>
      <c r="Z63" s="45">
        <f t="shared" si="0"/>
        <v>2.2423310318231096E-2</v>
      </c>
      <c r="AA63" s="44">
        <f t="shared" si="1"/>
        <v>73.907044140802867</v>
      </c>
    </row>
    <row r="64" spans="1:28" hidden="1">
      <c r="A64" s="75" t="s">
        <v>55</v>
      </c>
      <c r="B64" s="48" t="s">
        <v>44</v>
      </c>
      <c r="C64" s="47">
        <f t="shared" si="0"/>
        <v>2.7103086276677806E-4</v>
      </c>
      <c r="D64" s="46">
        <f t="shared" si="0"/>
        <v>2.7103086276677806E-4</v>
      </c>
      <c r="E64" s="46">
        <f t="shared" si="0"/>
        <v>2.7794716214159688E-5</v>
      </c>
      <c r="F64" s="46">
        <f t="shared" si="0"/>
        <v>7.6416041781706504E-6</v>
      </c>
      <c r="G64" s="46">
        <f t="shared" si="0"/>
        <v>1.1608330686025566E-3</v>
      </c>
      <c r="H64" s="46">
        <f t="shared" si="0"/>
        <v>8.8160798847410147E-4</v>
      </c>
      <c r="I64" s="46">
        <f t="shared" si="0"/>
        <v>2.6651497690781395E-4</v>
      </c>
      <c r="J64" s="46">
        <f t="shared" si="0"/>
        <v>2.4567109839244218E-4</v>
      </c>
      <c r="K64" s="46">
        <f t="shared" si="0"/>
        <v>3.4249065505891394E-4</v>
      </c>
      <c r="L64" s="46">
        <f t="shared" si="0"/>
        <v>3.5024191841568665E-3</v>
      </c>
      <c r="M64" s="46">
        <f t="shared" si="0"/>
        <v>3.7646773126354844E-6</v>
      </c>
      <c r="N64" s="46">
        <f t="shared" si="0"/>
        <v>4.4640783730104253E-4</v>
      </c>
      <c r="O64" s="46">
        <f t="shared" si="0"/>
        <v>9.4894045105192607E-4</v>
      </c>
      <c r="P64" s="46">
        <f t="shared" si="0"/>
        <v>1.6181204779538757E-3</v>
      </c>
      <c r="Q64" s="46">
        <f t="shared" si="0"/>
        <v>1.1000456184168826E-3</v>
      </c>
      <c r="R64" s="46">
        <f t="shared" si="0"/>
        <v>8.4100818864838573E-4</v>
      </c>
      <c r="S64" s="46">
        <f t="shared" si="0"/>
        <v>1.9635037176452047E-3</v>
      </c>
      <c r="T64" s="46">
        <f t="shared" si="0"/>
        <v>8.5741389253372392E-4</v>
      </c>
      <c r="U64" s="46">
        <f t="shared" si="0"/>
        <v>3.9101700023554571E-3</v>
      </c>
      <c r="V64" s="46">
        <f t="shared" si="0"/>
        <v>2.5068865340705801E-3</v>
      </c>
      <c r="W64" s="46">
        <f t="shared" si="0"/>
        <v>7.8065246751232622E-4</v>
      </c>
      <c r="X64" s="46">
        <f t="shared" si="0"/>
        <v>2.0061585477470839E-3</v>
      </c>
      <c r="Y64" s="46">
        <f t="shared" si="0"/>
        <v>1.704768498211438E-3</v>
      </c>
      <c r="Z64" s="45">
        <f t="shared" si="0"/>
        <v>2.6261300975740113E-3</v>
      </c>
      <c r="AA64" s="44">
        <f t="shared" si="1"/>
        <v>868.94134888018095</v>
      </c>
    </row>
    <row r="65" spans="1:27" hidden="1">
      <c r="A65" s="75" t="s">
        <v>56</v>
      </c>
      <c r="B65" s="48" t="s">
        <v>9</v>
      </c>
      <c r="C65" s="47">
        <f t="shared" si="0"/>
        <v>9.647849516683113E-2</v>
      </c>
      <c r="D65" s="46">
        <f t="shared" si="0"/>
        <v>9.647849516683113E-2</v>
      </c>
      <c r="E65" s="46">
        <f t="shared" si="0"/>
        <v>7.1934252365299572E-2</v>
      </c>
      <c r="F65" s="46">
        <f t="shared" si="0"/>
        <v>7.5616840896110052E-2</v>
      </c>
      <c r="G65" s="46">
        <f t="shared" si="0"/>
        <v>8.723210583023433E-2</v>
      </c>
      <c r="H65" s="46">
        <f t="shared" si="0"/>
        <v>8.9854541558008608E-2</v>
      </c>
      <c r="I65" s="46">
        <f t="shared" si="0"/>
        <v>8.4346146405090444E-2</v>
      </c>
      <c r="J65" s="46">
        <f t="shared" si="0"/>
        <v>0.11102563451288631</v>
      </c>
      <c r="K65" s="46">
        <f t="shared" si="0"/>
        <v>0.11983615793704339</v>
      </c>
      <c r="L65" s="46">
        <f t="shared" si="0"/>
        <v>0.10467979619921046</v>
      </c>
      <c r="M65" s="46">
        <f t="shared" si="0"/>
        <v>9.681882430182244E-2</v>
      </c>
      <c r="N65" s="46">
        <f t="shared" si="0"/>
        <v>8.8888667484376252E-2</v>
      </c>
      <c r="O65" s="46">
        <f t="shared" si="0"/>
        <v>9.2519038437603285E-2</v>
      </c>
      <c r="P65" s="46">
        <f t="shared" si="0"/>
        <v>9.9507766292832728E-2</v>
      </c>
      <c r="Q65" s="46">
        <f t="shared" si="0"/>
        <v>0.12449736834849921</v>
      </c>
      <c r="R65" s="46">
        <f t="shared" si="0"/>
        <v>0.11409305831139632</v>
      </c>
      <c r="S65" s="46">
        <f t="shared" si="0"/>
        <v>0.108903625644238</v>
      </c>
      <c r="T65" s="46">
        <f t="shared" si="0"/>
        <v>0.13478569815180053</v>
      </c>
      <c r="U65" s="46">
        <f t="shared" si="0"/>
        <v>0.17522415097207503</v>
      </c>
      <c r="V65" s="46">
        <f t="shared" si="0"/>
        <v>0.13846016981511189</v>
      </c>
      <c r="W65" s="46">
        <f t="shared" si="0"/>
        <v>0.11697025320892643</v>
      </c>
      <c r="X65" s="46">
        <f t="shared" si="0"/>
        <v>0.12347171515494938</v>
      </c>
      <c r="Y65" s="46">
        <f t="shared" si="0"/>
        <v>5.4497414556611126E-2</v>
      </c>
      <c r="Z65" s="45">
        <f t="shared" si="0"/>
        <v>5.8552252352035927E-2</v>
      </c>
      <c r="AA65" s="44">
        <f t="shared" si="1"/>
        <v>-39.310566307251094</v>
      </c>
    </row>
    <row r="66" spans="1:27" hidden="1">
      <c r="A66" s="75" t="s">
        <v>57</v>
      </c>
      <c r="B66" s="48" t="s">
        <v>10</v>
      </c>
      <c r="C66" s="47">
        <f t="shared" si="0"/>
        <v>5.4906306E-4</v>
      </c>
      <c r="D66" s="46">
        <f t="shared" si="0"/>
        <v>5.4906306E-4</v>
      </c>
      <c r="E66" s="46">
        <f t="shared" si="0"/>
        <v>1.1570999999999999E-6</v>
      </c>
      <c r="F66" s="46">
        <f t="shared" si="0"/>
        <v>1.8519900000000002E-6</v>
      </c>
      <c r="G66" s="46">
        <f t="shared" si="0"/>
        <v>1.1676000000000001E-6</v>
      </c>
      <c r="H66" s="46">
        <f t="shared" si="0"/>
        <v>2.5638899999999999E-6</v>
      </c>
      <c r="I66" s="46">
        <f t="shared" si="0"/>
        <v>3.69369E-6</v>
      </c>
      <c r="J66" s="46">
        <f t="shared" si="0"/>
        <v>1.93914E-6</v>
      </c>
      <c r="K66" s="46">
        <f t="shared" si="0"/>
        <v>3.7976400000000001E-6</v>
      </c>
      <c r="L66" s="46">
        <f t="shared" si="0"/>
        <v>2.4674579999999998E-5</v>
      </c>
      <c r="M66" s="46">
        <f t="shared" si="0"/>
        <v>3.8677799999999999E-6</v>
      </c>
      <c r="N66" s="46">
        <f t="shared" si="0"/>
        <v>4.2640500000000003E-6</v>
      </c>
      <c r="O66" s="46">
        <f t="shared" si="0"/>
        <v>9.8254799999999996E-6</v>
      </c>
      <c r="P66" s="46">
        <f t="shared" si="0"/>
        <v>1.5337770000000002E-5</v>
      </c>
      <c r="Q66" s="46">
        <f t="shared" si="0"/>
        <v>1.3584479999999999E-5</v>
      </c>
      <c r="R66" s="46">
        <f t="shared" si="0"/>
        <v>5.7789312000000007E-4</v>
      </c>
      <c r="S66" s="46">
        <f t="shared" si="0"/>
        <v>2.2386000000000002E-5</v>
      </c>
      <c r="T66" s="46">
        <f t="shared" si="0"/>
        <v>2.8986929999999997E-5</v>
      </c>
      <c r="U66" s="46">
        <f t="shared" si="0"/>
        <v>9.4678499999999995E-6</v>
      </c>
      <c r="V66" s="46">
        <f t="shared" si="0"/>
        <v>9.8956200000000003E-6</v>
      </c>
      <c r="W66" s="46">
        <f t="shared" si="0"/>
        <v>1.0379459999999998E-5</v>
      </c>
      <c r="X66" s="46">
        <f t="shared" si="0"/>
        <v>1.2588659999999999E-5</v>
      </c>
      <c r="Y66" s="46">
        <f t="shared" si="0"/>
        <v>1.3219710000000001E-5</v>
      </c>
      <c r="Z66" s="45">
        <f t="shared" si="0"/>
        <v>2.4861689999999999E-5</v>
      </c>
      <c r="AA66" s="44">
        <f t="shared" si="1"/>
        <v>-95.471979120212538</v>
      </c>
    </row>
    <row r="67" spans="1:27" hidden="1">
      <c r="A67" s="75" t="s">
        <v>58</v>
      </c>
      <c r="B67" s="48" t="s">
        <v>11</v>
      </c>
      <c r="C67" s="47">
        <f t="shared" si="0"/>
        <v>3.9468449826474811E-4</v>
      </c>
      <c r="D67" s="46">
        <f t="shared" si="0"/>
        <v>3.9468449826474811E-4</v>
      </c>
      <c r="E67" s="46">
        <f t="shared" si="0"/>
        <v>1.5641031456367893E-4</v>
      </c>
      <c r="F67" s="46">
        <f t="shared" si="0"/>
        <v>3.3115712405699378E-3</v>
      </c>
      <c r="G67" s="46">
        <f t="shared" si="0"/>
        <v>1.2538247882252463E-3</v>
      </c>
      <c r="H67" s="46">
        <f t="shared" si="0"/>
        <v>9.156747072329971E-4</v>
      </c>
      <c r="I67" s="46">
        <f t="shared" si="0"/>
        <v>4.1128282092577713E-4</v>
      </c>
      <c r="J67" s="46">
        <f t="shared" si="0"/>
        <v>1.1877190611437763E-3</v>
      </c>
      <c r="K67" s="46">
        <f t="shared" si="0"/>
        <v>2.3344177438748026E-3</v>
      </c>
      <c r="L67" s="46">
        <f t="shared" si="0"/>
        <v>1.6257155934757986E-4</v>
      </c>
      <c r="M67" s="46">
        <f t="shared" si="0"/>
        <v>1.2790746553039403E-3</v>
      </c>
      <c r="N67" s="46">
        <f t="shared" si="0"/>
        <v>1.6845026508178268E-3</v>
      </c>
      <c r="O67" s="46">
        <f t="shared" si="0"/>
        <v>2.3412359188569254E-4</v>
      </c>
      <c r="P67" s="46">
        <f t="shared" si="0"/>
        <v>3.5577225846083814E-3</v>
      </c>
      <c r="Q67" s="46">
        <f t="shared" si="0"/>
        <v>4.8038830333770423E-4</v>
      </c>
      <c r="R67" s="46">
        <f t="shared" ref="R67:Z67" si="2">R16/1000</f>
        <v>1.029242442928894E-3</v>
      </c>
      <c r="S67" s="46">
        <f t="shared" si="2"/>
        <v>3.0547485984770885E-4</v>
      </c>
      <c r="T67" s="46">
        <f t="shared" si="2"/>
        <v>8.2771729889989966E-3</v>
      </c>
      <c r="U67" s="46">
        <f t="shared" si="2"/>
        <v>2.8399153862277023E-4</v>
      </c>
      <c r="V67" s="46">
        <f t="shared" si="2"/>
        <v>1.306508417008165E-3</v>
      </c>
      <c r="W67" s="46">
        <f t="shared" si="2"/>
        <v>1.9051114207112752E-4</v>
      </c>
      <c r="X67" s="46">
        <f t="shared" si="2"/>
        <v>1.3179783868618345E-4</v>
      </c>
      <c r="Y67" s="46">
        <f t="shared" si="2"/>
        <v>1.1530556409555061E-4</v>
      </c>
      <c r="Z67" s="45">
        <f t="shared" si="2"/>
        <v>6.9471557291228965E-5</v>
      </c>
      <c r="AA67" s="44">
        <f t="shared" si="1"/>
        <v>-82.398204744127412</v>
      </c>
    </row>
    <row r="68" spans="1:27" hidden="1">
      <c r="A68" s="75" t="s">
        <v>59</v>
      </c>
      <c r="B68" s="48" t="s">
        <v>42</v>
      </c>
      <c r="C68" s="47">
        <f t="shared" ref="C68:Z78" si="3">C17/1000</f>
        <v>3.1156810580232404</v>
      </c>
      <c r="D68" s="46">
        <f t="shared" si="3"/>
        <v>3.1156810580232404</v>
      </c>
      <c r="E68" s="46">
        <f t="shared" si="3"/>
        <v>2.3506719586784874</v>
      </c>
      <c r="F68" s="46">
        <f t="shared" si="3"/>
        <v>2.2052397077063737</v>
      </c>
      <c r="G68" s="46">
        <f t="shared" si="3"/>
        <v>2.9050741074474939</v>
      </c>
      <c r="H68" s="46">
        <f t="shared" si="3"/>
        <v>4.7193842086740361</v>
      </c>
      <c r="I68" s="46">
        <f t="shared" si="3"/>
        <v>4.1477475111123683</v>
      </c>
      <c r="J68" s="46">
        <f t="shared" si="3"/>
        <v>3.3570311116669251</v>
      </c>
      <c r="K68" s="46">
        <f t="shared" si="3"/>
        <v>3.4917994130347441</v>
      </c>
      <c r="L68" s="46">
        <f t="shared" si="3"/>
        <v>3.5567245748925034</v>
      </c>
      <c r="M68" s="46">
        <f t="shared" si="3"/>
        <v>2.5726647779476388</v>
      </c>
      <c r="N68" s="46">
        <f t="shared" si="3"/>
        <v>2.9583771414246898</v>
      </c>
      <c r="O68" s="46">
        <f t="shared" si="3"/>
        <v>2.2735339646069734</v>
      </c>
      <c r="P68" s="46">
        <f t="shared" si="3"/>
        <v>2.0781781249688454</v>
      </c>
      <c r="Q68" s="46">
        <f t="shared" si="3"/>
        <v>2.9654311697965028</v>
      </c>
      <c r="R68" s="46">
        <f t="shared" si="3"/>
        <v>2.003419136310689</v>
      </c>
      <c r="S68" s="46">
        <f t="shared" si="3"/>
        <v>2.4447093853253077</v>
      </c>
      <c r="T68" s="46">
        <f t="shared" si="3"/>
        <v>2.1941806368360739</v>
      </c>
      <c r="U68" s="46">
        <f t="shared" si="3"/>
        <v>3.153585651556059</v>
      </c>
      <c r="V68" s="46">
        <f t="shared" si="3"/>
        <v>1.7761014225040748</v>
      </c>
      <c r="W68" s="46">
        <f t="shared" si="3"/>
        <v>1.9460601955946102</v>
      </c>
      <c r="X68" s="46">
        <f t="shared" si="3"/>
        <v>1.8477021756678516</v>
      </c>
      <c r="Y68" s="46">
        <f t="shared" si="3"/>
        <v>1.9332495985282987</v>
      </c>
      <c r="Z68" s="45">
        <f t="shared" si="3"/>
        <v>2.6520882308212994</v>
      </c>
      <c r="AA68" s="44">
        <f t="shared" si="1"/>
        <v>-14.879341581133144</v>
      </c>
    </row>
    <row r="69" spans="1:27" hidden="1">
      <c r="A69" s="75" t="s">
        <v>321</v>
      </c>
      <c r="B69" s="48" t="s">
        <v>45</v>
      </c>
      <c r="C69" s="47">
        <f t="shared" si="3"/>
        <v>5.5100303802034771</v>
      </c>
      <c r="D69" s="46">
        <f t="shared" si="3"/>
        <v>5.5100303802034771</v>
      </c>
      <c r="E69" s="46">
        <f t="shared" si="3"/>
        <v>4.686202997875851</v>
      </c>
      <c r="F69" s="46">
        <f t="shared" si="3"/>
        <v>4.9823070595456729</v>
      </c>
      <c r="G69" s="46">
        <f t="shared" si="3"/>
        <v>5.3724330626291215</v>
      </c>
      <c r="H69" s="46">
        <f t="shared" si="3"/>
        <v>7.1615208789927252</v>
      </c>
      <c r="I69" s="46">
        <f t="shared" si="3"/>
        <v>6.5392089528403883</v>
      </c>
      <c r="J69" s="46">
        <f t="shared" si="3"/>
        <v>5.8370421711768179</v>
      </c>
      <c r="K69" s="46">
        <f t="shared" si="3"/>
        <v>5.950360820250725</v>
      </c>
      <c r="L69" s="46">
        <f t="shared" si="3"/>
        <v>6.0172367356188552</v>
      </c>
      <c r="M69" s="46">
        <f t="shared" si="3"/>
        <v>5.0694037096009623</v>
      </c>
      <c r="N69" s="46">
        <f t="shared" si="3"/>
        <v>5.6517031738016827</v>
      </c>
      <c r="O69" s="46">
        <f t="shared" si="3"/>
        <v>4.7265959726233904</v>
      </c>
      <c r="P69" s="46">
        <f t="shared" si="3"/>
        <v>4.5835808804568634</v>
      </c>
      <c r="Q69" s="46">
        <f t="shared" si="3"/>
        <v>5.5450725306519493</v>
      </c>
      <c r="R69" s="46">
        <f t="shared" si="3"/>
        <v>4.4366409950935637</v>
      </c>
      <c r="S69" s="46">
        <f t="shared" si="3"/>
        <v>4.8974754816959072</v>
      </c>
      <c r="T69" s="46">
        <f t="shared" si="3"/>
        <v>4.7826803159145213</v>
      </c>
      <c r="U69" s="46">
        <f t="shared" si="3"/>
        <v>5.7973890788175186</v>
      </c>
      <c r="V69" s="46">
        <f t="shared" si="3"/>
        <v>4.2615208409188918</v>
      </c>
      <c r="W69" s="46">
        <f t="shared" si="3"/>
        <v>4.4151565823551504</v>
      </c>
      <c r="X69" s="46">
        <f t="shared" si="3"/>
        <v>4.3349885792313838</v>
      </c>
      <c r="Y69" s="46">
        <f t="shared" si="3"/>
        <v>4.3645975651187543</v>
      </c>
      <c r="Z69" s="45">
        <f t="shared" si="3"/>
        <v>5.1550775540222418</v>
      </c>
      <c r="AA69" s="44">
        <f t="shared" si="1"/>
        <v>-6.4419395482194552</v>
      </c>
    </row>
    <row r="70" spans="1:27" hidden="1">
      <c r="A70" s="75" t="s">
        <v>60</v>
      </c>
      <c r="B70" s="48" t="s">
        <v>12</v>
      </c>
      <c r="C70" s="47">
        <f t="shared" si="3"/>
        <v>4.5557987999999994E-2</v>
      </c>
      <c r="D70" s="46">
        <f t="shared" si="3"/>
        <v>4.5557987999999994E-2</v>
      </c>
      <c r="E70" s="46">
        <f t="shared" si="3"/>
        <v>4.3690962000000007E-2</v>
      </c>
      <c r="F70" s="46">
        <f t="shared" si="3"/>
        <v>4.5586758000000005E-2</v>
      </c>
      <c r="G70" s="46">
        <f t="shared" si="3"/>
        <v>4.4444190000000001E-2</v>
      </c>
      <c r="H70" s="46">
        <f t="shared" si="3"/>
        <v>4.6486292999999998E-2</v>
      </c>
      <c r="I70" s="46">
        <f t="shared" si="3"/>
        <v>4.7156339999999998E-2</v>
      </c>
      <c r="J70" s="46">
        <f t="shared" si="3"/>
        <v>4.7442149999999995E-2</v>
      </c>
      <c r="K70" s="46">
        <f t="shared" si="3"/>
        <v>4.9062677999999998E-2</v>
      </c>
      <c r="L70" s="46">
        <f t="shared" si="3"/>
        <v>4.8584109E-2</v>
      </c>
      <c r="M70" s="46">
        <f t="shared" si="3"/>
        <v>5.0612352000000006E-2</v>
      </c>
      <c r="N70" s="46">
        <f t="shared" si="3"/>
        <v>5.0216859000000003E-2</v>
      </c>
      <c r="O70" s="46">
        <f t="shared" si="3"/>
        <v>5.2566296999999998E-2</v>
      </c>
      <c r="P70" s="46">
        <f t="shared" si="3"/>
        <v>5.2805255999999995E-2</v>
      </c>
      <c r="Q70" s="46">
        <f t="shared" si="3"/>
        <v>5.2104003000000003E-2</v>
      </c>
      <c r="R70" s="46">
        <f t="shared" si="3"/>
        <v>5.0720880000000003E-2</v>
      </c>
      <c r="S70" s="46">
        <f t="shared" si="3"/>
        <v>5.2159338E-2</v>
      </c>
      <c r="T70" s="46">
        <f t="shared" si="3"/>
        <v>5.3409468000000002E-2</v>
      </c>
      <c r="U70" s="46">
        <f t="shared" si="3"/>
        <v>5.3221223999999998E-2</v>
      </c>
      <c r="V70" s="46">
        <f t="shared" si="3"/>
        <v>5.4910526999999994E-2</v>
      </c>
      <c r="W70" s="46">
        <f t="shared" si="3"/>
        <v>5.5995848999999993E-2</v>
      </c>
      <c r="X70" s="46">
        <f t="shared" si="3"/>
        <v>5.6087640000000001E-2</v>
      </c>
      <c r="Y70" s="46">
        <f t="shared" si="3"/>
        <v>5.7258242999999993E-2</v>
      </c>
      <c r="Z70" s="45">
        <f t="shared" si="3"/>
        <v>5.7031338000000001E-2</v>
      </c>
      <c r="AA70" s="44">
        <f t="shared" si="1"/>
        <v>25.1840577331905</v>
      </c>
    </row>
    <row r="71" spans="1:27" hidden="1">
      <c r="A71" s="75" t="s">
        <v>61</v>
      </c>
      <c r="B71" s="48" t="s">
        <v>13</v>
      </c>
      <c r="C71" s="47">
        <f t="shared" si="3"/>
        <v>1.1499597174133189</v>
      </c>
      <c r="D71" s="46">
        <f t="shared" si="3"/>
        <v>1.1499597174133189</v>
      </c>
      <c r="E71" s="46">
        <f t="shared" si="3"/>
        <v>1.1027605712270589</v>
      </c>
      <c r="F71" s="46">
        <f t="shared" si="3"/>
        <v>1.145668431449355</v>
      </c>
      <c r="G71" s="46">
        <f t="shared" si="3"/>
        <v>1.0869425807411062</v>
      </c>
      <c r="H71" s="46">
        <f t="shared" si="3"/>
        <v>3.1098356389441917</v>
      </c>
      <c r="I71" s="46">
        <f t="shared" si="3"/>
        <v>3.3081305505498575</v>
      </c>
      <c r="J71" s="46">
        <f t="shared" si="3"/>
        <v>2.7201019236076363</v>
      </c>
      <c r="K71" s="46">
        <f t="shared" si="3"/>
        <v>2.3190818318906552</v>
      </c>
      <c r="L71" s="46">
        <f t="shared" si="3"/>
        <v>1.9752153699163246</v>
      </c>
      <c r="M71" s="46">
        <f t="shared" si="3"/>
        <v>1.7401824636172143</v>
      </c>
      <c r="N71" s="46">
        <f t="shared" si="3"/>
        <v>1.5841419805930492</v>
      </c>
      <c r="O71" s="46">
        <f t="shared" si="3"/>
        <v>1.4263566147209483</v>
      </c>
      <c r="P71" s="46">
        <f t="shared" si="3"/>
        <v>1.4012918100903888</v>
      </c>
      <c r="Q71" s="46">
        <f t="shared" si="3"/>
        <v>1.3380662145610132</v>
      </c>
      <c r="R71" s="46">
        <f t="shared" si="3"/>
        <v>1.2457537194224606</v>
      </c>
      <c r="S71" s="46">
        <f t="shared" si="3"/>
        <v>1.2458740516430762</v>
      </c>
      <c r="T71" s="46">
        <f t="shared" si="3"/>
        <v>1.174986431108485</v>
      </c>
      <c r="U71" s="46">
        <f t="shared" si="3"/>
        <v>1.170513283151656</v>
      </c>
      <c r="V71" s="46">
        <f t="shared" si="3"/>
        <v>1.154916679042941</v>
      </c>
      <c r="W71" s="46">
        <f t="shared" si="3"/>
        <v>1.1712209823357387</v>
      </c>
      <c r="X71" s="46">
        <f t="shared" si="3"/>
        <v>1.1996279654045727</v>
      </c>
      <c r="Y71" s="46">
        <f t="shared" si="3"/>
        <v>1.1759646401064674</v>
      </c>
      <c r="Z71" s="45">
        <f t="shared" si="3"/>
        <v>1.1410121074326034</v>
      </c>
      <c r="AA71" s="44">
        <f t="shared" si="1"/>
        <v>-0.7780802966596001</v>
      </c>
    </row>
    <row r="72" spans="1:27" hidden="1">
      <c r="A72" s="75" t="s">
        <v>62</v>
      </c>
      <c r="B72" s="48" t="s">
        <v>14</v>
      </c>
      <c r="C72" s="47">
        <f t="shared" si="3"/>
        <v>8.5912718661E-3</v>
      </c>
      <c r="D72" s="46">
        <f t="shared" si="3"/>
        <v>8.5912718661E-3</v>
      </c>
      <c r="E72" s="46">
        <f t="shared" si="3"/>
        <v>5.0077279644E-3</v>
      </c>
      <c r="F72" s="46">
        <f t="shared" si="3"/>
        <v>2.7175010917320001E-2</v>
      </c>
      <c r="G72" s="46">
        <f t="shared" si="3"/>
        <v>8.4064541483999996E-3</v>
      </c>
      <c r="H72" s="46">
        <f t="shared" si="3"/>
        <v>6.3768446002799998E-3</v>
      </c>
      <c r="I72" s="46">
        <f t="shared" si="3"/>
        <v>3.44424134208E-3</v>
      </c>
      <c r="J72" s="46">
        <f t="shared" si="3"/>
        <v>8.1640210482600006E-3</v>
      </c>
      <c r="K72" s="46">
        <f t="shared" si="3"/>
        <v>3.5972175105299996E-3</v>
      </c>
      <c r="L72" s="46">
        <f t="shared" si="3"/>
        <v>2.4213306669299997E-3</v>
      </c>
      <c r="M72" s="46">
        <f t="shared" si="3"/>
        <v>2.5699986826499999E-3</v>
      </c>
      <c r="N72" s="46">
        <f t="shared" si="3"/>
        <v>3.6524368215299996E-3</v>
      </c>
      <c r="O72" s="46">
        <f t="shared" si="3"/>
        <v>7.7838002507999988E-4</v>
      </c>
      <c r="P72" s="46">
        <f t="shared" si="3"/>
        <v>7.9045859415599997E-4</v>
      </c>
      <c r="Q72" s="46">
        <f t="shared" si="3"/>
        <v>8.551659318047999E-3</v>
      </c>
      <c r="R72" s="46">
        <f t="shared" si="3"/>
        <v>1.79158348278E-3</v>
      </c>
      <c r="S72" s="46">
        <f t="shared" si="3"/>
        <v>1.2031554840480001E-3</v>
      </c>
      <c r="T72" s="46">
        <f t="shared" si="3"/>
        <v>3.1765987655639999E-3</v>
      </c>
      <c r="U72" s="46">
        <f t="shared" si="3"/>
        <v>1.6915334405759998E-3</v>
      </c>
      <c r="V72" s="46">
        <f t="shared" si="3"/>
        <v>3.5792474545799998E-3</v>
      </c>
      <c r="W72" s="46">
        <f t="shared" si="3"/>
        <v>5.079944076165E-3</v>
      </c>
      <c r="X72" s="46">
        <f t="shared" si="3"/>
        <v>3.5365648629780005E-3</v>
      </c>
      <c r="Y72" s="46">
        <f t="shared" si="3"/>
        <v>1.4640040434600002E-3</v>
      </c>
      <c r="Z72" s="45">
        <f t="shared" si="3"/>
        <v>1.8549392873759998E-3</v>
      </c>
      <c r="AA72" s="44">
        <f t="shared" si="1"/>
        <v>-78.409025854538015</v>
      </c>
    </row>
    <row r="73" spans="1:27" hidden="1">
      <c r="A73" s="75" t="s">
        <v>63</v>
      </c>
      <c r="B73" s="48" t="s">
        <v>15</v>
      </c>
      <c r="C73" s="47">
        <f t="shared" si="3"/>
        <v>2.7150886196040974E-2</v>
      </c>
      <c r="D73" s="46">
        <f t="shared" si="3"/>
        <v>2.7150886196040974E-2</v>
      </c>
      <c r="E73" s="46">
        <f t="shared" si="3"/>
        <v>1.6856183574803327E-2</v>
      </c>
      <c r="F73" s="46">
        <f t="shared" si="3"/>
        <v>5.0409419020231681E-2</v>
      </c>
      <c r="G73" s="46">
        <f t="shared" si="3"/>
        <v>4.0276494245126346E-2</v>
      </c>
      <c r="H73" s="46">
        <f t="shared" si="3"/>
        <v>3.9449489219887647E-2</v>
      </c>
      <c r="I73" s="46">
        <f t="shared" si="3"/>
        <v>1.9781458840310722E-2</v>
      </c>
      <c r="J73" s="46">
        <f t="shared" si="3"/>
        <v>1.5564734668404967E-2</v>
      </c>
      <c r="K73" s="46">
        <f t="shared" si="3"/>
        <v>2.8516491074033059E-2</v>
      </c>
      <c r="L73" s="46">
        <f t="shared" si="3"/>
        <v>6.8269422826104514E-2</v>
      </c>
      <c r="M73" s="46">
        <f t="shared" si="3"/>
        <v>6.0915985067438944E-3</v>
      </c>
      <c r="N73" s="46">
        <f t="shared" si="3"/>
        <v>9.5974597067446779E-2</v>
      </c>
      <c r="O73" s="46">
        <f t="shared" si="3"/>
        <v>1.5453447633621569E-2</v>
      </c>
      <c r="P73" s="46">
        <f t="shared" si="3"/>
        <v>2.4975535588933106E-3</v>
      </c>
      <c r="Q73" s="46">
        <f t="shared" si="3"/>
        <v>3.4140382395084338E-3</v>
      </c>
      <c r="R73" s="46">
        <f t="shared" si="3"/>
        <v>8.5565772241669724E-3</v>
      </c>
      <c r="S73" s="46">
        <f t="shared" si="3"/>
        <v>4.9256737623440188E-3</v>
      </c>
      <c r="T73" s="46">
        <f t="shared" si="3"/>
        <v>9.7146244194989632E-3</v>
      </c>
      <c r="U73" s="46">
        <f t="shared" si="3"/>
        <v>0.16825681833117695</v>
      </c>
      <c r="V73" s="46">
        <f t="shared" si="3"/>
        <v>2.0423915791680805E-2</v>
      </c>
      <c r="W73" s="46">
        <f t="shared" si="3"/>
        <v>2.1117044825351528E-2</v>
      </c>
      <c r="X73" s="46">
        <f t="shared" si="3"/>
        <v>6.1369351913026114E-3</v>
      </c>
      <c r="Y73" s="46">
        <f t="shared" si="3"/>
        <v>1.2266512799202505E-2</v>
      </c>
      <c r="Z73" s="45">
        <f t="shared" si="3"/>
        <v>2.5583772739232409E-2</v>
      </c>
      <c r="AA73" s="44">
        <f t="shared" si="1"/>
        <v>-5.7718685331054731</v>
      </c>
    </row>
    <row r="74" spans="1:27" hidden="1">
      <c r="A74" s="75" t="s">
        <v>64</v>
      </c>
      <c r="B74" s="48" t="s">
        <v>16</v>
      </c>
      <c r="C74" s="47">
        <f t="shared" si="3"/>
        <v>3.0757198025211291E-2</v>
      </c>
      <c r="D74" s="46">
        <f t="shared" si="3"/>
        <v>2.7153758004476315E-2</v>
      </c>
      <c r="E74" s="46">
        <f t="shared" si="3"/>
        <v>2.6499338262118578E-2</v>
      </c>
      <c r="F74" s="46">
        <f t="shared" si="3"/>
        <v>2.4422051352664856E-2</v>
      </c>
      <c r="G74" s="46">
        <f t="shared" si="3"/>
        <v>2.1799414657913008E-2</v>
      </c>
      <c r="H74" s="46">
        <f t="shared" si="3"/>
        <v>2.2245609936793278E-2</v>
      </c>
      <c r="I74" s="46">
        <f t="shared" si="3"/>
        <v>2.3147915945195628E-2</v>
      </c>
      <c r="J74" s="46">
        <f t="shared" si="3"/>
        <v>2.4997147489888315E-2</v>
      </c>
      <c r="K74" s="46">
        <f t="shared" si="3"/>
        <v>2.5430948455466361E-2</v>
      </c>
      <c r="L74" s="46">
        <f t="shared" si="3"/>
        <v>2.5047204090289994E-2</v>
      </c>
      <c r="M74" s="46">
        <f t="shared" si="3"/>
        <v>2.1494492617871938E-2</v>
      </c>
      <c r="N74" s="46">
        <f t="shared" si="3"/>
        <v>3.1051619234718296E-2</v>
      </c>
      <c r="O74" s="46">
        <f t="shared" si="3"/>
        <v>2.7917708993879787E-2</v>
      </c>
      <c r="P74" s="46">
        <f t="shared" si="3"/>
        <v>2.7513279376168445E-2</v>
      </c>
      <c r="Q74" s="46">
        <f t="shared" si="3"/>
        <v>2.6695199408483479E-2</v>
      </c>
      <c r="R74" s="46">
        <f t="shared" si="3"/>
        <v>2.3006757215820069E-2</v>
      </c>
      <c r="S74" s="46">
        <f t="shared" si="3"/>
        <v>3.5863045218401349E-2</v>
      </c>
      <c r="T74" s="46">
        <f t="shared" si="3"/>
        <v>2.1514554438859728E-2</v>
      </c>
      <c r="U74" s="46">
        <f t="shared" si="3"/>
        <v>3.1760791538354503E-2</v>
      </c>
      <c r="V74" s="46">
        <f t="shared" si="3"/>
        <v>2.3554995915012231E-2</v>
      </c>
      <c r="W74" s="46">
        <f t="shared" si="3"/>
        <v>2.3216411149439082E-2</v>
      </c>
      <c r="X74" s="46">
        <f t="shared" si="3"/>
        <v>2.3006059597028686E-2</v>
      </c>
      <c r="Y74" s="46">
        <f t="shared" si="3"/>
        <v>3.7187688801809789E-2</v>
      </c>
      <c r="Z74" s="45">
        <f t="shared" si="3"/>
        <v>3.3775308125311175E-2</v>
      </c>
      <c r="AA74" s="44">
        <f t="shared" si="1"/>
        <v>9.812695218940215</v>
      </c>
    </row>
    <row r="75" spans="1:27" hidden="1">
      <c r="A75" s="75" t="s">
        <v>65</v>
      </c>
      <c r="B75" s="48" t="s">
        <v>17</v>
      </c>
      <c r="C75" s="47">
        <f t="shared" si="3"/>
        <v>1.599616662622828E-3</v>
      </c>
      <c r="D75" s="46">
        <f t="shared" si="3"/>
        <v>1.599616662622828E-3</v>
      </c>
      <c r="E75" s="46">
        <f t="shared" si="3"/>
        <v>6.3141271626228276E-3</v>
      </c>
      <c r="F75" s="46">
        <f t="shared" si="3"/>
        <v>6.3141271626228276E-3</v>
      </c>
      <c r="G75" s="46">
        <f t="shared" si="3"/>
        <v>6.3141271626228276E-3</v>
      </c>
      <c r="H75" s="46">
        <f t="shared" si="3"/>
        <v>6.3141271626228276E-3</v>
      </c>
      <c r="I75" s="46">
        <f t="shared" si="3"/>
        <v>6.3141271626228276E-3</v>
      </c>
      <c r="J75" s="46">
        <f t="shared" si="3"/>
        <v>7.6954527015023755E-3</v>
      </c>
      <c r="K75" s="46">
        <f t="shared" si="3"/>
        <v>7.6954527015023755E-3</v>
      </c>
      <c r="L75" s="46">
        <f t="shared" si="3"/>
        <v>7.8041009696575951E-3</v>
      </c>
      <c r="M75" s="46">
        <f t="shared" si="3"/>
        <v>7.8041009696575951E-3</v>
      </c>
      <c r="N75" s="46">
        <f t="shared" si="3"/>
        <v>7.8041009696575951E-3</v>
      </c>
      <c r="O75" s="46">
        <f t="shared" si="3"/>
        <v>7.8041009696575951E-3</v>
      </c>
      <c r="P75" s="46">
        <f t="shared" si="3"/>
        <v>7.8041009696575951E-3</v>
      </c>
      <c r="Q75" s="46">
        <f t="shared" si="3"/>
        <v>7.8041009696575951E-3</v>
      </c>
      <c r="R75" s="46">
        <f t="shared" si="3"/>
        <v>7.8041009696575951E-3</v>
      </c>
      <c r="S75" s="46">
        <f t="shared" si="3"/>
        <v>7.8041009696575951E-3</v>
      </c>
      <c r="T75" s="46">
        <f t="shared" si="3"/>
        <v>1.2022585671757751E-2</v>
      </c>
      <c r="U75" s="46">
        <f t="shared" si="3"/>
        <v>8.2295676583329907E-3</v>
      </c>
      <c r="V75" s="46">
        <f t="shared" si="3"/>
        <v>8.2946985645686189E-3</v>
      </c>
      <c r="W75" s="46">
        <f t="shared" si="3"/>
        <v>8.3292013966960905E-3</v>
      </c>
      <c r="X75" s="46">
        <f t="shared" si="3"/>
        <v>8.3364350422397929E-3</v>
      </c>
      <c r="Y75" s="46">
        <f t="shared" si="3"/>
        <v>8.3286927761106969E-3</v>
      </c>
      <c r="Z75" s="45">
        <f t="shared" si="3"/>
        <v>8.3386072010705661E-3</v>
      </c>
      <c r="AA75" s="44">
        <f t="shared" si="1"/>
        <v>421.28784326352803</v>
      </c>
    </row>
    <row r="76" spans="1:27" hidden="1">
      <c r="A76" s="75" t="s">
        <v>66</v>
      </c>
      <c r="B76" s="48" t="s">
        <v>18</v>
      </c>
      <c r="C76" s="47">
        <f t="shared" si="3"/>
        <v>9.2911734112341698E-3</v>
      </c>
      <c r="D76" s="46">
        <f t="shared" si="3"/>
        <v>9.2911734112341698E-3</v>
      </c>
      <c r="E76" s="46">
        <f t="shared" si="3"/>
        <v>5.9711911383253076E-3</v>
      </c>
      <c r="F76" s="46">
        <f t="shared" si="3"/>
        <v>3.838281663715506E-3</v>
      </c>
      <c r="G76" s="46">
        <f t="shared" si="3"/>
        <v>7.7386637152695986E-3</v>
      </c>
      <c r="H76" s="46">
        <f t="shared" si="3"/>
        <v>8.88513241382804E-3</v>
      </c>
      <c r="I76" s="46">
        <f t="shared" si="3"/>
        <v>1.2133460393077002E-2</v>
      </c>
      <c r="J76" s="46">
        <f t="shared" si="3"/>
        <v>1.3494891972615186E-2</v>
      </c>
      <c r="K76" s="46">
        <f t="shared" si="3"/>
        <v>7.3803922469700784E-3</v>
      </c>
      <c r="L76" s="46">
        <f t="shared" si="3"/>
        <v>3.8932166221881028E-3</v>
      </c>
      <c r="M76" s="46">
        <f t="shared" si="3"/>
        <v>3.1766736855890609E-3</v>
      </c>
      <c r="N76" s="46">
        <f t="shared" si="3"/>
        <v>7.9775113608026131E-3</v>
      </c>
      <c r="O76" s="46">
        <f t="shared" si="3"/>
        <v>1.59072531924986E-2</v>
      </c>
      <c r="P76" s="46">
        <f t="shared" si="3"/>
        <v>3.6543689766550891E-3</v>
      </c>
      <c r="Q76" s="46">
        <f t="shared" si="3"/>
        <v>2.2547217738316316E-2</v>
      </c>
      <c r="R76" s="46">
        <f t="shared" si="3"/>
        <v>1.3136620504315666E-2</v>
      </c>
      <c r="S76" s="46">
        <f t="shared" si="3"/>
        <v>4.7769529106602383E-3</v>
      </c>
      <c r="T76" s="46">
        <f t="shared" si="3"/>
        <v>4.7769529106602383E-3</v>
      </c>
      <c r="U76" s="46">
        <f t="shared" si="3"/>
        <v>5.3700116145187051E-3</v>
      </c>
      <c r="V76" s="46">
        <f t="shared" si="3"/>
        <v>5.5480417464968167E-3</v>
      </c>
      <c r="W76" s="46">
        <f t="shared" si="3"/>
        <v>3.1249458700044067E-3</v>
      </c>
      <c r="X76" s="46">
        <f t="shared" si="3"/>
        <v>2.0436248915758012E-2</v>
      </c>
      <c r="Y76" s="46">
        <f t="shared" si="3"/>
        <v>7.5837743509287892E-3</v>
      </c>
      <c r="Z76" s="45">
        <f t="shared" si="3"/>
        <v>1.9183834337018321E-3</v>
      </c>
      <c r="AA76" s="44">
        <f t="shared" si="1"/>
        <v>-79.352624810744871</v>
      </c>
    </row>
    <row r="77" spans="1:27" hidden="1">
      <c r="A77" s="75" t="s">
        <v>67</v>
      </c>
      <c r="B77" s="48" t="s">
        <v>19</v>
      </c>
      <c r="C77" s="47">
        <f t="shared" si="3"/>
        <v>1.4879887624838186</v>
      </c>
      <c r="D77" s="46">
        <f t="shared" si="3"/>
        <v>1.4879887624838186</v>
      </c>
      <c r="E77" s="46">
        <f t="shared" si="3"/>
        <v>0.62372531384850327</v>
      </c>
      <c r="F77" s="46">
        <f t="shared" si="3"/>
        <v>0.73329133682930203</v>
      </c>
      <c r="G77" s="46">
        <f t="shared" si="3"/>
        <v>1.5435736368032729</v>
      </c>
      <c r="H77" s="46">
        <f t="shared" si="3"/>
        <v>0.85362524986853483</v>
      </c>
      <c r="I77" s="46">
        <f t="shared" si="3"/>
        <v>0.34347273154010588</v>
      </c>
      <c r="J77" s="46">
        <f t="shared" si="3"/>
        <v>0.36841472055203311</v>
      </c>
      <c r="K77" s="46">
        <f t="shared" si="3"/>
        <v>0.87781967733528832</v>
      </c>
      <c r="L77" s="46">
        <f t="shared" si="3"/>
        <v>1.1209369484887435</v>
      </c>
      <c r="M77" s="46">
        <f t="shared" si="3"/>
        <v>0.56637624852455637</v>
      </c>
      <c r="N77" s="46">
        <f t="shared" si="3"/>
        <v>0.84167874410883114</v>
      </c>
      <c r="O77" s="46">
        <f t="shared" si="3"/>
        <v>0.55350079115060502</v>
      </c>
      <c r="P77" s="46">
        <f t="shared" si="3"/>
        <v>0.30736809149911387</v>
      </c>
      <c r="Q77" s="46">
        <f t="shared" si="3"/>
        <v>0.66435152511506135</v>
      </c>
      <c r="R77" s="46">
        <f t="shared" si="3"/>
        <v>0.38414495154942851</v>
      </c>
      <c r="S77" s="46">
        <f t="shared" si="3"/>
        <v>0.33778451327282261</v>
      </c>
      <c r="T77" s="46">
        <f t="shared" si="3"/>
        <v>0.27184587677571825</v>
      </c>
      <c r="U77" s="46">
        <f t="shared" si="3"/>
        <v>1.6124155229563866</v>
      </c>
      <c r="V77" s="46">
        <f t="shared" si="3"/>
        <v>0.42424807259900083</v>
      </c>
      <c r="W77" s="46">
        <f t="shared" si="3"/>
        <v>0.51708796913460953</v>
      </c>
      <c r="X77" s="46">
        <f t="shared" si="3"/>
        <v>0.31317501715864254</v>
      </c>
      <c r="Y77" s="46">
        <f t="shared" si="3"/>
        <v>0.48560884558983347</v>
      </c>
      <c r="Z77" s="45">
        <f t="shared" si="3"/>
        <v>1.0461370735677036</v>
      </c>
      <c r="AA77" s="44">
        <f t="shared" si="1"/>
        <v>-29.694558188635522</v>
      </c>
    </row>
    <row r="78" spans="1:27" hidden="1">
      <c r="A78" s="75" t="s">
        <v>68</v>
      </c>
      <c r="B78" s="48" t="s">
        <v>20</v>
      </c>
      <c r="C78" s="47">
        <f t="shared" si="3"/>
        <v>8.5111257856958049E-3</v>
      </c>
      <c r="D78" s="46">
        <f t="shared" si="3"/>
        <v>8.5111257856958049E-3</v>
      </c>
      <c r="E78" s="46">
        <f t="shared" si="3"/>
        <v>6.3587979724128102E-3</v>
      </c>
      <c r="F78" s="46">
        <f t="shared" si="3"/>
        <v>4.3935324864264724E-3</v>
      </c>
      <c r="G78" s="46">
        <f t="shared" si="3"/>
        <v>2.4223823425020378E-2</v>
      </c>
      <c r="H78" s="46">
        <f t="shared" si="3"/>
        <v>1.788336324913898E-2</v>
      </c>
      <c r="I78" s="46">
        <f t="shared" si="3"/>
        <v>8.7298644973301826E-3</v>
      </c>
      <c r="J78" s="46">
        <f t="shared" si="3"/>
        <v>2.867767989778661E-2</v>
      </c>
      <c r="K78" s="46">
        <f t="shared" si="3"/>
        <v>3.4512377094737853E-2</v>
      </c>
      <c r="L78" s="46">
        <f t="shared" si="3"/>
        <v>1.0727849144277806E-2</v>
      </c>
      <c r="M78" s="46">
        <f t="shared" si="3"/>
        <v>5.2520561551528322E-3</v>
      </c>
      <c r="N78" s="46">
        <f t="shared" si="3"/>
        <v>7.7814514894469838E-3</v>
      </c>
      <c r="O78" s="46">
        <f t="shared" si="3"/>
        <v>1.2415397139107344E-2</v>
      </c>
      <c r="P78" s="46">
        <f t="shared" si="3"/>
        <v>2.0592650370190226E-2</v>
      </c>
      <c r="Q78" s="46">
        <f t="shared" si="3"/>
        <v>3.9273403857937846E-3</v>
      </c>
      <c r="R78" s="46">
        <f t="shared" ref="R78:Z78" si="4">R27/1000</f>
        <v>1.212722797551068E-2</v>
      </c>
      <c r="S78" s="46">
        <f t="shared" si="4"/>
        <v>9.1764485022439099E-3</v>
      </c>
      <c r="T78" s="46">
        <f t="shared" si="4"/>
        <v>2.4433150678592605E-3</v>
      </c>
      <c r="U78" s="46">
        <f t="shared" si="4"/>
        <v>2.0443732558308677E-3</v>
      </c>
      <c r="V78" s="46">
        <f t="shared" si="4"/>
        <v>2.1729811394111152E-2</v>
      </c>
      <c r="W78" s="46">
        <f t="shared" si="4"/>
        <v>8.6126451765305805E-3</v>
      </c>
      <c r="X78" s="46">
        <f t="shared" si="4"/>
        <v>4.1401761679689614E-3</v>
      </c>
      <c r="Y78" s="46">
        <f t="shared" si="4"/>
        <v>5.3510841977898486E-3</v>
      </c>
      <c r="Z78" s="45">
        <f t="shared" si="4"/>
        <v>1.5918310777333863E-3</v>
      </c>
      <c r="AA78" s="44">
        <f t="shared" si="1"/>
        <v>-81.297056137876709</v>
      </c>
    </row>
    <row r="79" spans="1:27" hidden="1">
      <c r="A79" s="75" t="s">
        <v>69</v>
      </c>
      <c r="B79" s="48" t="s">
        <v>21</v>
      </c>
      <c r="C79" s="47">
        <f t="shared" ref="C79:Z89" si="5">C28/1000</f>
        <v>4.0587858377057348E-2</v>
      </c>
      <c r="D79" s="46">
        <f t="shared" si="5"/>
        <v>4.0587858377057348E-2</v>
      </c>
      <c r="E79" s="46">
        <f t="shared" si="5"/>
        <v>3.1835301385589231E-2</v>
      </c>
      <c r="F79" s="46">
        <f t="shared" si="5"/>
        <v>0.24356325920390479</v>
      </c>
      <c r="G79" s="46">
        <f t="shared" si="5"/>
        <v>4.7707537722469183E-2</v>
      </c>
      <c r="H79" s="46">
        <f t="shared" si="5"/>
        <v>3.962588401373153E-2</v>
      </c>
      <c r="I79" s="46">
        <f t="shared" si="5"/>
        <v>6.1676060516039861E-2</v>
      </c>
      <c r="J79" s="46">
        <f t="shared" si="5"/>
        <v>7.202412684927903E-2</v>
      </c>
      <c r="K79" s="46">
        <f t="shared" si="5"/>
        <v>7.3301873303999968E-2</v>
      </c>
      <c r="L79" s="46">
        <f t="shared" si="5"/>
        <v>7.4339104942746662E-2</v>
      </c>
      <c r="M79" s="46">
        <f t="shared" si="5"/>
        <v>0.1178451499520087</v>
      </c>
      <c r="N79" s="46">
        <f t="shared" si="5"/>
        <v>0.11545160171306824</v>
      </c>
      <c r="O79" s="46">
        <f t="shared" si="5"/>
        <v>5.5415557972857236E-2</v>
      </c>
      <c r="P79" s="46">
        <f t="shared" si="5"/>
        <v>0.12058877059682334</v>
      </c>
      <c r="Q79" s="46">
        <f t="shared" si="5"/>
        <v>6.8703120256818961E-2</v>
      </c>
      <c r="R79" s="46">
        <f t="shared" si="5"/>
        <v>6.2505004393876767E-2</v>
      </c>
      <c r="S79" s="46">
        <f t="shared" si="5"/>
        <v>5.2235254633989141E-2</v>
      </c>
      <c r="T79" s="46">
        <f t="shared" si="5"/>
        <v>0.14144183021867385</v>
      </c>
      <c r="U79" s="46">
        <f t="shared" si="5"/>
        <v>4.9442030441537242E-2</v>
      </c>
      <c r="V79" s="46">
        <f t="shared" si="5"/>
        <v>4.6931740114239943E-2</v>
      </c>
      <c r="W79" s="46">
        <f t="shared" si="5"/>
        <v>6.1534384545434112E-2</v>
      </c>
      <c r="X79" s="46">
        <f t="shared" si="5"/>
        <v>5.9593142741283793E-2</v>
      </c>
      <c r="Y79" s="46">
        <f t="shared" si="5"/>
        <v>3.6716073801415491E-2</v>
      </c>
      <c r="Z79" s="45">
        <f t="shared" si="5"/>
        <v>3.7104864453104597E-2</v>
      </c>
      <c r="AA79" s="44">
        <f t="shared" si="1"/>
        <v>-8.5813690675572758</v>
      </c>
    </row>
    <row r="80" spans="1:27" hidden="1">
      <c r="A80" s="75" t="s">
        <v>70</v>
      </c>
      <c r="B80" s="48" t="s">
        <v>22</v>
      </c>
      <c r="C80" s="47">
        <f t="shared" si="5"/>
        <v>0</v>
      </c>
      <c r="D80" s="46">
        <f t="shared" si="5"/>
        <v>0</v>
      </c>
      <c r="E80" s="46">
        <f t="shared" si="5"/>
        <v>0</v>
      </c>
      <c r="F80" s="46">
        <f t="shared" si="5"/>
        <v>0</v>
      </c>
      <c r="G80" s="46">
        <f t="shared" si="5"/>
        <v>0</v>
      </c>
      <c r="H80" s="46">
        <f t="shared" si="5"/>
        <v>0</v>
      </c>
      <c r="I80" s="46">
        <f t="shared" si="5"/>
        <v>0</v>
      </c>
      <c r="J80" s="46">
        <f t="shared" si="5"/>
        <v>0</v>
      </c>
      <c r="K80" s="46">
        <f t="shared" si="5"/>
        <v>0</v>
      </c>
      <c r="L80" s="46">
        <f t="shared" si="5"/>
        <v>0</v>
      </c>
      <c r="M80" s="46">
        <f t="shared" si="5"/>
        <v>0</v>
      </c>
      <c r="N80" s="46">
        <f t="shared" si="5"/>
        <v>0</v>
      </c>
      <c r="O80" s="46">
        <f t="shared" si="5"/>
        <v>0</v>
      </c>
      <c r="P80" s="46">
        <f t="shared" si="5"/>
        <v>0</v>
      </c>
      <c r="Q80" s="46">
        <f t="shared" si="5"/>
        <v>0</v>
      </c>
      <c r="R80" s="46">
        <f t="shared" si="5"/>
        <v>0</v>
      </c>
      <c r="S80" s="46">
        <f t="shared" si="5"/>
        <v>0</v>
      </c>
      <c r="T80" s="46">
        <f t="shared" si="5"/>
        <v>0</v>
      </c>
      <c r="U80" s="46">
        <f t="shared" si="5"/>
        <v>0</v>
      </c>
      <c r="V80" s="46">
        <f t="shared" si="5"/>
        <v>0</v>
      </c>
      <c r="W80" s="46">
        <f t="shared" si="5"/>
        <v>0</v>
      </c>
      <c r="X80" s="46">
        <f t="shared" si="5"/>
        <v>0</v>
      </c>
      <c r="Y80" s="46">
        <f t="shared" si="5"/>
        <v>0</v>
      </c>
      <c r="Z80" s="45">
        <f t="shared" si="5"/>
        <v>0</v>
      </c>
      <c r="AA80" s="44" t="str">
        <f t="shared" si="1"/>
        <v/>
      </c>
    </row>
    <row r="81" spans="1:27" hidden="1">
      <c r="A81" s="75" t="s">
        <v>71</v>
      </c>
      <c r="B81" s="48" t="s">
        <v>23</v>
      </c>
      <c r="C81" s="47">
        <f t="shared" si="5"/>
        <v>2.3032518095328709E-3</v>
      </c>
      <c r="D81" s="46">
        <f t="shared" si="5"/>
        <v>2.3032518095328709E-3</v>
      </c>
      <c r="E81" s="46">
        <f t="shared" si="5"/>
        <v>2.0689487271179996E-3</v>
      </c>
      <c r="F81" s="46">
        <f t="shared" si="5"/>
        <v>5.1048484904546356E-3</v>
      </c>
      <c r="G81" s="46">
        <f t="shared" si="5"/>
        <v>3.0429810171180008E-3</v>
      </c>
      <c r="H81" s="46">
        <f t="shared" si="5"/>
        <v>3.042981587697001E-3</v>
      </c>
      <c r="I81" s="46">
        <f t="shared" si="5"/>
        <v>3.0429810171179995E-3</v>
      </c>
      <c r="J81" s="46">
        <f t="shared" si="5"/>
        <v>3.0429815856252958E-3</v>
      </c>
      <c r="K81" s="46">
        <f t="shared" si="5"/>
        <v>3.0429810171179995E-3</v>
      </c>
      <c r="L81" s="46">
        <f t="shared" si="5"/>
        <v>2.035476827118E-3</v>
      </c>
      <c r="M81" s="46">
        <f t="shared" si="5"/>
        <v>3.002546961918001E-3</v>
      </c>
      <c r="N81" s="46">
        <f t="shared" si="5"/>
        <v>2.9494940004180011E-3</v>
      </c>
      <c r="O81" s="46">
        <f t="shared" si="5"/>
        <v>2.2267350873195475E-3</v>
      </c>
      <c r="P81" s="46">
        <f t="shared" si="5"/>
        <v>4.3531046550180016E-3</v>
      </c>
      <c r="Q81" s="46">
        <f t="shared" si="5"/>
        <v>3.3146717404028514E-3</v>
      </c>
      <c r="R81" s="46">
        <f t="shared" si="5"/>
        <v>3.0652843955999987E-3</v>
      </c>
      <c r="S81" s="46">
        <f t="shared" si="5"/>
        <v>8.5758263648935858E-4</v>
      </c>
      <c r="T81" s="46">
        <f t="shared" si="5"/>
        <v>9.6114352605619971E-3</v>
      </c>
      <c r="U81" s="46">
        <f t="shared" si="5"/>
        <v>6.7457670805244011E-4</v>
      </c>
      <c r="V81" s="46">
        <f t="shared" si="5"/>
        <v>1.262889087396831E-3</v>
      </c>
      <c r="W81" s="46">
        <f t="shared" si="5"/>
        <v>3.1293490354086665E-3</v>
      </c>
      <c r="X81" s="46">
        <f t="shared" si="5"/>
        <v>1.0449048078E-3</v>
      </c>
      <c r="Y81" s="46">
        <f t="shared" si="5"/>
        <v>1.9529979057732098E-3</v>
      </c>
      <c r="Z81" s="45">
        <f t="shared" si="5"/>
        <v>8.0963300249999991E-4</v>
      </c>
      <c r="AA81" s="44">
        <f t="shared" si="1"/>
        <v>-64.848263696178151</v>
      </c>
    </row>
    <row r="82" spans="1:27" hidden="1">
      <c r="A82" s="75" t="s">
        <v>72</v>
      </c>
      <c r="B82" s="48" t="s">
        <v>24</v>
      </c>
      <c r="C82" s="47">
        <f t="shared" si="5"/>
        <v>0</v>
      </c>
      <c r="D82" s="46">
        <f t="shared" si="5"/>
        <v>0</v>
      </c>
      <c r="E82" s="46">
        <f t="shared" si="5"/>
        <v>0</v>
      </c>
      <c r="F82" s="46">
        <f t="shared" si="5"/>
        <v>0</v>
      </c>
      <c r="G82" s="46">
        <f t="shared" si="5"/>
        <v>0</v>
      </c>
      <c r="H82" s="46">
        <f t="shared" si="5"/>
        <v>0</v>
      </c>
      <c r="I82" s="46">
        <f t="shared" si="5"/>
        <v>0</v>
      </c>
      <c r="J82" s="46">
        <f t="shared" si="5"/>
        <v>0</v>
      </c>
      <c r="K82" s="46">
        <f t="shared" si="5"/>
        <v>0</v>
      </c>
      <c r="L82" s="46">
        <f t="shared" si="5"/>
        <v>0</v>
      </c>
      <c r="M82" s="46">
        <f t="shared" si="5"/>
        <v>0</v>
      </c>
      <c r="N82" s="46">
        <f t="shared" si="5"/>
        <v>0</v>
      </c>
      <c r="O82" s="46">
        <f t="shared" si="5"/>
        <v>0</v>
      </c>
      <c r="P82" s="46">
        <f t="shared" si="5"/>
        <v>0</v>
      </c>
      <c r="Q82" s="46">
        <f t="shared" si="5"/>
        <v>0</v>
      </c>
      <c r="R82" s="46">
        <f t="shared" si="5"/>
        <v>0</v>
      </c>
      <c r="S82" s="46">
        <f t="shared" si="5"/>
        <v>0</v>
      </c>
      <c r="T82" s="46">
        <f t="shared" si="5"/>
        <v>0</v>
      </c>
      <c r="U82" s="46">
        <f t="shared" si="5"/>
        <v>0</v>
      </c>
      <c r="V82" s="46">
        <f t="shared" si="5"/>
        <v>0</v>
      </c>
      <c r="W82" s="46">
        <f t="shared" si="5"/>
        <v>0</v>
      </c>
      <c r="X82" s="46">
        <f t="shared" si="5"/>
        <v>0</v>
      </c>
      <c r="Y82" s="46">
        <f t="shared" si="5"/>
        <v>0</v>
      </c>
      <c r="Z82" s="45">
        <f t="shared" si="5"/>
        <v>0</v>
      </c>
      <c r="AA82" s="44" t="str">
        <f t="shared" si="1"/>
        <v/>
      </c>
    </row>
    <row r="83" spans="1:27" hidden="1">
      <c r="A83" s="75" t="s">
        <v>73</v>
      </c>
      <c r="B83" s="48" t="s">
        <v>43</v>
      </c>
      <c r="C83" s="47">
        <f t="shared" si="5"/>
        <v>0</v>
      </c>
      <c r="D83" s="46">
        <f t="shared" si="5"/>
        <v>0</v>
      </c>
      <c r="E83" s="46">
        <f t="shared" si="5"/>
        <v>0</v>
      </c>
      <c r="F83" s="46">
        <f t="shared" si="5"/>
        <v>0</v>
      </c>
      <c r="G83" s="46">
        <f t="shared" si="5"/>
        <v>0</v>
      </c>
      <c r="H83" s="46">
        <f t="shared" si="5"/>
        <v>0</v>
      </c>
      <c r="I83" s="46">
        <f t="shared" si="5"/>
        <v>0</v>
      </c>
      <c r="J83" s="46">
        <f t="shared" si="5"/>
        <v>0</v>
      </c>
      <c r="K83" s="46">
        <f t="shared" si="5"/>
        <v>0</v>
      </c>
      <c r="L83" s="46">
        <f t="shared" si="5"/>
        <v>0</v>
      </c>
      <c r="M83" s="46">
        <f t="shared" si="5"/>
        <v>0</v>
      </c>
      <c r="N83" s="46">
        <f t="shared" si="5"/>
        <v>0</v>
      </c>
      <c r="O83" s="46">
        <f t="shared" si="5"/>
        <v>0</v>
      </c>
      <c r="P83" s="46">
        <f t="shared" si="5"/>
        <v>0</v>
      </c>
      <c r="Q83" s="46">
        <f t="shared" si="5"/>
        <v>0</v>
      </c>
      <c r="R83" s="46">
        <f t="shared" si="5"/>
        <v>0</v>
      </c>
      <c r="S83" s="46">
        <f t="shared" si="5"/>
        <v>0</v>
      </c>
      <c r="T83" s="46">
        <f t="shared" si="5"/>
        <v>0</v>
      </c>
      <c r="U83" s="46">
        <f t="shared" si="5"/>
        <v>0</v>
      </c>
      <c r="V83" s="46">
        <f t="shared" si="5"/>
        <v>0</v>
      </c>
      <c r="W83" s="46">
        <f t="shared" si="5"/>
        <v>0</v>
      </c>
      <c r="X83" s="46">
        <f t="shared" si="5"/>
        <v>0</v>
      </c>
      <c r="Y83" s="46">
        <f t="shared" si="5"/>
        <v>0</v>
      </c>
      <c r="Z83" s="45">
        <f t="shared" si="5"/>
        <v>0</v>
      </c>
      <c r="AA83" s="44" t="str">
        <f t="shared" si="1"/>
        <v/>
      </c>
    </row>
    <row r="84" spans="1:27" hidden="1">
      <c r="A84" s="75" t="s">
        <v>74</v>
      </c>
      <c r="B84" s="48" t="s">
        <v>25</v>
      </c>
      <c r="C84" s="47">
        <f t="shared" si="5"/>
        <v>0</v>
      </c>
      <c r="D84" s="46">
        <f t="shared" si="5"/>
        <v>0</v>
      </c>
      <c r="E84" s="46">
        <f t="shared" si="5"/>
        <v>0</v>
      </c>
      <c r="F84" s="46">
        <f t="shared" si="5"/>
        <v>0</v>
      </c>
      <c r="G84" s="46">
        <f t="shared" si="5"/>
        <v>0</v>
      </c>
      <c r="H84" s="46">
        <f t="shared" si="5"/>
        <v>0</v>
      </c>
      <c r="I84" s="46">
        <f t="shared" si="5"/>
        <v>0</v>
      </c>
      <c r="J84" s="46">
        <f t="shared" si="5"/>
        <v>0</v>
      </c>
      <c r="K84" s="46">
        <f t="shared" si="5"/>
        <v>0</v>
      </c>
      <c r="L84" s="46">
        <f t="shared" si="5"/>
        <v>0</v>
      </c>
      <c r="M84" s="46">
        <f t="shared" si="5"/>
        <v>0</v>
      </c>
      <c r="N84" s="46">
        <f t="shared" si="5"/>
        <v>0</v>
      </c>
      <c r="O84" s="46">
        <f t="shared" si="5"/>
        <v>0</v>
      </c>
      <c r="P84" s="46">
        <f t="shared" si="5"/>
        <v>0</v>
      </c>
      <c r="Q84" s="46">
        <f t="shared" si="5"/>
        <v>0</v>
      </c>
      <c r="R84" s="46">
        <f t="shared" si="5"/>
        <v>0</v>
      </c>
      <c r="S84" s="46">
        <f t="shared" si="5"/>
        <v>0</v>
      </c>
      <c r="T84" s="46">
        <f t="shared" si="5"/>
        <v>0</v>
      </c>
      <c r="U84" s="46">
        <f t="shared" si="5"/>
        <v>0</v>
      </c>
      <c r="V84" s="46">
        <f t="shared" si="5"/>
        <v>0</v>
      </c>
      <c r="W84" s="46">
        <f t="shared" si="5"/>
        <v>0</v>
      </c>
      <c r="X84" s="46">
        <f t="shared" si="5"/>
        <v>0</v>
      </c>
      <c r="Y84" s="46">
        <f t="shared" si="5"/>
        <v>0</v>
      </c>
      <c r="Z84" s="45">
        <f t="shared" si="5"/>
        <v>0</v>
      </c>
      <c r="AA84" s="44" t="str">
        <f t="shared" si="1"/>
        <v/>
      </c>
    </row>
    <row r="85" spans="1:27" hidden="1">
      <c r="A85" s="75" t="s">
        <v>75</v>
      </c>
      <c r="B85" s="48" t="s">
        <v>26</v>
      </c>
      <c r="C85" s="47">
        <f t="shared" si="5"/>
        <v>6.801231359999999E-3</v>
      </c>
      <c r="D85" s="46">
        <f t="shared" si="5"/>
        <v>6.801231359999999E-3</v>
      </c>
      <c r="E85" s="46">
        <f t="shared" si="5"/>
        <v>1.3433849855999998E-2</v>
      </c>
      <c r="F85" s="46">
        <f t="shared" si="5"/>
        <v>5.5475468159999998E-3</v>
      </c>
      <c r="G85" s="46">
        <f t="shared" si="5"/>
        <v>7.7061441563076923E-3</v>
      </c>
      <c r="H85" s="46">
        <f t="shared" si="5"/>
        <v>7.7185363920000008E-3</v>
      </c>
      <c r="I85" s="46">
        <f t="shared" si="5"/>
        <v>7.7303004498461541E-3</v>
      </c>
      <c r="J85" s="46">
        <f t="shared" si="5"/>
        <v>7.7419502935384618E-3</v>
      </c>
      <c r="K85" s="46">
        <f t="shared" si="5"/>
        <v>7.7541712080000007E-3</v>
      </c>
      <c r="L85" s="46">
        <f t="shared" si="5"/>
        <v>7.7657639446153861E-3</v>
      </c>
      <c r="M85" s="46">
        <f t="shared" si="5"/>
        <v>7.7772995741538474E-3</v>
      </c>
      <c r="N85" s="46">
        <f t="shared" si="5"/>
        <v>7.7667169475150767E-3</v>
      </c>
      <c r="O85" s="46">
        <f t="shared" si="5"/>
        <v>7.7814414943497357E-3</v>
      </c>
      <c r="P85" s="46">
        <f t="shared" si="5"/>
        <v>7.7963987677288791E-3</v>
      </c>
      <c r="Q85" s="46">
        <f t="shared" si="5"/>
        <v>7.8114745534986702E-3</v>
      </c>
      <c r="R85" s="46">
        <f t="shared" si="5"/>
        <v>7.8234137482744836E-3</v>
      </c>
      <c r="S85" s="46">
        <f t="shared" si="5"/>
        <v>7.8354714554409403E-3</v>
      </c>
      <c r="T85" s="46">
        <f t="shared" si="5"/>
        <v>7.8476476749980394E-3</v>
      </c>
      <c r="U85" s="46">
        <f t="shared" si="5"/>
        <v>7.8598852998688542E-3</v>
      </c>
      <c r="V85" s="46">
        <f t="shared" si="5"/>
        <v>7.8721843300533882E-3</v>
      </c>
      <c r="W85" s="46">
        <f t="shared" si="5"/>
        <v>7.8845447655516432E-3</v>
      </c>
      <c r="X85" s="46">
        <f t="shared" si="5"/>
        <v>7.8969666063636156E-3</v>
      </c>
      <c r="Y85" s="46">
        <f t="shared" si="5"/>
        <v>7.9095069595662322E-3</v>
      </c>
      <c r="Z85" s="45">
        <f t="shared" si="5"/>
        <v>7.9230795383902555E-3</v>
      </c>
      <c r="AA85" s="44">
        <f t="shared" si="1"/>
        <v>16.49478041561958</v>
      </c>
    </row>
    <row r="86" spans="1:27" hidden="1">
      <c r="A86" s="75" t="s">
        <v>76</v>
      </c>
      <c r="B86" s="48" t="s">
        <v>27</v>
      </c>
      <c r="C86" s="47">
        <f t="shared" si="5"/>
        <v>5.1035776585245982E-2</v>
      </c>
      <c r="D86" s="46">
        <f t="shared" si="5"/>
        <v>5.1035776585245982E-2</v>
      </c>
      <c r="E86" s="46">
        <f t="shared" si="5"/>
        <v>3.289813500264447E-2</v>
      </c>
      <c r="F86" s="46">
        <f t="shared" si="5"/>
        <v>4.1575600971681524E-2</v>
      </c>
      <c r="G86" s="46">
        <f t="shared" si="5"/>
        <v>5.6546686031787217E-2</v>
      </c>
      <c r="H86" s="46">
        <f t="shared" si="5"/>
        <v>6.385372723269471E-2</v>
      </c>
      <c r="I86" s="46">
        <f t="shared" si="5"/>
        <v>5.9951086439458789E-2</v>
      </c>
      <c r="J86" s="46">
        <f t="shared" si="5"/>
        <v>6.9703207096129413E-2</v>
      </c>
      <c r="K86" s="46">
        <f t="shared" si="5"/>
        <v>6.6610754914900067E-2</v>
      </c>
      <c r="L86" s="46">
        <f t="shared" si="5"/>
        <v>9.598953936504645E-2</v>
      </c>
      <c r="M86" s="46">
        <f t="shared" si="5"/>
        <v>6.0557985609079351E-2</v>
      </c>
      <c r="N86" s="46">
        <f t="shared" si="5"/>
        <v>5.3337161217356606E-2</v>
      </c>
      <c r="O86" s="46">
        <f t="shared" si="5"/>
        <v>5.7179618056521338E-2</v>
      </c>
      <c r="P86" s="46">
        <f t="shared" si="5"/>
        <v>5.7304617036849283E-2</v>
      </c>
      <c r="Q86" s="46">
        <f t="shared" si="5"/>
        <v>6.6383184047100918E-2</v>
      </c>
      <c r="R86" s="46">
        <f t="shared" si="5"/>
        <v>6.7300600367136726E-2</v>
      </c>
      <c r="S86" s="46">
        <f t="shared" si="5"/>
        <v>0.11166679656808234</v>
      </c>
      <c r="T86" s="46">
        <f t="shared" si="5"/>
        <v>0.11883464835032884</v>
      </c>
      <c r="U86" s="46">
        <f t="shared" si="5"/>
        <v>0.15757896400993104</v>
      </c>
      <c r="V86" s="46">
        <f t="shared" si="5"/>
        <v>6.178101688075438E-2</v>
      </c>
      <c r="W86" s="46">
        <f t="shared" si="5"/>
        <v>8.5277769795244554E-2</v>
      </c>
      <c r="X86" s="46">
        <f t="shared" si="5"/>
        <v>7.3574263022830544E-2</v>
      </c>
      <c r="Y86" s="46">
        <f t="shared" si="5"/>
        <v>4.9878237036348888E-2</v>
      </c>
      <c r="Z86" s="45">
        <f t="shared" si="5"/>
        <v>6.4945129644734992E-2</v>
      </c>
      <c r="AA86" s="44">
        <f t="shared" si="1"/>
        <v>27.25412248064054</v>
      </c>
    </row>
    <row r="87" spans="1:27" hidden="1">
      <c r="A87" s="75" t="s">
        <v>77</v>
      </c>
      <c r="B87" s="48" t="s">
        <v>28</v>
      </c>
      <c r="C87" s="47">
        <f t="shared" si="5"/>
        <v>1.1147197701536018E-3</v>
      </c>
      <c r="D87" s="46">
        <f t="shared" si="5"/>
        <v>1.1147197701536018E-3</v>
      </c>
      <c r="E87" s="46">
        <f t="shared" si="5"/>
        <v>1.8745806515385829E-3</v>
      </c>
      <c r="F87" s="46">
        <f t="shared" si="5"/>
        <v>1.7202941781609212E-3</v>
      </c>
      <c r="G87" s="46">
        <f t="shared" si="5"/>
        <v>3.1524673493882186E-4</v>
      </c>
      <c r="H87" s="46">
        <f t="shared" si="5"/>
        <v>3.5648341832203738E-4</v>
      </c>
      <c r="I87" s="46">
        <f t="shared" si="5"/>
        <v>1.4284818670138368E-4</v>
      </c>
      <c r="J87" s="46">
        <f t="shared" si="5"/>
        <v>9.7814937268989348E-4</v>
      </c>
      <c r="K87" s="46">
        <f t="shared" si="5"/>
        <v>1.073806968205775E-3</v>
      </c>
      <c r="L87" s="46">
        <f t="shared" si="5"/>
        <v>3.9061445240625488E-4</v>
      </c>
      <c r="M87" s="46">
        <f t="shared" si="5"/>
        <v>8.2893173043047455E-5</v>
      </c>
      <c r="N87" s="46">
        <f t="shared" si="5"/>
        <v>1.726158849109931E-4</v>
      </c>
      <c r="O87" s="46">
        <f t="shared" si="5"/>
        <v>7.1725857532348945E-5</v>
      </c>
      <c r="P87" s="46">
        <f t="shared" si="5"/>
        <v>3.2648370540587827E-4</v>
      </c>
      <c r="Q87" s="46">
        <f t="shared" si="5"/>
        <v>7.2284290767604675E-4</v>
      </c>
      <c r="R87" s="46">
        <f t="shared" si="5"/>
        <v>1.3971989252485565E-4</v>
      </c>
      <c r="S87" s="46">
        <f t="shared" si="5"/>
        <v>4.0892972001372143E-4</v>
      </c>
      <c r="T87" s="46">
        <f t="shared" si="5"/>
        <v>3.7619571345373398E-3</v>
      </c>
      <c r="U87" s="46">
        <f t="shared" si="5"/>
        <v>2.8085070437406111E-4</v>
      </c>
      <c r="V87" s="46">
        <f t="shared" si="5"/>
        <v>5.754505377577498E-3</v>
      </c>
      <c r="W87" s="46">
        <f t="shared" si="5"/>
        <v>1.0532813183420395E-3</v>
      </c>
      <c r="X87" s="46">
        <f t="shared" si="5"/>
        <v>1.6233376563766701E-3</v>
      </c>
      <c r="Y87" s="46">
        <f t="shared" si="5"/>
        <v>2.1689005611549373E-4</v>
      </c>
      <c r="Z87" s="45">
        <f t="shared" si="5"/>
        <v>8.6100000000000006E-5</v>
      </c>
      <c r="AA87" s="44">
        <f t="shared" si="1"/>
        <v>-92.276085675942042</v>
      </c>
    </row>
    <row r="88" spans="1:27" hidden="1">
      <c r="A88" s="75" t="s">
        <v>78</v>
      </c>
      <c r="B88" s="48" t="s">
        <v>29</v>
      </c>
      <c r="C88" s="47">
        <f t="shared" si="5"/>
        <v>2.1900827271916925</v>
      </c>
      <c r="D88" s="46">
        <f t="shared" si="5"/>
        <v>2.196451806093588</v>
      </c>
      <c r="E88" s="46">
        <f t="shared" si="5"/>
        <v>2.1756546934082266</v>
      </c>
      <c r="F88" s="46">
        <f t="shared" si="5"/>
        <v>2.3837707837634605</v>
      </c>
      <c r="G88" s="46">
        <f t="shared" si="5"/>
        <v>2.2094555330534784</v>
      </c>
      <c r="H88" s="46">
        <f t="shared" si="5"/>
        <v>2.2116690862000432</v>
      </c>
      <c r="I88" s="46">
        <f t="shared" si="5"/>
        <v>2.2030183445368974</v>
      </c>
      <c r="J88" s="46">
        <f t="shared" si="5"/>
        <v>2.2404184957729516</v>
      </c>
      <c r="K88" s="46">
        <f t="shared" si="5"/>
        <v>2.2060848233142418</v>
      </c>
      <c r="L88" s="46">
        <f t="shared" si="5"/>
        <v>2.1918058128292501</v>
      </c>
      <c r="M88" s="46">
        <f t="shared" si="5"/>
        <v>2.2146354459350293</v>
      </c>
      <c r="N88" s="46">
        <f t="shared" si="5"/>
        <v>2.206806667957776</v>
      </c>
      <c r="O88" s="46">
        <f t="shared" si="5"/>
        <v>2.1847346525394795</v>
      </c>
      <c r="P88" s="46">
        <f t="shared" si="5"/>
        <v>2.1993748913767353</v>
      </c>
      <c r="Q88" s="46">
        <f t="shared" si="5"/>
        <v>2.2877799247611708</v>
      </c>
      <c r="R88" s="46">
        <f t="shared" si="5"/>
        <v>2.2069426468159694</v>
      </c>
      <c r="S88" s="46">
        <f t="shared" si="5"/>
        <v>2.2220389549008552</v>
      </c>
      <c r="T88" s="46">
        <f t="shared" si="5"/>
        <v>2.2308045545249993</v>
      </c>
      <c r="U88" s="46">
        <f t="shared" si="5"/>
        <v>2.2202400479056736</v>
      </c>
      <c r="V88" s="46">
        <f t="shared" si="5"/>
        <v>2.227305837518252</v>
      </c>
      <c r="W88" s="46">
        <f t="shared" si="5"/>
        <v>2.2305019209937891</v>
      </c>
      <c r="X88" s="46">
        <f t="shared" si="5"/>
        <v>2.2339594265236538</v>
      </c>
      <c r="Y88" s="46">
        <f t="shared" si="5"/>
        <v>2.2391053628776856</v>
      </c>
      <c r="Z88" s="45">
        <f t="shared" si="5"/>
        <v>2.2724182670117035</v>
      </c>
      <c r="AA88" s="44">
        <f t="shared" si="1"/>
        <v>3.7594716764689728</v>
      </c>
    </row>
    <row r="89" spans="1:27" hidden="1">
      <c r="A89" s="75" t="s">
        <v>79</v>
      </c>
      <c r="B89" s="48" t="s">
        <v>30</v>
      </c>
      <c r="C89" s="47">
        <f t="shared" si="5"/>
        <v>0.18359926792787179</v>
      </c>
      <c r="D89" s="46">
        <f t="shared" si="5"/>
        <v>0.18359926792787179</v>
      </c>
      <c r="E89" s="46">
        <f t="shared" si="5"/>
        <v>0.24581260085543624</v>
      </c>
      <c r="F89" s="46">
        <f t="shared" si="5"/>
        <v>7.8520793916646431E-2</v>
      </c>
      <c r="G89" s="46">
        <f t="shared" si="5"/>
        <v>6.6851688556106723E-2</v>
      </c>
      <c r="H89" s="46">
        <f t="shared" si="5"/>
        <v>0.10730964611356325</v>
      </c>
      <c r="I89" s="46">
        <f t="shared" si="5"/>
        <v>0.22793907136163716</v>
      </c>
      <c r="J89" s="46">
        <f t="shared" si="5"/>
        <v>8.4114134210985986E-2</v>
      </c>
      <c r="K89" s="46">
        <f t="shared" si="5"/>
        <v>3.3814152331341538E-2</v>
      </c>
      <c r="L89" s="46">
        <f t="shared" si="5"/>
        <v>0.18075673701188746</v>
      </c>
      <c r="M89" s="46">
        <f t="shared" si="5"/>
        <v>9.5045143254469E-2</v>
      </c>
      <c r="N89" s="46">
        <f t="shared" si="5"/>
        <v>0.1650909650859432</v>
      </c>
      <c r="O89" s="46">
        <f t="shared" si="5"/>
        <v>9.7820220730213223E-2</v>
      </c>
      <c r="P89" s="46">
        <f t="shared" si="5"/>
        <v>0.15456941095638299</v>
      </c>
      <c r="Q89" s="46">
        <f t="shared" si="5"/>
        <v>0.65099074520276123</v>
      </c>
      <c r="R89" s="46">
        <f t="shared" ref="R89:Z89" si="6">R38/1000</f>
        <v>0.12626391109938753</v>
      </c>
      <c r="S89" s="46">
        <f t="shared" si="6"/>
        <v>0.49670802754182619</v>
      </c>
      <c r="T89" s="46">
        <f t="shared" si="6"/>
        <v>9.3920101380461335E-2</v>
      </c>
      <c r="U89" s="46">
        <f t="shared" si="6"/>
        <v>4.0661050882843809E-2</v>
      </c>
      <c r="V89" s="46">
        <f t="shared" si="6"/>
        <v>1.9982039080638937E-2</v>
      </c>
      <c r="W89" s="46">
        <f t="shared" si="6"/>
        <v>5.2190263797272957E-2</v>
      </c>
      <c r="X89" s="46">
        <f t="shared" si="6"/>
        <v>0.13549681580182338</v>
      </c>
      <c r="Y89" s="46">
        <f t="shared" si="6"/>
        <v>5.4249883609073887E-2</v>
      </c>
      <c r="Z89" s="45">
        <f t="shared" si="6"/>
        <v>0.16920630801881351</v>
      </c>
      <c r="AA89" s="44">
        <f t="shared" si="1"/>
        <v>-7.8393340406524121</v>
      </c>
    </row>
    <row r="90" spans="1:27" hidden="1">
      <c r="A90" s="75" t="s">
        <v>80</v>
      </c>
      <c r="B90" s="48" t="s">
        <v>31</v>
      </c>
      <c r="C90" s="47">
        <f t="shared" ref="C90:Z100" si="7">C39/1000</f>
        <v>2.617658468757135E-4</v>
      </c>
      <c r="D90" s="46">
        <f t="shared" si="7"/>
        <v>1.2497208173421163E-3</v>
      </c>
      <c r="E90" s="46">
        <f t="shared" si="7"/>
        <v>7.796681675760499E-4</v>
      </c>
      <c r="F90" s="46">
        <f t="shared" si="7"/>
        <v>2.0519064771225286E-3</v>
      </c>
      <c r="G90" s="46">
        <f t="shared" si="7"/>
        <v>1.458007620232469E-3</v>
      </c>
      <c r="H90" s="46">
        <f t="shared" si="7"/>
        <v>8.7818219597013576E-4</v>
      </c>
      <c r="I90" s="46">
        <f t="shared" si="7"/>
        <v>5.8545479731342384E-4</v>
      </c>
      <c r="J90" s="46">
        <f t="shared" si="7"/>
        <v>6.3893384129878471E-4</v>
      </c>
      <c r="K90" s="46">
        <f t="shared" si="7"/>
        <v>1.9139868373708088E-4</v>
      </c>
      <c r="L90" s="46">
        <f t="shared" si="7"/>
        <v>3.8561205399970702E-4</v>
      </c>
      <c r="M90" s="46">
        <f t="shared" si="7"/>
        <v>1.0667661931816714E-3</v>
      </c>
      <c r="N90" s="46">
        <f t="shared" si="7"/>
        <v>1.0152574297641919E-2</v>
      </c>
      <c r="O90" s="46">
        <f t="shared" si="7"/>
        <v>2.8709802560562127E-3</v>
      </c>
      <c r="P90" s="46">
        <f t="shared" si="7"/>
        <v>1.010472462670765E-2</v>
      </c>
      <c r="Q90" s="46">
        <f t="shared" si="7"/>
        <v>2.1447911324655239E-3</v>
      </c>
      <c r="R90" s="46">
        <f t="shared" si="7"/>
        <v>3.4902112916761815E-4</v>
      </c>
      <c r="S90" s="46">
        <f t="shared" si="7"/>
        <v>5.9671354341560507E-4</v>
      </c>
      <c r="T90" s="46">
        <f t="shared" si="7"/>
        <v>2.6626934531658601E-3</v>
      </c>
      <c r="U90" s="46">
        <f t="shared" si="7"/>
        <v>8.3303462410038911E-3</v>
      </c>
      <c r="V90" s="46">
        <f t="shared" si="7"/>
        <v>2.506478350998096E-3</v>
      </c>
      <c r="W90" s="46">
        <f t="shared" si="7"/>
        <v>2.7415046758811289E-3</v>
      </c>
      <c r="X90" s="46">
        <f t="shared" si="7"/>
        <v>5.7841808099956061E-4</v>
      </c>
      <c r="Y90" s="46">
        <f t="shared" si="7"/>
        <v>8.6053411145496674E-3</v>
      </c>
      <c r="Z90" s="45">
        <f t="shared" si="7"/>
        <v>1.8644483545212115E-2</v>
      </c>
      <c r="AA90" s="44">
        <f t="shared" si="1"/>
        <v>7022.5806451612907</v>
      </c>
    </row>
    <row r="91" spans="1:27" hidden="1">
      <c r="A91" s="75" t="s">
        <v>81</v>
      </c>
      <c r="B91" s="48" t="s">
        <v>32</v>
      </c>
      <c r="C91" s="47">
        <f t="shared" si="7"/>
        <v>15.529294147411855</v>
      </c>
      <c r="D91" s="46">
        <f t="shared" si="7"/>
        <v>15.529294147411855</v>
      </c>
      <c r="E91" s="46">
        <f t="shared" si="7"/>
        <v>14.783969735424863</v>
      </c>
      <c r="F91" s="46">
        <f t="shared" si="7"/>
        <v>14.954370767448657</v>
      </c>
      <c r="G91" s="46">
        <f t="shared" si="7"/>
        <v>15.036186757332972</v>
      </c>
      <c r="H91" s="46">
        <f t="shared" si="7"/>
        <v>14.567358363239583</v>
      </c>
      <c r="I91" s="46">
        <f t="shared" si="7"/>
        <v>14.217436533241143</v>
      </c>
      <c r="J91" s="46">
        <f t="shared" si="7"/>
        <v>16.63336207190207</v>
      </c>
      <c r="K91" s="46">
        <f t="shared" si="7"/>
        <v>14.454407545605456</v>
      </c>
      <c r="L91" s="46">
        <f t="shared" si="7"/>
        <v>19.322385083230131</v>
      </c>
      <c r="M91" s="46">
        <f t="shared" si="7"/>
        <v>14.772316386498659</v>
      </c>
      <c r="N91" s="46">
        <f t="shared" si="7"/>
        <v>15.953415406505556</v>
      </c>
      <c r="O91" s="46">
        <f t="shared" si="7"/>
        <v>15.61099459491308</v>
      </c>
      <c r="P91" s="46">
        <f t="shared" si="7"/>
        <v>16.911400398148505</v>
      </c>
      <c r="Q91" s="46">
        <f t="shared" si="7"/>
        <v>18.381739597561456</v>
      </c>
      <c r="R91" s="46">
        <f t="shared" si="7"/>
        <v>15.087517255281652</v>
      </c>
      <c r="S91" s="46">
        <f t="shared" si="7"/>
        <v>18.09080475913883</v>
      </c>
      <c r="T91" s="46">
        <f t="shared" si="7"/>
        <v>20.450441072092062</v>
      </c>
      <c r="U91" s="46">
        <f t="shared" si="7"/>
        <v>19.794958300745261</v>
      </c>
      <c r="V91" s="46">
        <f t="shared" si="7"/>
        <v>20.636887173517358</v>
      </c>
      <c r="W91" s="46">
        <f t="shared" si="7"/>
        <v>20.753862401730768</v>
      </c>
      <c r="X91" s="46">
        <f t="shared" si="7"/>
        <v>18.37025005865874</v>
      </c>
      <c r="Y91" s="46">
        <f t="shared" si="7"/>
        <v>18.343190288981052</v>
      </c>
      <c r="Z91" s="45">
        <f t="shared" si="7"/>
        <v>18.207119803519454</v>
      </c>
      <c r="AA91" s="44">
        <f t="shared" si="1"/>
        <v>17.243704901770364</v>
      </c>
    </row>
    <row r="92" spans="1:27" hidden="1">
      <c r="A92" s="75" t="s">
        <v>82</v>
      </c>
      <c r="B92" s="48" t="s">
        <v>33</v>
      </c>
      <c r="C92" s="47">
        <f t="shared" si="7"/>
        <v>1.0980759651120001E-2</v>
      </c>
      <c r="D92" s="46">
        <f t="shared" si="7"/>
        <v>1.0980759651120001E-2</v>
      </c>
      <c r="E92" s="46">
        <f t="shared" si="7"/>
        <v>9.5004569872800017E-3</v>
      </c>
      <c r="F92" s="46">
        <f t="shared" si="7"/>
        <v>1.8611177245920003E-2</v>
      </c>
      <c r="G92" s="46">
        <f t="shared" si="7"/>
        <v>1.5964328872799995E-2</v>
      </c>
      <c r="H92" s="46">
        <f t="shared" si="7"/>
        <v>8.232245027999999E-3</v>
      </c>
      <c r="I92" s="46">
        <f t="shared" si="7"/>
        <v>1.0552389437520002E-2</v>
      </c>
      <c r="J92" s="46">
        <f t="shared" si="7"/>
        <v>1.074690481536E-2</v>
      </c>
      <c r="K92" s="46">
        <f t="shared" si="7"/>
        <v>1.1479273701840001E-2</v>
      </c>
      <c r="L92" s="46">
        <f t="shared" si="7"/>
        <v>1.1103447403439999E-2</v>
      </c>
      <c r="M92" s="46">
        <f t="shared" si="7"/>
        <v>1.2593149994880003E-2</v>
      </c>
      <c r="N92" s="46">
        <f t="shared" si="7"/>
        <v>1.4798667854880003E-2</v>
      </c>
      <c r="O92" s="46">
        <f t="shared" si="7"/>
        <v>1.392889616496E-2</v>
      </c>
      <c r="P92" s="46">
        <f t="shared" si="7"/>
        <v>1.3681985249520004E-2</v>
      </c>
      <c r="Q92" s="46">
        <f t="shared" si="7"/>
        <v>1.4636414106719998E-2</v>
      </c>
      <c r="R92" s="46">
        <f t="shared" si="7"/>
        <v>1.6290095844960002E-2</v>
      </c>
      <c r="S92" s="46">
        <f t="shared" si="7"/>
        <v>2.3233514038560006E-2</v>
      </c>
      <c r="T92" s="46">
        <f t="shared" si="7"/>
        <v>1.8491477462640002E-2</v>
      </c>
      <c r="U92" s="46">
        <f t="shared" si="7"/>
        <v>1.9206329405760003E-2</v>
      </c>
      <c r="V92" s="46">
        <f t="shared" si="7"/>
        <v>2.0791835134560004E-2</v>
      </c>
      <c r="W92" s="46">
        <f t="shared" si="7"/>
        <v>2.047974500376E-2</v>
      </c>
      <c r="X92" s="46">
        <f t="shared" si="7"/>
        <v>2.2462651229759999E-2</v>
      </c>
      <c r="Y92" s="46">
        <f t="shared" si="7"/>
        <v>2.1714395860080005E-2</v>
      </c>
      <c r="Z92" s="45">
        <f t="shared" si="7"/>
        <v>1.3435540665120002E-2</v>
      </c>
      <c r="AA92" s="44">
        <f t="shared" si="1"/>
        <v>22.355293185473023</v>
      </c>
    </row>
    <row r="93" spans="1:27" hidden="1">
      <c r="A93" s="75" t="s">
        <v>83</v>
      </c>
      <c r="B93" s="48" t="s">
        <v>34</v>
      </c>
      <c r="C93" s="47">
        <f t="shared" si="7"/>
        <v>0</v>
      </c>
      <c r="D93" s="46">
        <f t="shared" si="7"/>
        <v>2.5108892976307092E-3</v>
      </c>
      <c r="E93" s="46">
        <f t="shared" si="7"/>
        <v>2.6717626617511199E-3</v>
      </c>
      <c r="F93" s="46">
        <f t="shared" si="7"/>
        <v>1.4284591283565153E-3</v>
      </c>
      <c r="G93" s="46">
        <f t="shared" si="7"/>
        <v>0</v>
      </c>
      <c r="H93" s="46">
        <f t="shared" si="7"/>
        <v>0</v>
      </c>
      <c r="I93" s="46">
        <f t="shared" si="7"/>
        <v>7.5399515480452026E-4</v>
      </c>
      <c r="J93" s="46">
        <f t="shared" si="7"/>
        <v>1.2825357337954472E-3</v>
      </c>
      <c r="K93" s="46">
        <f t="shared" si="7"/>
        <v>2.0925682659614035E-3</v>
      </c>
      <c r="L93" s="46">
        <f t="shared" si="7"/>
        <v>4.101279694931975E-3</v>
      </c>
      <c r="M93" s="46">
        <f t="shared" si="7"/>
        <v>1.8795246512644701E-3</v>
      </c>
      <c r="N93" s="46">
        <f t="shared" si="7"/>
        <v>7.5216399524488415E-4</v>
      </c>
      <c r="O93" s="46">
        <f t="shared" si="7"/>
        <v>1.4932938777348572E-3</v>
      </c>
      <c r="P93" s="46">
        <f t="shared" si="7"/>
        <v>4.9316894977498727E-4</v>
      </c>
      <c r="Q93" s="46">
        <f t="shared" si="7"/>
        <v>1.0383063531969402E-2</v>
      </c>
      <c r="R93" s="46">
        <f t="shared" si="7"/>
        <v>5.1277603175448982E-4</v>
      </c>
      <c r="S93" s="46">
        <f t="shared" si="7"/>
        <v>9.7849054556227661E-4</v>
      </c>
      <c r="T93" s="46">
        <f t="shared" si="7"/>
        <v>7.2495161145578989E-3</v>
      </c>
      <c r="U93" s="46">
        <f t="shared" si="7"/>
        <v>7.6663827445448023E-4</v>
      </c>
      <c r="V93" s="46">
        <f t="shared" si="7"/>
        <v>3.5737919431631901E-4</v>
      </c>
      <c r="W93" s="46">
        <f t="shared" si="7"/>
        <v>8.9163861858177916E-4</v>
      </c>
      <c r="X93" s="46">
        <f t="shared" si="7"/>
        <v>4.0390867437652898E-4</v>
      </c>
      <c r="Y93" s="46">
        <f t="shared" si="7"/>
        <v>1.23214125682433E-3</v>
      </c>
      <c r="Z93" s="45">
        <f t="shared" si="7"/>
        <v>4.616807446859543E-3</v>
      </c>
      <c r="AA93" s="44" t="str">
        <f t="shared" si="1"/>
        <v/>
      </c>
    </row>
    <row r="94" spans="1:27" hidden="1">
      <c r="A94" s="75" t="s">
        <v>84</v>
      </c>
      <c r="B94" s="48" t="s">
        <v>35</v>
      </c>
      <c r="C94" s="47">
        <f t="shared" si="7"/>
        <v>0.17285146059076895</v>
      </c>
      <c r="D94" s="46">
        <f t="shared" si="7"/>
        <v>0.17285146059076895</v>
      </c>
      <c r="E94" s="46">
        <f t="shared" si="7"/>
        <v>0.26851377755575034</v>
      </c>
      <c r="F94" s="46">
        <f t="shared" si="7"/>
        <v>9.4367972975194461E-2</v>
      </c>
      <c r="G94" s="46">
        <f t="shared" si="7"/>
        <v>7.7202778239970779E-2</v>
      </c>
      <c r="H94" s="46">
        <f t="shared" si="7"/>
        <v>0.51839558502822092</v>
      </c>
      <c r="I94" s="46">
        <f t="shared" si="7"/>
        <v>0.14390335951628758</v>
      </c>
      <c r="J94" s="46">
        <f t="shared" si="7"/>
        <v>4.197717578791467E-2</v>
      </c>
      <c r="K94" s="46">
        <f t="shared" si="7"/>
        <v>0.1264083954776751</v>
      </c>
      <c r="L94" s="46">
        <f t="shared" si="7"/>
        <v>0.12375291570304346</v>
      </c>
      <c r="M94" s="46">
        <f t="shared" si="7"/>
        <v>7.7104072973436952E-2</v>
      </c>
      <c r="N94" s="46">
        <f t="shared" si="7"/>
        <v>0.15846987755197964</v>
      </c>
      <c r="O94" s="46">
        <f t="shared" si="7"/>
        <v>6.5043949695313769E-2</v>
      </c>
      <c r="P94" s="46">
        <f t="shared" si="7"/>
        <v>0.10246460563526323</v>
      </c>
      <c r="Q94" s="46">
        <f t="shared" si="7"/>
        <v>0.14431735980073199</v>
      </c>
      <c r="R94" s="46">
        <f t="shared" si="7"/>
        <v>0.11702349732168181</v>
      </c>
      <c r="S94" s="46">
        <f t="shared" si="7"/>
        <v>0.23846052564157624</v>
      </c>
      <c r="T94" s="46">
        <f t="shared" si="7"/>
        <v>0.51375019089078344</v>
      </c>
      <c r="U94" s="46">
        <f t="shared" si="7"/>
        <v>3.72247409609264E-2</v>
      </c>
      <c r="V94" s="46">
        <f t="shared" si="7"/>
        <v>2.459266421833442E-2</v>
      </c>
      <c r="W94" s="46">
        <f t="shared" si="7"/>
        <v>6.5359280968564373E-2</v>
      </c>
      <c r="X94" s="46">
        <f t="shared" si="7"/>
        <v>6.3433808453583665E-2</v>
      </c>
      <c r="Y94" s="46">
        <f t="shared" si="7"/>
        <v>7.9227866728477286E-2</v>
      </c>
      <c r="Z94" s="45">
        <f t="shared" si="7"/>
        <v>0.13565395196771568</v>
      </c>
      <c r="AA94" s="44">
        <f t="shared" si="1"/>
        <v>-21.519927280868913</v>
      </c>
    </row>
    <row r="95" spans="1:27" hidden="1">
      <c r="A95" s="75" t="s">
        <v>85</v>
      </c>
      <c r="B95" s="48" t="s">
        <v>36</v>
      </c>
      <c r="C95" s="47">
        <f t="shared" si="7"/>
        <v>1.7225460000000001E-3</v>
      </c>
      <c r="D95" s="46">
        <f t="shared" si="7"/>
        <v>1.7225460000000001E-3</v>
      </c>
      <c r="E95" s="46">
        <f t="shared" si="7"/>
        <v>1.6050089999999999E-3</v>
      </c>
      <c r="F95" s="46">
        <f t="shared" si="7"/>
        <v>1.6227959999999999E-3</v>
      </c>
      <c r="G95" s="46">
        <f t="shared" si="7"/>
        <v>1.6742250000000001E-3</v>
      </c>
      <c r="H95" s="46">
        <f t="shared" si="7"/>
        <v>1.6038539999999998E-3</v>
      </c>
      <c r="I95" s="46">
        <f t="shared" si="7"/>
        <v>1.6135139999999999E-3</v>
      </c>
      <c r="J95" s="46">
        <f t="shared" si="7"/>
        <v>1.7209919999999997E-3</v>
      </c>
      <c r="K95" s="46">
        <f t="shared" si="7"/>
        <v>8.7913139999999997E-3</v>
      </c>
      <c r="L95" s="46">
        <f t="shared" si="7"/>
        <v>4.6626300000000007E-4</v>
      </c>
      <c r="M95" s="46">
        <f t="shared" si="7"/>
        <v>2.9713950000000004E-3</v>
      </c>
      <c r="N95" s="46">
        <f t="shared" si="7"/>
        <v>2.9529989999999996E-3</v>
      </c>
      <c r="O95" s="46">
        <f t="shared" si="7"/>
        <v>3.0215009999999998E-3</v>
      </c>
      <c r="P95" s="46">
        <f t="shared" si="7"/>
        <v>4.8735330000000011E-3</v>
      </c>
      <c r="Q95" s="46">
        <f t="shared" si="7"/>
        <v>6.0414899999999992E-3</v>
      </c>
      <c r="R95" s="46">
        <f t="shared" si="7"/>
        <v>5.3944379999999997E-3</v>
      </c>
      <c r="S95" s="46">
        <f t="shared" si="7"/>
        <v>4.9915740000000004E-3</v>
      </c>
      <c r="T95" s="46">
        <f t="shared" si="7"/>
        <v>1.3094424E-2</v>
      </c>
      <c r="U95" s="46">
        <f t="shared" si="7"/>
        <v>2.4038070000000004E-3</v>
      </c>
      <c r="V95" s="46">
        <f t="shared" si="7"/>
        <v>1.3269711E-2</v>
      </c>
      <c r="W95" s="46">
        <f t="shared" si="7"/>
        <v>1.8975179999999997E-3</v>
      </c>
      <c r="X95" s="46">
        <f t="shared" si="7"/>
        <v>7.1068200000000002E-4</v>
      </c>
      <c r="Y95" s="46">
        <f t="shared" si="7"/>
        <v>2.1305339999999999E-3</v>
      </c>
      <c r="Z95" s="45">
        <f t="shared" si="7"/>
        <v>9.5499599999999995E-4</v>
      </c>
      <c r="AA95" s="44">
        <f t="shared" si="1"/>
        <v>-44.559042254894798</v>
      </c>
    </row>
    <row r="96" spans="1:27" hidden="1">
      <c r="A96" s="75" t="s">
        <v>86</v>
      </c>
      <c r="B96" s="48" t="s">
        <v>37</v>
      </c>
      <c r="C96" s="47">
        <f t="shared" si="7"/>
        <v>3.0334821783000003E-2</v>
      </c>
      <c r="D96" s="46">
        <f t="shared" si="7"/>
        <v>3.0334821783000003E-2</v>
      </c>
      <c r="E96" s="46">
        <f t="shared" si="7"/>
        <v>1.1851898163E-2</v>
      </c>
      <c r="F96" s="46">
        <f t="shared" si="7"/>
        <v>1.0020832857000001E-2</v>
      </c>
      <c r="G96" s="46">
        <f t="shared" si="7"/>
        <v>9.8366791530000008E-3</v>
      </c>
      <c r="H96" s="46">
        <f t="shared" si="7"/>
        <v>1.4697727694999999E-2</v>
      </c>
      <c r="I96" s="46">
        <f t="shared" si="7"/>
        <v>1.7389783026E-2</v>
      </c>
      <c r="J96" s="46">
        <f t="shared" si="7"/>
        <v>1.3475631183000001E-2</v>
      </c>
      <c r="K96" s="46">
        <f t="shared" si="7"/>
        <v>3.7923932171999998E-2</v>
      </c>
      <c r="L96" s="46">
        <f t="shared" si="7"/>
        <v>1.379915544E-2</v>
      </c>
      <c r="M96" s="46">
        <f t="shared" si="7"/>
        <v>9.2121588930000001E-3</v>
      </c>
      <c r="N96" s="46">
        <f t="shared" si="7"/>
        <v>9.7263989130000009E-3</v>
      </c>
      <c r="O96" s="46">
        <f t="shared" si="7"/>
        <v>9.7361751689999994E-3</v>
      </c>
      <c r="P96" s="46">
        <f t="shared" si="7"/>
        <v>1.6970075493000003E-2</v>
      </c>
      <c r="Q96" s="46">
        <f t="shared" si="7"/>
        <v>1.9815205766999997E-2</v>
      </c>
      <c r="R96" s="46">
        <f t="shared" si="7"/>
        <v>9.4128377699999998E-3</v>
      </c>
      <c r="S96" s="46">
        <f t="shared" si="7"/>
        <v>9.9228385199999995E-3</v>
      </c>
      <c r="T96" s="46">
        <f t="shared" si="7"/>
        <v>1.0948797299999998E-2</v>
      </c>
      <c r="U96" s="46">
        <f t="shared" si="7"/>
        <v>1.3523080325999999E-2</v>
      </c>
      <c r="V96" s="46">
        <f t="shared" si="7"/>
        <v>1.0054363977E-2</v>
      </c>
      <c r="W96" s="46">
        <f t="shared" si="7"/>
        <v>9.8276387999999982E-3</v>
      </c>
      <c r="X96" s="46">
        <f t="shared" si="7"/>
        <v>9.5054462999999995E-3</v>
      </c>
      <c r="Y96" s="46">
        <f t="shared" si="7"/>
        <v>1.2232626482999999E-2</v>
      </c>
      <c r="Z96" s="45">
        <f t="shared" si="7"/>
        <v>9.4506886950000007E-3</v>
      </c>
      <c r="AA96" s="44">
        <f t="shared" si="1"/>
        <v>-68.845412171512137</v>
      </c>
    </row>
    <row r="97" spans="1:27" hidden="1">
      <c r="A97" s="75" t="s">
        <v>87</v>
      </c>
      <c r="B97" s="48" t="s">
        <v>38</v>
      </c>
      <c r="C97" s="47">
        <f t="shared" si="7"/>
        <v>3.7379999999999998E-5</v>
      </c>
      <c r="D97" s="46">
        <f t="shared" si="7"/>
        <v>3.7379999999999998E-5</v>
      </c>
      <c r="E97" s="46">
        <f t="shared" si="7"/>
        <v>2.1986999999999998E-5</v>
      </c>
      <c r="F97" s="46">
        <f t="shared" si="7"/>
        <v>3.3180000000000004E-5</v>
      </c>
      <c r="G97" s="46">
        <f t="shared" si="7"/>
        <v>4.1853000000000001E-5</v>
      </c>
      <c r="H97" s="46">
        <f t="shared" si="7"/>
        <v>1.03593E-4</v>
      </c>
      <c r="I97" s="46">
        <f t="shared" si="7"/>
        <v>2.0852999999999998E-5</v>
      </c>
      <c r="J97" s="46">
        <f t="shared" si="7"/>
        <v>4.0593000000000003E-5</v>
      </c>
      <c r="K97" s="46">
        <f t="shared" si="7"/>
        <v>1.7219999999999998E-5</v>
      </c>
      <c r="L97" s="46">
        <f t="shared" si="7"/>
        <v>1.8332999999999999E-5</v>
      </c>
      <c r="M97" s="46">
        <f t="shared" si="7"/>
        <v>1.5812999999999999E-5</v>
      </c>
      <c r="N97" s="46">
        <f t="shared" si="7"/>
        <v>7.1673000000000003E-5</v>
      </c>
      <c r="O97" s="46">
        <f t="shared" si="7"/>
        <v>2.016E-5</v>
      </c>
      <c r="P97" s="46">
        <f t="shared" si="7"/>
        <v>2.3100000000000002E-5</v>
      </c>
      <c r="Q97" s="46">
        <f t="shared" si="7"/>
        <v>1.806E-5</v>
      </c>
      <c r="R97" s="46">
        <f t="shared" si="7"/>
        <v>1.3293E-5</v>
      </c>
      <c r="S97" s="46">
        <f t="shared" si="7"/>
        <v>4.2000000000000004E-6</v>
      </c>
      <c r="T97" s="46">
        <f t="shared" si="7"/>
        <v>2.6712000000000001E-5</v>
      </c>
      <c r="U97" s="46">
        <f t="shared" si="7"/>
        <v>4.3365000000000002E-5</v>
      </c>
      <c r="V97" s="46">
        <f t="shared" si="7"/>
        <v>1.21133858933808E-4</v>
      </c>
      <c r="W97" s="46">
        <f t="shared" si="7"/>
        <v>1.6863542399088E-5</v>
      </c>
      <c r="X97" s="46">
        <f t="shared" si="7"/>
        <v>9.8411386913279986E-6</v>
      </c>
      <c r="Y97" s="46">
        <f t="shared" si="7"/>
        <v>1.1006809765056E-5</v>
      </c>
      <c r="Z97" s="45">
        <f t="shared" si="7"/>
        <v>3.7568783303855999E-5</v>
      </c>
      <c r="AA97" s="44">
        <f t="shared" si="1"/>
        <v>0.50503826606742575</v>
      </c>
    </row>
    <row r="98" spans="1:27" hidden="1">
      <c r="A98" s="75" t="s">
        <v>88</v>
      </c>
      <c r="B98" s="48" t="s">
        <v>39</v>
      </c>
      <c r="C98" s="47">
        <f t="shared" si="7"/>
        <v>8.3890081800000009E-3</v>
      </c>
      <c r="D98" s="46">
        <f t="shared" si="7"/>
        <v>8.3890081800000009E-3</v>
      </c>
      <c r="E98" s="46">
        <f t="shared" si="7"/>
        <v>4.8767426399999999E-3</v>
      </c>
      <c r="F98" s="46">
        <f t="shared" si="7"/>
        <v>1.2083163960000001E-2</v>
      </c>
      <c r="G98" s="46">
        <f t="shared" si="7"/>
        <v>1.6543908779999998E-2</v>
      </c>
      <c r="H98" s="46">
        <f t="shared" si="7"/>
        <v>4.7330269979999999E-2</v>
      </c>
      <c r="I98" s="46">
        <f t="shared" si="7"/>
        <v>1.428828534E-2</v>
      </c>
      <c r="J98" s="46">
        <f t="shared" si="7"/>
        <v>3.7712223360000005E-2</v>
      </c>
      <c r="K98" s="46">
        <f t="shared" si="7"/>
        <v>2.6561849999999997E-3</v>
      </c>
      <c r="L98" s="46">
        <f t="shared" si="7"/>
        <v>1.3865174400000001E-2</v>
      </c>
      <c r="M98" s="46">
        <f t="shared" si="7"/>
        <v>1.8381283620000001E-2</v>
      </c>
      <c r="N98" s="46">
        <f t="shared" si="7"/>
        <v>3.4412477399999998E-3</v>
      </c>
      <c r="O98" s="46">
        <f t="shared" si="7"/>
        <v>1.4167340879999999E-2</v>
      </c>
      <c r="P98" s="46">
        <f t="shared" si="7"/>
        <v>1.1201208899999999E-2</v>
      </c>
      <c r="Q98" s="46">
        <f t="shared" si="7"/>
        <v>5.6215786199999996E-3</v>
      </c>
      <c r="R98" s="46">
        <f t="shared" si="7"/>
        <v>8.7740687999999991E-4</v>
      </c>
      <c r="S98" s="46">
        <f t="shared" si="7"/>
        <v>6.7392696000000002E-3</v>
      </c>
      <c r="T98" s="46">
        <f t="shared" si="7"/>
        <v>9.3192598799999981E-3</v>
      </c>
      <c r="U98" s="46">
        <f t="shared" si="7"/>
        <v>0.10627137906</v>
      </c>
      <c r="V98" s="46">
        <f t="shared" si="7"/>
        <v>3.3911838239999992E-2</v>
      </c>
      <c r="W98" s="46">
        <f t="shared" si="7"/>
        <v>1.5586390679999994E-2</v>
      </c>
      <c r="X98" s="46">
        <f t="shared" si="7"/>
        <v>2.5327795499999996E-2</v>
      </c>
      <c r="Y98" s="46">
        <f t="shared" si="7"/>
        <v>2.4861652199999998E-3</v>
      </c>
      <c r="Z98" s="45">
        <f t="shared" si="7"/>
        <v>2.1013417320000002E-2</v>
      </c>
      <c r="AA98" s="44">
        <f t="shared" si="1"/>
        <v>150.48750542522416</v>
      </c>
    </row>
    <row r="99" spans="1:27" hidden="1">
      <c r="A99" s="75" t="s">
        <v>89</v>
      </c>
      <c r="B99" s="48" t="s">
        <v>40</v>
      </c>
      <c r="C99" s="47">
        <f t="shared" si="7"/>
        <v>2.0555588366326601E-2</v>
      </c>
      <c r="D99" s="46">
        <f t="shared" si="7"/>
        <v>2.0555588366326601E-2</v>
      </c>
      <c r="E99" s="46">
        <f t="shared" si="7"/>
        <v>2.2655954716512588E-2</v>
      </c>
      <c r="F99" s="46">
        <f t="shared" si="7"/>
        <v>1.8415349564635128E-2</v>
      </c>
      <c r="G99" s="46">
        <f t="shared" si="7"/>
        <v>1.9452412894078969E-2</v>
      </c>
      <c r="H99" s="46">
        <f t="shared" si="7"/>
        <v>1.9128859686784332E-2</v>
      </c>
      <c r="I99" s="46">
        <f t="shared" si="7"/>
        <v>3.2319482568914683E-2</v>
      </c>
      <c r="J99" s="46">
        <f t="shared" si="7"/>
        <v>2.5339922013473785E-2</v>
      </c>
      <c r="K99" s="46">
        <f t="shared" si="7"/>
        <v>2.9269827527933556E-2</v>
      </c>
      <c r="L99" s="46">
        <f t="shared" si="7"/>
        <v>2.4000474617856506E-2</v>
      </c>
      <c r="M99" s="46">
        <f t="shared" si="7"/>
        <v>2.0656644234327406E-2</v>
      </c>
      <c r="N99" s="46">
        <f t="shared" si="7"/>
        <v>4.0326068946219186E-2</v>
      </c>
      <c r="O99" s="46">
        <f t="shared" si="7"/>
        <v>3.5200931082123903E-2</v>
      </c>
      <c r="P99" s="46">
        <f t="shared" si="7"/>
        <v>3.9272546822133429E-2</v>
      </c>
      <c r="Q99" s="46">
        <f t="shared" si="7"/>
        <v>6.6554212314877403E-2</v>
      </c>
      <c r="R99" s="46">
        <f t="shared" si="7"/>
        <v>4.2182170638193017E-2</v>
      </c>
      <c r="S99" s="46">
        <f t="shared" si="7"/>
        <v>4.9876776663686763E-2</v>
      </c>
      <c r="T99" s="46">
        <f t="shared" si="7"/>
        <v>4.7411079463981924E-2</v>
      </c>
      <c r="U99" s="46">
        <f t="shared" si="7"/>
        <v>5.3817565995348877E-2</v>
      </c>
      <c r="V99" s="46">
        <f t="shared" si="7"/>
        <v>4.6602914620348761E-2</v>
      </c>
      <c r="W99" s="46">
        <f t="shared" si="7"/>
        <v>4.4928479761352294E-2</v>
      </c>
      <c r="X99" s="46">
        <f t="shared" si="7"/>
        <v>4.1008323212827491E-2</v>
      </c>
      <c r="Y99" s="46">
        <f t="shared" si="7"/>
        <v>4.3181309570210123E-2</v>
      </c>
      <c r="Z99" s="45">
        <f t="shared" si="7"/>
        <v>6.4627336145762881E-2</v>
      </c>
      <c r="AA99" s="44">
        <f t="shared" si="1"/>
        <v>214.40275507575831</v>
      </c>
    </row>
    <row r="100" spans="1:27" ht="13.8" hidden="1" thickBot="1">
      <c r="A100" s="76" t="s">
        <v>90</v>
      </c>
      <c r="B100" s="43" t="s">
        <v>41</v>
      </c>
      <c r="C100" s="42">
        <f t="shared" si="7"/>
        <v>2.5002546731076785</v>
      </c>
      <c r="D100" s="41">
        <f t="shared" si="7"/>
        <v>2.5002546731076785</v>
      </c>
      <c r="E100" s="41">
        <f t="shared" si="7"/>
        <v>2.1871517972692902</v>
      </c>
      <c r="F100" s="41">
        <f t="shared" si="7"/>
        <v>3.2657004335809376</v>
      </c>
      <c r="G100" s="41">
        <f t="shared" si="7"/>
        <v>2.0357877879151998</v>
      </c>
      <c r="H100" s="41">
        <f t="shared" si="7"/>
        <v>6.0370332938153339</v>
      </c>
      <c r="I100" s="41">
        <f t="shared" si="7"/>
        <v>3.3904194357809017</v>
      </c>
      <c r="J100" s="41">
        <f t="shared" si="7"/>
        <v>9.61690626512436</v>
      </c>
      <c r="K100" s="41">
        <f t="shared" si="7"/>
        <v>1.908474038871055</v>
      </c>
      <c r="L100" s="41">
        <f t="shared" si="7"/>
        <v>2.5579210524076403</v>
      </c>
      <c r="M100" s="41">
        <f t="shared" si="7"/>
        <v>9.0715844083091461</v>
      </c>
      <c r="N100" s="41">
        <f t="shared" si="7"/>
        <v>11.503699032135355</v>
      </c>
      <c r="O100" s="41">
        <f t="shared" si="7"/>
        <v>6.7812096668069648</v>
      </c>
      <c r="P100" s="41">
        <f t="shared" si="7"/>
        <v>10.253747731151842</v>
      </c>
      <c r="Q100" s="41">
        <f t="shared" si="7"/>
        <v>6.6144140927626358</v>
      </c>
      <c r="R100" s="41">
        <f t="shared" ref="R100:Z100" si="8">R49/1000</f>
        <v>3.7766528362535388</v>
      </c>
      <c r="S100" s="41">
        <f t="shared" si="8"/>
        <v>8.1019436158854496</v>
      </c>
      <c r="T100" s="41">
        <f t="shared" si="8"/>
        <v>17.848876612403526</v>
      </c>
      <c r="U100" s="41">
        <f t="shared" si="8"/>
        <v>14.483249355371656</v>
      </c>
      <c r="V100" s="41">
        <f t="shared" si="8"/>
        <v>8.7452541732884104</v>
      </c>
      <c r="W100" s="41">
        <f t="shared" si="8"/>
        <v>5.7653114170574957</v>
      </c>
      <c r="X100" s="41">
        <f t="shared" si="8"/>
        <v>4.7267198535796373</v>
      </c>
      <c r="Y100" s="41">
        <f t="shared" si="8"/>
        <v>13.951860574213001</v>
      </c>
      <c r="Z100" s="40">
        <f t="shared" si="8"/>
        <v>15.268726020056056</v>
      </c>
      <c r="AA100" s="39">
        <f t="shared" si="1"/>
        <v>510.68683059705558</v>
      </c>
    </row>
    <row r="101" spans="1:27" hidden="1">
      <c r="A101"/>
    </row>
    <row r="102" spans="1:27">
      <c r="A102"/>
    </row>
    <row r="103" spans="1:27" s="73" customFormat="1">
      <c r="C103" s="81" t="s">
        <v>227</v>
      </c>
      <c r="Y103" s="82"/>
    </row>
    <row r="104" spans="1:27" s="73" customFormat="1">
      <c r="C104" s="82"/>
      <c r="D104" s="83" t="s">
        <v>320</v>
      </c>
      <c r="Y104" s="82"/>
    </row>
  </sheetData>
  <phoneticPr fontId="18"/>
  <hyperlinks>
    <hyperlink ref="D104" r:id="rId1"/>
  </hyperlinks>
  <printOptions gridLines="1"/>
  <pageMargins left="0.75" right="0.75" top="1" bottom="1" header="0.5" footer="0.5"/>
  <pageSetup paperSize="9" scale="55" orientation="landscape" r:id="rId2"/>
  <headerFooter alignWithMargins="0">
    <oddHeader>&amp;A</oddHeader>
    <oddFooter>&amp;F</oddFooter>
  </headerFooter>
</worksheet>
</file>

<file path=xl/worksheets/sheet3.xml><?xml version="1.0" encoding="utf-8"?>
<worksheet xmlns="http://schemas.openxmlformats.org/spreadsheetml/2006/main" xmlns:r="http://schemas.openxmlformats.org/officeDocument/2006/relationships">
  <sheetPr codeName="Sheet23"/>
  <dimension ref="A1:AB104"/>
  <sheetViews>
    <sheetView showZeros="0" zoomScaleNormal="100" workbookViewId="0">
      <selection activeCell="L33" sqref="L33"/>
    </sheetView>
  </sheetViews>
  <sheetFormatPr defaultColWidth="9.33203125" defaultRowHeight="13.2"/>
  <cols>
    <col min="1" max="1" width="20.77734375" style="73" bestFit="1" customWidth="1"/>
    <col min="2" max="2" width="24.33203125" style="37" hidden="1" customWidth="1"/>
    <col min="3" max="3" width="18" style="38" customWidth="1"/>
    <col min="4" max="5" width="10.77734375" style="37" customWidth="1"/>
    <col min="6" max="6" width="10.77734375" style="37" hidden="1" customWidth="1"/>
    <col min="7" max="26" width="10.77734375" style="37" customWidth="1"/>
    <col min="27" max="27" width="25.6640625" style="38" customWidth="1"/>
    <col min="28" max="28" width="10.33203125" style="37" bestFit="1" customWidth="1"/>
    <col min="29" max="16384" width="9.33203125" style="37"/>
  </cols>
  <sheetData>
    <row r="1" spans="1:28" ht="15.6">
      <c r="A1" s="61" t="s">
        <v>229</v>
      </c>
      <c r="B1" s="61"/>
      <c r="C1" s="62"/>
      <c r="D1" s="61"/>
      <c r="E1" s="61"/>
      <c r="F1" s="61"/>
      <c r="G1" s="61"/>
      <c r="H1" s="61"/>
      <c r="I1" s="61"/>
      <c r="J1" s="61"/>
      <c r="K1" s="61"/>
      <c r="L1" s="61"/>
      <c r="M1" s="61"/>
      <c r="N1" s="61"/>
      <c r="O1" s="61"/>
      <c r="P1" s="61"/>
      <c r="Q1" s="61"/>
      <c r="R1" s="61"/>
      <c r="S1" s="61"/>
      <c r="T1" s="61"/>
      <c r="U1" s="61"/>
      <c r="V1" s="61"/>
      <c r="W1" s="61"/>
      <c r="X1" s="61"/>
      <c r="Y1" s="61"/>
      <c r="Z1" s="61"/>
      <c r="AA1" s="61"/>
    </row>
    <row r="2" spans="1:28" ht="3.75" customHeight="1">
      <c r="A2" s="59"/>
      <c r="B2" s="59"/>
      <c r="C2" s="60"/>
      <c r="D2" s="59"/>
      <c r="E2" s="59"/>
      <c r="F2" s="59"/>
      <c r="G2" s="59"/>
      <c r="H2" s="59"/>
      <c r="I2" s="59"/>
      <c r="J2" s="59"/>
      <c r="K2" s="59"/>
      <c r="L2" s="59"/>
      <c r="M2" s="59"/>
      <c r="N2" s="59"/>
      <c r="O2" s="59"/>
      <c r="P2" s="59"/>
      <c r="Q2" s="59"/>
      <c r="R2" s="59"/>
      <c r="S2" s="59"/>
      <c r="T2" s="59"/>
      <c r="U2" s="59"/>
      <c r="V2" s="59"/>
      <c r="W2" s="59"/>
      <c r="X2" s="59"/>
      <c r="Y2" s="59"/>
      <c r="Z2" s="59"/>
      <c r="AA2" s="59"/>
    </row>
    <row r="3" spans="1:28" ht="13.8" thickBot="1"/>
    <row r="4" spans="1:28" s="73" customFormat="1" ht="25.8" thickBot="1">
      <c r="A4" s="74"/>
      <c r="B4" s="74"/>
      <c r="C4" s="77" t="s">
        <v>224</v>
      </c>
      <c r="D4" s="78">
        <v>1990</v>
      </c>
      <c r="E4" s="78">
        <v>1991</v>
      </c>
      <c r="F4" s="78">
        <v>1992</v>
      </c>
      <c r="G4" s="78">
        <v>1993</v>
      </c>
      <c r="H4" s="78">
        <v>1994</v>
      </c>
      <c r="I4" s="78">
        <v>1995</v>
      </c>
      <c r="J4" s="78">
        <v>1996</v>
      </c>
      <c r="K4" s="78">
        <v>1997</v>
      </c>
      <c r="L4" s="78">
        <v>1998</v>
      </c>
      <c r="M4" s="78">
        <v>1999</v>
      </c>
      <c r="N4" s="78">
        <v>2000</v>
      </c>
      <c r="O4" s="78">
        <v>2001</v>
      </c>
      <c r="P4" s="78">
        <v>2002</v>
      </c>
      <c r="Q4" s="78">
        <v>2003</v>
      </c>
      <c r="R4" s="78">
        <v>2004</v>
      </c>
      <c r="S4" s="78">
        <v>2005</v>
      </c>
      <c r="T4" s="78">
        <v>2006</v>
      </c>
      <c r="U4" s="78">
        <v>2007</v>
      </c>
      <c r="V4" s="78">
        <v>2008</v>
      </c>
      <c r="W4" s="78">
        <v>2009</v>
      </c>
      <c r="X4" s="79">
        <v>2010</v>
      </c>
      <c r="Y4" s="79">
        <v>2011</v>
      </c>
      <c r="Z4" s="79">
        <v>2012</v>
      </c>
      <c r="AA4" s="80" t="s">
        <v>225</v>
      </c>
    </row>
    <row r="5" spans="1:28" s="72" customFormat="1" ht="51.75" hidden="1" customHeight="1" thickBot="1">
      <c r="A5" s="74"/>
      <c r="B5" s="56"/>
      <c r="C5" s="55" t="s">
        <v>0</v>
      </c>
      <c r="D5" s="54">
        <v>1990</v>
      </c>
      <c r="E5" s="54">
        <v>1991</v>
      </c>
      <c r="F5" s="54">
        <v>1992</v>
      </c>
      <c r="G5" s="54">
        <v>1993</v>
      </c>
      <c r="H5" s="54">
        <v>1994</v>
      </c>
      <c r="I5" s="54">
        <v>1995</v>
      </c>
      <c r="J5" s="54">
        <v>1996</v>
      </c>
      <c r="K5" s="54">
        <v>1997</v>
      </c>
      <c r="L5" s="54">
        <v>1998</v>
      </c>
      <c r="M5" s="54">
        <v>1999</v>
      </c>
      <c r="N5" s="54">
        <v>2000</v>
      </c>
      <c r="O5" s="54">
        <v>2001</v>
      </c>
      <c r="P5" s="54">
        <v>2002</v>
      </c>
      <c r="Q5" s="54">
        <v>2003</v>
      </c>
      <c r="R5" s="54">
        <v>2004</v>
      </c>
      <c r="S5" s="54">
        <v>2005</v>
      </c>
      <c r="T5" s="54">
        <v>2006</v>
      </c>
      <c r="U5" s="54">
        <v>2007</v>
      </c>
      <c r="V5" s="54">
        <v>2008</v>
      </c>
      <c r="W5" s="54">
        <v>2009</v>
      </c>
      <c r="X5" s="54">
        <v>2010</v>
      </c>
      <c r="Y5" s="54">
        <v>2011</v>
      </c>
      <c r="Z5" s="54">
        <v>2012</v>
      </c>
      <c r="AA5" s="53" t="s">
        <v>1</v>
      </c>
    </row>
    <row r="6" spans="1:28">
      <c r="A6" s="75" t="s">
        <v>48</v>
      </c>
      <c r="B6" s="48" t="s">
        <v>2</v>
      </c>
      <c r="C6" s="69">
        <v>414973.69698410691</v>
      </c>
      <c r="D6" s="68">
        <v>414973.69698410691</v>
      </c>
      <c r="E6" s="68">
        <v>416477.89427918184</v>
      </c>
      <c r="F6" s="68">
        <v>420764.25077741785</v>
      </c>
      <c r="G6" s="68">
        <v>422801.07537211257</v>
      </c>
      <c r="H6" s="68">
        <v>423232.12781572965</v>
      </c>
      <c r="I6" s="68">
        <v>436863.96249593864</v>
      </c>
      <c r="J6" s="68">
        <v>443213.16197102197</v>
      </c>
      <c r="K6" s="68">
        <v>455692.62457161769</v>
      </c>
      <c r="L6" s="68">
        <v>470580.22310220473</v>
      </c>
      <c r="M6" s="68">
        <v>479616.70561643224</v>
      </c>
      <c r="N6" s="68">
        <v>489812.91845565848</v>
      </c>
      <c r="O6" s="68">
        <v>502347.12611594645</v>
      </c>
      <c r="P6" s="68">
        <v>503584.92887441209</v>
      </c>
      <c r="Q6" s="68">
        <v>506235.36790616694</v>
      </c>
      <c r="R6" s="68">
        <v>519037.23484997969</v>
      </c>
      <c r="S6" s="68">
        <v>523479.25646491785</v>
      </c>
      <c r="T6" s="68">
        <v>529885.15016516997</v>
      </c>
      <c r="U6" s="68">
        <v>537930.77749140421</v>
      </c>
      <c r="V6" s="68">
        <v>544573.76232306985</v>
      </c>
      <c r="W6" s="68">
        <v>541177.63417379279</v>
      </c>
      <c r="X6" s="68">
        <v>540210.87234154076</v>
      </c>
      <c r="Y6" s="68">
        <v>541542.76038640842</v>
      </c>
      <c r="Z6" s="68">
        <v>543648.44813019573</v>
      </c>
      <c r="AA6" s="71">
        <v>31.007929437758296</v>
      </c>
      <c r="AB6" s="63"/>
    </row>
    <row r="7" spans="1:28">
      <c r="A7" s="75" t="s">
        <v>49</v>
      </c>
      <c r="B7" s="48" t="s">
        <v>3</v>
      </c>
      <c r="C7" s="69">
        <v>78086.352138996532</v>
      </c>
      <c r="D7" s="68">
        <v>78086.352138996532</v>
      </c>
      <c r="E7" s="68">
        <v>82135.091003169407</v>
      </c>
      <c r="F7" s="68">
        <v>75410.773981916485</v>
      </c>
      <c r="G7" s="68">
        <v>75484.114910798977</v>
      </c>
      <c r="H7" s="68">
        <v>76345.446847753221</v>
      </c>
      <c r="I7" s="68">
        <v>79743.561524787248</v>
      </c>
      <c r="J7" s="68">
        <v>82754.775664837274</v>
      </c>
      <c r="K7" s="68">
        <v>82277.807827475335</v>
      </c>
      <c r="L7" s="68">
        <v>81653.016405879185</v>
      </c>
      <c r="M7" s="68">
        <v>79966.27720783159</v>
      </c>
      <c r="N7" s="68">
        <v>80276.964339995538</v>
      </c>
      <c r="O7" s="68">
        <v>84274.661846909323</v>
      </c>
      <c r="P7" s="68">
        <v>85975.564946711995</v>
      </c>
      <c r="Q7" s="68">
        <v>91984.596841624196</v>
      </c>
      <c r="R7" s="68">
        <v>91569.351053763705</v>
      </c>
      <c r="S7" s="68">
        <v>92580.940455857737</v>
      </c>
      <c r="T7" s="68">
        <v>89710.794018472559</v>
      </c>
      <c r="U7" s="68">
        <v>86967.423144966466</v>
      </c>
      <c r="V7" s="68">
        <v>86882.030176558663</v>
      </c>
      <c r="W7" s="68">
        <v>80147.973527403126</v>
      </c>
      <c r="X7" s="68">
        <v>84807.848118201451</v>
      </c>
      <c r="Y7" s="68">
        <v>82760.838634506392</v>
      </c>
      <c r="Z7" s="68">
        <v>80059.362556901469</v>
      </c>
      <c r="AA7" s="67">
        <v>2.5267032763842012</v>
      </c>
      <c r="AB7" s="63"/>
    </row>
    <row r="8" spans="1:28">
      <c r="A8" s="75" t="s">
        <v>50</v>
      </c>
      <c r="B8" s="48" t="s">
        <v>4</v>
      </c>
      <c r="C8" s="69">
        <v>139151.22916856126</v>
      </c>
      <c r="D8" s="68">
        <v>139151.22916856126</v>
      </c>
      <c r="E8" s="68">
        <v>131723.43224259259</v>
      </c>
      <c r="F8" s="68">
        <v>121980.91656881956</v>
      </c>
      <c r="G8" s="68">
        <v>107606.41133041555</v>
      </c>
      <c r="H8" s="68">
        <v>91729.909562961649</v>
      </c>
      <c r="I8" s="68">
        <v>82839.723370648353</v>
      </c>
      <c r="J8" s="68">
        <v>84907.857636664106</v>
      </c>
      <c r="K8" s="68">
        <v>86730.118993535682</v>
      </c>
      <c r="L8" s="68">
        <v>84949.762491504502</v>
      </c>
      <c r="M8" s="68">
        <v>81476.077967562465</v>
      </c>
      <c r="N8" s="68">
        <v>79165.101271911873</v>
      </c>
      <c r="O8" s="68">
        <v>77216.621548496187</v>
      </c>
      <c r="P8" s="68">
        <v>76787.883273562256</v>
      </c>
      <c r="Q8" s="68">
        <v>78561.581444325246</v>
      </c>
      <c r="R8" s="68">
        <v>82895.899129428901</v>
      </c>
      <c r="S8" s="68">
        <v>84173.718636756588</v>
      </c>
      <c r="T8" s="68">
        <v>88044.001504792061</v>
      </c>
      <c r="U8" s="68">
        <v>87311.660154292869</v>
      </c>
      <c r="V8" s="68">
        <v>90599.109172623997</v>
      </c>
      <c r="W8" s="68">
        <v>87859.643195761717</v>
      </c>
      <c r="X8" s="68">
        <v>89425.896790340295</v>
      </c>
      <c r="Y8" s="68">
        <v>87499.557324924826</v>
      </c>
      <c r="Z8" s="68">
        <v>89283.325862368816</v>
      </c>
      <c r="AA8" s="67">
        <v>-35.837199286098155</v>
      </c>
      <c r="AB8" s="63"/>
    </row>
    <row r="9" spans="1:28">
      <c r="A9" s="75" t="s">
        <v>51</v>
      </c>
      <c r="B9" s="48" t="s">
        <v>5</v>
      </c>
      <c r="C9" s="69">
        <v>142952.12880857562</v>
      </c>
      <c r="D9" s="68">
        <v>142952.12880857562</v>
      </c>
      <c r="E9" s="68">
        <v>144950.64016545328</v>
      </c>
      <c r="F9" s="68">
        <v>143694.92651208513</v>
      </c>
      <c r="G9" s="68">
        <v>142765.54242800103</v>
      </c>
      <c r="H9" s="68">
        <v>148485.04113239175</v>
      </c>
      <c r="I9" s="68">
        <v>150326.88758709669</v>
      </c>
      <c r="J9" s="68">
        <v>154307.65541075153</v>
      </c>
      <c r="K9" s="68">
        <v>145679.41924242908</v>
      </c>
      <c r="L9" s="68">
        <v>151211.30619781141</v>
      </c>
      <c r="M9" s="68">
        <v>144947.20101571007</v>
      </c>
      <c r="N9" s="68">
        <v>145856.88293888583</v>
      </c>
      <c r="O9" s="68">
        <v>145182.67842589002</v>
      </c>
      <c r="P9" s="68">
        <v>144717.55479486383</v>
      </c>
      <c r="Q9" s="68">
        <v>145316.44783903402</v>
      </c>
      <c r="R9" s="68">
        <v>146397.60057465913</v>
      </c>
      <c r="S9" s="68">
        <v>142063.28316266992</v>
      </c>
      <c r="T9" s="68">
        <v>138341.85552784574</v>
      </c>
      <c r="U9" s="68">
        <v>133440.15673816574</v>
      </c>
      <c r="V9" s="68">
        <v>135823.28582023957</v>
      </c>
      <c r="W9" s="68">
        <v>123208.51990251524</v>
      </c>
      <c r="X9" s="68">
        <v>130610.93674500263</v>
      </c>
      <c r="Y9" s="68">
        <v>120145.51397136426</v>
      </c>
      <c r="Z9" s="68">
        <v>116520.31538180483</v>
      </c>
      <c r="AA9" s="67">
        <v>-18.489975383413228</v>
      </c>
      <c r="AB9" s="63"/>
    </row>
    <row r="10" spans="1:28">
      <c r="A10" s="75" t="s">
        <v>52</v>
      </c>
      <c r="B10" s="48" t="s">
        <v>6</v>
      </c>
      <c r="C10" s="70">
        <v>121880.29855617568</v>
      </c>
      <c r="D10" s="68">
        <v>109138.5894366167</v>
      </c>
      <c r="E10" s="68">
        <v>86325.854277862381</v>
      </c>
      <c r="F10" s="68">
        <v>80125.688949503834</v>
      </c>
      <c r="G10" s="68">
        <v>78452.087801016154</v>
      </c>
      <c r="H10" s="68">
        <v>74873.380240107712</v>
      </c>
      <c r="I10" s="68">
        <v>75705.127442517027</v>
      </c>
      <c r="J10" s="68">
        <v>75576.79814069868</v>
      </c>
      <c r="K10" s="68">
        <v>71979.035256858318</v>
      </c>
      <c r="L10" s="68">
        <v>67071.524993714556</v>
      </c>
      <c r="M10" s="68">
        <v>60264.015988690502</v>
      </c>
      <c r="N10" s="68">
        <v>59470.845764483864</v>
      </c>
      <c r="O10" s="68">
        <v>62642.814470494115</v>
      </c>
      <c r="P10" s="68">
        <v>59648.927033045205</v>
      </c>
      <c r="Q10" s="68">
        <v>64389.581542698361</v>
      </c>
      <c r="R10" s="68">
        <v>63592.220524960321</v>
      </c>
      <c r="S10" s="68">
        <v>63711.725709207443</v>
      </c>
      <c r="T10" s="68">
        <v>64504.685589362169</v>
      </c>
      <c r="U10" s="68">
        <v>68422.729842697809</v>
      </c>
      <c r="V10" s="68">
        <v>66842.699918763145</v>
      </c>
      <c r="W10" s="68">
        <v>57725.26763736819</v>
      </c>
      <c r="X10" s="68">
        <v>60272.038093504787</v>
      </c>
      <c r="Y10" s="68">
        <v>65995.747831028391</v>
      </c>
      <c r="Z10" s="68">
        <v>61045.626397014683</v>
      </c>
      <c r="AA10" s="67">
        <v>-49.913458434073142</v>
      </c>
      <c r="AB10" s="63"/>
    </row>
    <row r="11" spans="1:28">
      <c r="A11" s="75" t="s">
        <v>53</v>
      </c>
      <c r="B11" s="48" t="s">
        <v>7</v>
      </c>
      <c r="C11" s="69">
        <v>590908.11257650028</v>
      </c>
      <c r="D11" s="68">
        <v>590908.11257650028</v>
      </c>
      <c r="E11" s="68">
        <v>583211.90907613875</v>
      </c>
      <c r="F11" s="68">
        <v>600162.22885517322</v>
      </c>
      <c r="G11" s="68">
        <v>602008.17658845405</v>
      </c>
      <c r="H11" s="68">
        <v>622358.34849303938</v>
      </c>
      <c r="I11" s="68">
        <v>639072.03156474023</v>
      </c>
      <c r="J11" s="68">
        <v>661055.11370916618</v>
      </c>
      <c r="K11" s="68">
        <v>675981.97143373382</v>
      </c>
      <c r="L11" s="68">
        <v>683279.18444773811</v>
      </c>
      <c r="M11" s="68">
        <v>696158.2707532139</v>
      </c>
      <c r="N11" s="68">
        <v>721362.48310751887</v>
      </c>
      <c r="O11" s="68">
        <v>713949.95945996512</v>
      </c>
      <c r="P11" s="68">
        <v>719623.3872983756</v>
      </c>
      <c r="Q11" s="68">
        <v>740178.6952880281</v>
      </c>
      <c r="R11" s="68">
        <v>743568.33058910305</v>
      </c>
      <c r="S11" s="68">
        <v>735829.04923692206</v>
      </c>
      <c r="T11" s="68">
        <v>727849.64531148796</v>
      </c>
      <c r="U11" s="68">
        <v>749288.91402140015</v>
      </c>
      <c r="V11" s="68">
        <v>731080.69659384922</v>
      </c>
      <c r="W11" s="68">
        <v>689313.23840067838</v>
      </c>
      <c r="X11" s="68">
        <v>699302.25524646766</v>
      </c>
      <c r="Y11" s="68">
        <v>701212.37412793294</v>
      </c>
      <c r="Z11" s="68">
        <v>698626.46791862382</v>
      </c>
      <c r="AA11" s="67">
        <v>18.229290315958902</v>
      </c>
      <c r="AB11" s="63"/>
    </row>
    <row r="12" spans="1:28">
      <c r="A12" s="75" t="s">
        <v>54</v>
      </c>
      <c r="B12" s="48" t="s">
        <v>8</v>
      </c>
      <c r="C12" s="69">
        <v>31679.779649372354</v>
      </c>
      <c r="D12" s="68">
        <v>31679.779649372354</v>
      </c>
      <c r="E12" s="68">
        <v>24974.423328724009</v>
      </c>
      <c r="F12" s="68">
        <v>23278.497196108678</v>
      </c>
      <c r="G12" s="68">
        <v>23325.710778557208</v>
      </c>
      <c r="H12" s="68">
        <v>22513.945438713999</v>
      </c>
      <c r="I12" s="68">
        <v>23108.04520718391</v>
      </c>
      <c r="J12" s="68">
        <v>23747.596255060489</v>
      </c>
      <c r="K12" s="68">
        <v>25233.155906695531</v>
      </c>
      <c r="L12" s="68">
        <v>25340.349149374048</v>
      </c>
      <c r="M12" s="68">
        <v>26621.430189807041</v>
      </c>
      <c r="N12" s="68">
        <v>26339.278811662251</v>
      </c>
      <c r="O12" s="68">
        <v>27496.767657318822</v>
      </c>
      <c r="P12" s="68">
        <v>28599.821722216482</v>
      </c>
      <c r="Q12" s="68">
        <v>30010.428582892138</v>
      </c>
      <c r="R12" s="68">
        <v>30143.334056275031</v>
      </c>
      <c r="S12" s="68">
        <v>30515.361615668342</v>
      </c>
      <c r="T12" s="68">
        <v>31115.022359980838</v>
      </c>
      <c r="U12" s="68">
        <v>32655.168550840863</v>
      </c>
      <c r="V12" s="68">
        <v>31375.940510614291</v>
      </c>
      <c r="W12" s="68">
        <v>29341.126877097289</v>
      </c>
      <c r="X12" s="68">
        <v>28806.315204729257</v>
      </c>
      <c r="Y12" s="68">
        <v>28464.241427574907</v>
      </c>
      <c r="Z12" s="68">
        <v>26385.287966045591</v>
      </c>
      <c r="AA12" s="67">
        <v>-16.712526860746834</v>
      </c>
      <c r="AB12" s="63"/>
    </row>
    <row r="13" spans="1:28">
      <c r="A13" s="75" t="s">
        <v>55</v>
      </c>
      <c r="B13" s="48" t="s">
        <v>44</v>
      </c>
      <c r="C13" s="69">
        <v>6087.8501728539968</v>
      </c>
      <c r="D13" s="68">
        <v>6087.8501728539968</v>
      </c>
      <c r="E13" s="68">
        <v>6566.5652501595414</v>
      </c>
      <c r="F13" s="68">
        <v>7004.5549306922758</v>
      </c>
      <c r="G13" s="68">
        <v>7320.0543092855833</v>
      </c>
      <c r="H13" s="68">
        <v>7585.4986094170099</v>
      </c>
      <c r="I13" s="68">
        <v>7523.5281934759096</v>
      </c>
      <c r="J13" s="68">
        <v>7903.2915507759708</v>
      </c>
      <c r="K13" s="68">
        <v>8012.8707275997167</v>
      </c>
      <c r="L13" s="68">
        <v>8335.5080866927055</v>
      </c>
      <c r="M13" s="68">
        <v>8640.8537371484108</v>
      </c>
      <c r="N13" s="68">
        <v>8904.0438766965071</v>
      </c>
      <c r="O13" s="68">
        <v>8900.1950224321208</v>
      </c>
      <c r="P13" s="68">
        <v>9188.1857280240765</v>
      </c>
      <c r="Q13" s="68">
        <v>9571.6724833784228</v>
      </c>
      <c r="R13" s="68">
        <v>9794.7723237073296</v>
      </c>
      <c r="S13" s="68">
        <v>9886.133324268365</v>
      </c>
      <c r="T13" s="68">
        <v>10061.772124413323</v>
      </c>
      <c r="U13" s="68">
        <v>10381.763441439245</v>
      </c>
      <c r="V13" s="68">
        <v>10558.585439413813</v>
      </c>
      <c r="W13" s="68">
        <v>10299.193153003602</v>
      </c>
      <c r="X13" s="68">
        <v>9989.0386741583206</v>
      </c>
      <c r="Y13" s="68">
        <v>9682.229822008323</v>
      </c>
      <c r="Z13" s="68">
        <v>9259.301482268791</v>
      </c>
      <c r="AA13" s="67">
        <v>52.094766122143433</v>
      </c>
      <c r="AB13" s="63"/>
    </row>
    <row r="14" spans="1:28">
      <c r="A14" s="75" t="s">
        <v>56</v>
      </c>
      <c r="B14" s="48" t="s">
        <v>9</v>
      </c>
      <c r="C14" s="69">
        <v>196145.70409852179</v>
      </c>
      <c r="D14" s="68">
        <v>196145.70409852179</v>
      </c>
      <c r="E14" s="68">
        <v>182192.7455513876</v>
      </c>
      <c r="F14" s="68">
        <v>165624.1776166083</v>
      </c>
      <c r="G14" s="68">
        <v>159466.80859227086</v>
      </c>
      <c r="H14" s="68">
        <v>149435.24117097579</v>
      </c>
      <c r="I14" s="68">
        <v>151773.52921211015</v>
      </c>
      <c r="J14" s="68">
        <v>155539.54430669057</v>
      </c>
      <c r="K14" s="68">
        <v>151816.23109644355</v>
      </c>
      <c r="L14" s="68">
        <v>144667.46724249041</v>
      </c>
      <c r="M14" s="68">
        <v>137106.75185339051</v>
      </c>
      <c r="N14" s="68">
        <v>146330.12541996961</v>
      </c>
      <c r="O14" s="68">
        <v>146326.41273473779</v>
      </c>
      <c r="P14" s="68">
        <v>142844.95029200666</v>
      </c>
      <c r="Q14" s="68">
        <v>145827.2576219984</v>
      </c>
      <c r="R14" s="68">
        <v>147274.23231608662</v>
      </c>
      <c r="S14" s="68">
        <v>145965.04513770976</v>
      </c>
      <c r="T14" s="68">
        <v>147021.14556896279</v>
      </c>
      <c r="U14" s="68">
        <v>147245.85021411491</v>
      </c>
      <c r="V14" s="68">
        <v>142184.63708278211</v>
      </c>
      <c r="W14" s="68">
        <v>134205.66350392689</v>
      </c>
      <c r="X14" s="68">
        <v>137007.81125962426</v>
      </c>
      <c r="Y14" s="68">
        <v>135276.54085501708</v>
      </c>
      <c r="Z14" s="68">
        <v>131466.11508399079</v>
      </c>
      <c r="AA14" s="67">
        <v>-32.975276879907177</v>
      </c>
      <c r="AB14" s="63"/>
    </row>
    <row r="15" spans="1:28">
      <c r="A15" s="75" t="s">
        <v>57</v>
      </c>
      <c r="B15" s="48" t="s">
        <v>10</v>
      </c>
      <c r="C15" s="69">
        <v>70020.488434125524</v>
      </c>
      <c r="D15" s="68">
        <v>70020.488434125524</v>
      </c>
      <c r="E15" s="68">
        <v>80532.187037596435</v>
      </c>
      <c r="F15" s="68">
        <v>74462.612814740743</v>
      </c>
      <c r="G15" s="68">
        <v>76641.825722263093</v>
      </c>
      <c r="H15" s="68">
        <v>80590.538865983501</v>
      </c>
      <c r="I15" s="68">
        <v>77280.442560769705</v>
      </c>
      <c r="J15" s="68">
        <v>90235.737659546343</v>
      </c>
      <c r="K15" s="68">
        <v>80739.739262255578</v>
      </c>
      <c r="L15" s="68">
        <v>76937.806989775476</v>
      </c>
      <c r="M15" s="68">
        <v>74271.003454303165</v>
      </c>
      <c r="N15" s="68">
        <v>69954.799084423648</v>
      </c>
      <c r="O15" s="68">
        <v>71548.510438355734</v>
      </c>
      <c r="P15" s="68">
        <v>70932.837464905388</v>
      </c>
      <c r="Q15" s="68">
        <v>75837.350099675925</v>
      </c>
      <c r="R15" s="68">
        <v>69889.775621365712</v>
      </c>
      <c r="S15" s="68">
        <v>65588.789132355974</v>
      </c>
      <c r="T15" s="68">
        <v>73469.671624864321</v>
      </c>
      <c r="U15" s="68">
        <v>68920.421692870805</v>
      </c>
      <c r="V15" s="68">
        <v>65404.38948262859</v>
      </c>
      <c r="W15" s="68">
        <v>62511.411780697577</v>
      </c>
      <c r="X15" s="68">
        <v>63006.531280647134</v>
      </c>
      <c r="Y15" s="68">
        <v>58051.673092497207</v>
      </c>
      <c r="Z15" s="68">
        <v>53118.009411381332</v>
      </c>
      <c r="AA15" s="67">
        <v>-24.139333216228355</v>
      </c>
      <c r="AB15" s="63"/>
    </row>
    <row r="16" spans="1:28">
      <c r="A16" s="75" t="s">
        <v>58</v>
      </c>
      <c r="B16" s="48" t="s">
        <v>11</v>
      </c>
      <c r="C16" s="69">
        <v>40614.536302642504</v>
      </c>
      <c r="D16" s="68">
        <v>40614.536302642504</v>
      </c>
      <c r="E16" s="68">
        <v>37439.424176306711</v>
      </c>
      <c r="F16" s="68">
        <v>27385.095242683245</v>
      </c>
      <c r="G16" s="68">
        <v>21251.033711169588</v>
      </c>
      <c r="H16" s="68">
        <v>21900.647630306503</v>
      </c>
      <c r="I16" s="68">
        <v>20064.373625502172</v>
      </c>
      <c r="J16" s="68">
        <v>20726.226404132482</v>
      </c>
      <c r="K16" s="68">
        <v>20331.520280367105</v>
      </c>
      <c r="L16" s="68">
        <v>18811.162779443679</v>
      </c>
      <c r="M16" s="68">
        <v>17450.517590016254</v>
      </c>
      <c r="N16" s="68">
        <v>17156.956994606913</v>
      </c>
      <c r="O16" s="68">
        <v>17542.392891811684</v>
      </c>
      <c r="P16" s="68">
        <v>16935.29562864569</v>
      </c>
      <c r="Q16" s="68">
        <v>18810.477208497676</v>
      </c>
      <c r="R16" s="68">
        <v>19129.068648629564</v>
      </c>
      <c r="S16" s="68">
        <v>18421.212330141239</v>
      </c>
      <c r="T16" s="68">
        <v>17837.322687560496</v>
      </c>
      <c r="U16" s="68">
        <v>20948.748772549967</v>
      </c>
      <c r="V16" s="68">
        <v>19545.922708835235</v>
      </c>
      <c r="W16" s="68">
        <v>16188.501098069275</v>
      </c>
      <c r="X16" s="68">
        <v>19892.343119100027</v>
      </c>
      <c r="Y16" s="68">
        <v>20483.963970561021</v>
      </c>
      <c r="Z16" s="68">
        <v>19188.428598008526</v>
      </c>
      <c r="AA16" s="67">
        <v>-52.75477613477009</v>
      </c>
      <c r="AB16" s="63"/>
    </row>
    <row r="17" spans="1:28">
      <c r="A17" s="75" t="s">
        <v>59</v>
      </c>
      <c r="B17" s="48" t="s">
        <v>42</v>
      </c>
      <c r="C17" s="69">
        <v>4262100.275141011</v>
      </c>
      <c r="D17" s="68">
        <v>4262100.275141011</v>
      </c>
      <c r="E17" s="68">
        <v>4279070.2992131868</v>
      </c>
      <c r="F17" s="68">
        <v>4189951.0575740542</v>
      </c>
      <c r="G17" s="68">
        <v>4124414.9998164573</v>
      </c>
      <c r="H17" s="68">
        <v>4126525.6865939321</v>
      </c>
      <c r="I17" s="68">
        <v>4171006.1049542613</v>
      </c>
      <c r="J17" s="68">
        <v>4253119.0080592772</v>
      </c>
      <c r="K17" s="68">
        <v>4184221.0386927179</v>
      </c>
      <c r="L17" s="68">
        <v>4204958.5512005175</v>
      </c>
      <c r="M17" s="68">
        <v>4141046.8511850047</v>
      </c>
      <c r="N17" s="68">
        <v>4156404.2456213487</v>
      </c>
      <c r="O17" s="68">
        <v>4193429.3343602167</v>
      </c>
      <c r="P17" s="68">
        <v>4173044.3913089242</v>
      </c>
      <c r="Q17" s="68">
        <v>4225284.9011166813</v>
      </c>
      <c r="R17" s="68">
        <v>4222074.2141235005</v>
      </c>
      <c r="S17" s="68">
        <v>4183082.7489267536</v>
      </c>
      <c r="T17" s="68">
        <v>4157272.389836987</v>
      </c>
      <c r="U17" s="68">
        <v>4094763.984032508</v>
      </c>
      <c r="V17" s="68">
        <v>4006868.2246885342</v>
      </c>
      <c r="W17" s="68">
        <v>3721702.3578555733</v>
      </c>
      <c r="X17" s="68">
        <v>3803199.9085908718</v>
      </c>
      <c r="Y17" s="68">
        <v>3649967.4703872157</v>
      </c>
      <c r="Z17" s="68">
        <v>3619470.8707420388</v>
      </c>
      <c r="AA17" s="67">
        <v>-15.077763612159757</v>
      </c>
      <c r="AB17" s="63"/>
    </row>
    <row r="18" spans="1:28">
      <c r="A18" s="75" t="s">
        <v>321</v>
      </c>
      <c r="B18" s="48" t="s">
        <v>45</v>
      </c>
      <c r="C18" s="69">
        <v>5626259.7407669798</v>
      </c>
      <c r="D18" s="68">
        <v>5626259.7407669798</v>
      </c>
      <c r="E18" s="68">
        <v>5522150.0836433172</v>
      </c>
      <c r="F18" s="68">
        <v>5324970.4793624692</v>
      </c>
      <c r="G18" s="68">
        <v>5223401.8945731176</v>
      </c>
      <c r="H18" s="68">
        <v>5198540.6489291601</v>
      </c>
      <c r="I18" s="68">
        <v>5253189.8036512816</v>
      </c>
      <c r="J18" s="68">
        <v>5360880.869456809</v>
      </c>
      <c r="K18" s="68">
        <v>5261178.0520920334</v>
      </c>
      <c r="L18" s="68">
        <v>5221242.6060634367</v>
      </c>
      <c r="M18" s="68">
        <v>5111343.4519299874</v>
      </c>
      <c r="N18" s="68">
        <v>5121651.8855864797</v>
      </c>
      <c r="O18" s="68">
        <v>5172187.8157812702</v>
      </c>
      <c r="P18" s="68">
        <v>5131878.9756174795</v>
      </c>
      <c r="Q18" s="68">
        <v>5216863.5412836233</v>
      </c>
      <c r="R18" s="68">
        <v>5217503.7918747319</v>
      </c>
      <c r="S18" s="68">
        <v>5178201.0348241273</v>
      </c>
      <c r="T18" s="68">
        <v>5173413.8338188091</v>
      </c>
      <c r="U18" s="68">
        <v>5118666.9863051977</v>
      </c>
      <c r="V18" s="68">
        <v>5006492.222345327</v>
      </c>
      <c r="W18" s="68">
        <v>4642442.2665812457</v>
      </c>
      <c r="X18" s="68">
        <v>4751060.4672235968</v>
      </c>
      <c r="Y18" s="68">
        <v>4603244.769918968</v>
      </c>
      <c r="Z18" s="68">
        <v>4544224.0248409864</v>
      </c>
      <c r="AA18" s="67">
        <v>-19.231883449776333</v>
      </c>
      <c r="AB18" s="63"/>
    </row>
    <row r="19" spans="1:28">
      <c r="A19" s="75" t="s">
        <v>60</v>
      </c>
      <c r="B19" s="48" t="s">
        <v>12</v>
      </c>
      <c r="C19" s="69">
        <v>70328.955961373504</v>
      </c>
      <c r="D19" s="68">
        <v>70328.955961373504</v>
      </c>
      <c r="E19" s="68">
        <v>68141.963478282385</v>
      </c>
      <c r="F19" s="68">
        <v>66720.507680977258</v>
      </c>
      <c r="G19" s="68">
        <v>68814.64573804276</v>
      </c>
      <c r="H19" s="68">
        <v>74204.201881093773</v>
      </c>
      <c r="I19" s="68">
        <v>70767.899854693431</v>
      </c>
      <c r="J19" s="68">
        <v>76491.712858946514</v>
      </c>
      <c r="K19" s="68">
        <v>75111.843347057089</v>
      </c>
      <c r="L19" s="68">
        <v>71531.009699777773</v>
      </c>
      <c r="M19" s="68">
        <v>70985.093848638062</v>
      </c>
      <c r="N19" s="68">
        <v>69188.397804256645</v>
      </c>
      <c r="O19" s="68">
        <v>74400.015918783407</v>
      </c>
      <c r="P19" s="68">
        <v>76624.500571197626</v>
      </c>
      <c r="Q19" s="68">
        <v>84577.200029083426</v>
      </c>
      <c r="R19" s="68">
        <v>80583.765436147019</v>
      </c>
      <c r="S19" s="68">
        <v>68624.26290118524</v>
      </c>
      <c r="T19" s="68">
        <v>79900.296707156915</v>
      </c>
      <c r="U19" s="68">
        <v>78248.897660345072</v>
      </c>
      <c r="V19" s="68">
        <v>70126.260468492561</v>
      </c>
      <c r="W19" s="68">
        <v>66003.035978636413</v>
      </c>
      <c r="X19" s="68">
        <v>74397.391376664717</v>
      </c>
      <c r="Y19" s="68">
        <v>66861.11315807348</v>
      </c>
      <c r="Z19" s="68">
        <v>60965.73114787208</v>
      </c>
      <c r="AA19" s="67">
        <v>-13.31347051226518</v>
      </c>
      <c r="AB19" s="63"/>
    </row>
    <row r="20" spans="1:28">
      <c r="A20" s="75" t="s">
        <v>61</v>
      </c>
      <c r="B20" s="48" t="s">
        <v>13</v>
      </c>
      <c r="C20" s="69">
        <v>560383.9564306481</v>
      </c>
      <c r="D20" s="68">
        <v>560383.9564306481</v>
      </c>
      <c r="E20" s="68">
        <v>584125.1668913248</v>
      </c>
      <c r="F20" s="68">
        <v>574864.48762160749</v>
      </c>
      <c r="G20" s="68">
        <v>547997.28300903633</v>
      </c>
      <c r="H20" s="68">
        <v>548585.61526628002</v>
      </c>
      <c r="I20" s="68">
        <v>556875.44668647833</v>
      </c>
      <c r="J20" s="68">
        <v>571572.26763403753</v>
      </c>
      <c r="K20" s="68">
        <v>566289.53730627848</v>
      </c>
      <c r="L20" s="68">
        <v>581450.75380854891</v>
      </c>
      <c r="M20" s="68">
        <v>567058.43652477209</v>
      </c>
      <c r="N20" s="68">
        <v>564597.27581185265</v>
      </c>
      <c r="O20" s="68">
        <v>562987.90745271789</v>
      </c>
      <c r="P20" s="68">
        <v>557941.21081035421</v>
      </c>
      <c r="Q20" s="68">
        <v>563354.02812998067</v>
      </c>
      <c r="R20" s="68">
        <v>561771.57200740196</v>
      </c>
      <c r="S20" s="68">
        <v>563576.87663009588</v>
      </c>
      <c r="T20" s="68">
        <v>551867.76193529007</v>
      </c>
      <c r="U20" s="68">
        <v>542720.65878903051</v>
      </c>
      <c r="V20" s="68">
        <v>537952.87247376854</v>
      </c>
      <c r="W20" s="68">
        <v>514380.38412713126</v>
      </c>
      <c r="X20" s="68">
        <v>522155.77588701504</v>
      </c>
      <c r="Y20" s="68">
        <v>495981.67807812785</v>
      </c>
      <c r="Z20" s="68">
        <v>496221.21435545303</v>
      </c>
      <c r="AA20" s="67">
        <v>-11.449782125076901</v>
      </c>
      <c r="AB20" s="63"/>
    </row>
    <row r="21" spans="1:28">
      <c r="A21" s="75" t="s">
        <v>62</v>
      </c>
      <c r="B21" s="48" t="s">
        <v>14</v>
      </c>
      <c r="C21" s="69">
        <v>1248048.7650110289</v>
      </c>
      <c r="D21" s="68">
        <v>1248048.7650110289</v>
      </c>
      <c r="E21" s="68">
        <v>1201034.1534464757</v>
      </c>
      <c r="F21" s="68">
        <v>1150981.1577488459</v>
      </c>
      <c r="G21" s="68">
        <v>1141687.051612475</v>
      </c>
      <c r="H21" s="68">
        <v>1121879.9851011804</v>
      </c>
      <c r="I21" s="68">
        <v>1117579.8543231068</v>
      </c>
      <c r="J21" s="68">
        <v>1136718.3072908651</v>
      </c>
      <c r="K21" s="68">
        <v>1100977.552680766</v>
      </c>
      <c r="L21" s="68">
        <v>1075180.3831687539</v>
      </c>
      <c r="M21" s="68">
        <v>1041303.6597430458</v>
      </c>
      <c r="N21" s="68">
        <v>1040367.331751654</v>
      </c>
      <c r="O21" s="68">
        <v>1055173.8815310083</v>
      </c>
      <c r="P21" s="68">
        <v>1033944.9367361735</v>
      </c>
      <c r="Q21" s="68">
        <v>1032297.3701645419</v>
      </c>
      <c r="R21" s="68">
        <v>1019806.0488385387</v>
      </c>
      <c r="S21" s="68">
        <v>994459.67467751121</v>
      </c>
      <c r="T21" s="68">
        <v>1002426.4445986256</v>
      </c>
      <c r="U21" s="68">
        <v>976583.74906895286</v>
      </c>
      <c r="V21" s="68">
        <v>979802.69765752496</v>
      </c>
      <c r="W21" s="68">
        <v>912605.82653676369</v>
      </c>
      <c r="X21" s="68">
        <v>946388.2737141184</v>
      </c>
      <c r="Y21" s="68">
        <v>928694.56291769084</v>
      </c>
      <c r="Z21" s="68">
        <v>939083.30878447555</v>
      </c>
      <c r="AA21" s="67">
        <v>-24.755880129717767</v>
      </c>
      <c r="AB21" s="63"/>
    </row>
    <row r="22" spans="1:28">
      <c r="A22" s="75" t="s">
        <v>63</v>
      </c>
      <c r="B22" s="48" t="s">
        <v>15</v>
      </c>
      <c r="C22" s="69">
        <v>104926.55085127596</v>
      </c>
      <c r="D22" s="68">
        <v>104926.55085127596</v>
      </c>
      <c r="E22" s="68">
        <v>104525.00257579822</v>
      </c>
      <c r="F22" s="68">
        <v>105963.3640807277</v>
      </c>
      <c r="G22" s="68">
        <v>105049.79541658424</v>
      </c>
      <c r="H22" s="68">
        <v>107814.48563105143</v>
      </c>
      <c r="I22" s="68">
        <v>109717.65587185606</v>
      </c>
      <c r="J22" s="68">
        <v>112765.57057730362</v>
      </c>
      <c r="K22" s="68">
        <v>117585.66661793318</v>
      </c>
      <c r="L22" s="68">
        <v>123176.57761451321</v>
      </c>
      <c r="M22" s="68">
        <v>123027.5071943103</v>
      </c>
      <c r="N22" s="68">
        <v>126578.60591793148</v>
      </c>
      <c r="O22" s="68">
        <v>127510.37946863232</v>
      </c>
      <c r="P22" s="68">
        <v>127446.21646742124</v>
      </c>
      <c r="Q22" s="68">
        <v>131257.18123524715</v>
      </c>
      <c r="R22" s="68">
        <v>131706.68117456156</v>
      </c>
      <c r="S22" s="68">
        <v>135310.59290674617</v>
      </c>
      <c r="T22" s="68">
        <v>131793.68950584842</v>
      </c>
      <c r="U22" s="68">
        <v>134636.55493250897</v>
      </c>
      <c r="V22" s="68">
        <v>130758.06348268742</v>
      </c>
      <c r="W22" s="68">
        <v>124109.98056619074</v>
      </c>
      <c r="X22" s="68">
        <v>117877.65424445801</v>
      </c>
      <c r="Y22" s="68">
        <v>114728.06765985717</v>
      </c>
      <c r="Z22" s="68">
        <v>110985.47261015874</v>
      </c>
      <c r="AA22" s="67">
        <v>5.7744409872681146</v>
      </c>
      <c r="AB22" s="63"/>
    </row>
    <row r="23" spans="1:28">
      <c r="A23" s="75" t="s">
        <v>64</v>
      </c>
      <c r="B23" s="48" t="s">
        <v>16</v>
      </c>
      <c r="C23" s="70">
        <v>114447.09200786949</v>
      </c>
      <c r="D23" s="68">
        <v>97602.588662867609</v>
      </c>
      <c r="E23" s="68">
        <v>89744.259525964138</v>
      </c>
      <c r="F23" s="68">
        <v>79723.711805061132</v>
      </c>
      <c r="G23" s="68">
        <v>80262.6048796494</v>
      </c>
      <c r="H23" s="68">
        <v>79214.823046414604</v>
      </c>
      <c r="I23" s="68">
        <v>78474.711154334786</v>
      </c>
      <c r="J23" s="68">
        <v>80706.488669247919</v>
      </c>
      <c r="K23" s="68">
        <v>79269.912756821504</v>
      </c>
      <c r="L23" s="68">
        <v>79095.346346847262</v>
      </c>
      <c r="M23" s="68">
        <v>79687.626630686398</v>
      </c>
      <c r="N23" s="68">
        <v>76504.302214754396</v>
      </c>
      <c r="O23" s="68">
        <v>78359.241352678699</v>
      </c>
      <c r="P23" s="68">
        <v>76879.847319542227</v>
      </c>
      <c r="Q23" s="68">
        <v>79604.12082582635</v>
      </c>
      <c r="R23" s="68">
        <v>79106.665292527425</v>
      </c>
      <c r="S23" s="68">
        <v>78376.037451494456</v>
      </c>
      <c r="T23" s="68">
        <v>77485.244842877466</v>
      </c>
      <c r="U23" s="68">
        <v>75650.65099207712</v>
      </c>
      <c r="V23" s="68">
        <v>73327.969752812714</v>
      </c>
      <c r="W23" s="68">
        <v>66975.652872051724</v>
      </c>
      <c r="X23" s="68">
        <v>67637.966024690322</v>
      </c>
      <c r="Y23" s="68">
        <v>66034.086298275972</v>
      </c>
      <c r="Z23" s="68">
        <v>61980.662998734566</v>
      </c>
      <c r="AA23" s="67">
        <v>-45.8433919889614</v>
      </c>
      <c r="AB23" s="63"/>
    </row>
    <row r="24" spans="1:28">
      <c r="A24" s="75" t="s">
        <v>65</v>
      </c>
      <c r="B24" s="48" t="s">
        <v>17</v>
      </c>
      <c r="C24" s="69">
        <v>3538.0763209599081</v>
      </c>
      <c r="D24" s="68">
        <v>3538.0763209599081</v>
      </c>
      <c r="E24" s="68">
        <v>3373.6926378092339</v>
      </c>
      <c r="F24" s="68">
        <v>3280.5462504225848</v>
      </c>
      <c r="G24" s="68">
        <v>3342.6541463575904</v>
      </c>
      <c r="H24" s="68">
        <v>3275.9498358374226</v>
      </c>
      <c r="I24" s="68">
        <v>3315.39276769343</v>
      </c>
      <c r="J24" s="68">
        <v>3405.7924884302715</v>
      </c>
      <c r="K24" s="68">
        <v>3559.1413377325453</v>
      </c>
      <c r="L24" s="68">
        <v>3690.1800990505035</v>
      </c>
      <c r="M24" s="68">
        <v>3919.1649765182201</v>
      </c>
      <c r="N24" s="68">
        <v>3902.6482187459874</v>
      </c>
      <c r="O24" s="68">
        <v>3869.8318473505578</v>
      </c>
      <c r="P24" s="68">
        <v>3902.7461789520262</v>
      </c>
      <c r="Q24" s="68">
        <v>3878.5752135461389</v>
      </c>
      <c r="R24" s="68">
        <v>3931.1787690440378</v>
      </c>
      <c r="S24" s="68">
        <v>3859.2592741661815</v>
      </c>
      <c r="T24" s="68">
        <v>4390.9365371837257</v>
      </c>
      <c r="U24" s="68">
        <v>4619.4686841580278</v>
      </c>
      <c r="V24" s="68">
        <v>5021.7863525658349</v>
      </c>
      <c r="W24" s="68">
        <v>4779.2666602003083</v>
      </c>
      <c r="X24" s="68">
        <v>4646.1611656397408</v>
      </c>
      <c r="Y24" s="68">
        <v>4441.126567428877</v>
      </c>
      <c r="Z24" s="68">
        <v>4467.73023124478</v>
      </c>
      <c r="AA24" s="67">
        <v>26.275688423607811</v>
      </c>
      <c r="AB24" s="63"/>
    </row>
    <row r="25" spans="1:28">
      <c r="A25" s="75" t="s">
        <v>66</v>
      </c>
      <c r="B25" s="48" t="s">
        <v>18</v>
      </c>
      <c r="C25" s="69">
        <v>55246.268363428448</v>
      </c>
      <c r="D25" s="68">
        <v>55246.268363428448</v>
      </c>
      <c r="E25" s="68">
        <v>56017.484246962194</v>
      </c>
      <c r="F25" s="68">
        <v>56006.308130908415</v>
      </c>
      <c r="G25" s="68">
        <v>56322.708565918445</v>
      </c>
      <c r="H25" s="68">
        <v>57752.380914467947</v>
      </c>
      <c r="I25" s="68">
        <v>58903.208790990007</v>
      </c>
      <c r="J25" s="68">
        <v>61001.226891336279</v>
      </c>
      <c r="K25" s="68">
        <v>62510.372002093711</v>
      </c>
      <c r="L25" s="68">
        <v>65317.471596391537</v>
      </c>
      <c r="M25" s="68">
        <v>66281.890658111268</v>
      </c>
      <c r="N25" s="68">
        <v>68216.343477594986</v>
      </c>
      <c r="O25" s="68">
        <v>70207.502113571521</v>
      </c>
      <c r="P25" s="68">
        <v>68337.703745105493</v>
      </c>
      <c r="Q25" s="68">
        <v>68467.13192361308</v>
      </c>
      <c r="R25" s="68">
        <v>68184.46664145778</v>
      </c>
      <c r="S25" s="68">
        <v>69655.663041826032</v>
      </c>
      <c r="T25" s="68">
        <v>69165.749627495417</v>
      </c>
      <c r="U25" s="68">
        <v>68370.74038104077</v>
      </c>
      <c r="V25" s="68">
        <v>68020.488496228616</v>
      </c>
      <c r="W25" s="68">
        <v>62312.258090313473</v>
      </c>
      <c r="X25" s="68">
        <v>61894.903716265777</v>
      </c>
      <c r="Y25" s="68">
        <v>57749.957776644755</v>
      </c>
      <c r="Z25" s="68">
        <v>58531.238056926959</v>
      </c>
      <c r="AA25" s="67">
        <v>5.9460481057089343</v>
      </c>
      <c r="AB25" s="63"/>
    </row>
    <row r="26" spans="1:28">
      <c r="A26" s="75" t="s">
        <v>67</v>
      </c>
      <c r="B26" s="48" t="s">
        <v>19</v>
      </c>
      <c r="C26" s="69">
        <v>519054.89740822266</v>
      </c>
      <c r="D26" s="68">
        <v>519054.89740822266</v>
      </c>
      <c r="E26" s="68">
        <v>520606.01401173591</v>
      </c>
      <c r="F26" s="68">
        <v>517782.72829078138</v>
      </c>
      <c r="G26" s="68">
        <v>511266.64727247233</v>
      </c>
      <c r="H26" s="68">
        <v>503551.63819064118</v>
      </c>
      <c r="I26" s="68">
        <v>530332.57516247581</v>
      </c>
      <c r="J26" s="68">
        <v>524037.78985766153</v>
      </c>
      <c r="K26" s="68">
        <v>530463.76311016025</v>
      </c>
      <c r="L26" s="68">
        <v>541857.67841320671</v>
      </c>
      <c r="M26" s="68">
        <v>548318.90989875793</v>
      </c>
      <c r="N26" s="68">
        <v>551237.05934039794</v>
      </c>
      <c r="O26" s="68">
        <v>557143.86461004755</v>
      </c>
      <c r="P26" s="68">
        <v>558301.6901028282</v>
      </c>
      <c r="Q26" s="68">
        <v>573604.49284009659</v>
      </c>
      <c r="R26" s="68">
        <v>576843.08124300023</v>
      </c>
      <c r="S26" s="68">
        <v>574261.76354405051</v>
      </c>
      <c r="T26" s="68">
        <v>563373.41660186218</v>
      </c>
      <c r="U26" s="68">
        <v>555077.89908607176</v>
      </c>
      <c r="V26" s="68">
        <v>540620.49527504784</v>
      </c>
      <c r="W26" s="68">
        <v>490112.81293913932</v>
      </c>
      <c r="X26" s="68">
        <v>499358.60403371789</v>
      </c>
      <c r="Y26" s="68">
        <v>486601.13388144755</v>
      </c>
      <c r="Z26" s="68">
        <v>460083.451843708</v>
      </c>
      <c r="AA26" s="67">
        <v>-11.361311849473832</v>
      </c>
      <c r="AB26" s="63"/>
    </row>
    <row r="27" spans="1:28">
      <c r="A27" s="75" t="s">
        <v>68</v>
      </c>
      <c r="B27" s="48" t="s">
        <v>20</v>
      </c>
      <c r="C27" s="69">
        <v>1234320.1171323019</v>
      </c>
      <c r="D27" s="68">
        <v>1234320.1171323019</v>
      </c>
      <c r="E27" s="68">
        <v>1245823.2878418877</v>
      </c>
      <c r="F27" s="68">
        <v>1256111.7506991304</v>
      </c>
      <c r="G27" s="68">
        <v>1250768.515207422</v>
      </c>
      <c r="H27" s="68">
        <v>1314837.5213944453</v>
      </c>
      <c r="I27" s="68">
        <v>1335888.2713128759</v>
      </c>
      <c r="J27" s="68">
        <v>1349668.7870593963</v>
      </c>
      <c r="K27" s="68">
        <v>1343308.1875491603</v>
      </c>
      <c r="L27" s="68">
        <v>1300747.0422426492</v>
      </c>
      <c r="M27" s="68">
        <v>1321895.9970653197</v>
      </c>
      <c r="N27" s="68">
        <v>1340522.5517444266</v>
      </c>
      <c r="O27" s="68">
        <v>1315673.3288510337</v>
      </c>
      <c r="P27" s="68">
        <v>1347823.8091962484</v>
      </c>
      <c r="Q27" s="68">
        <v>1351663.7393722385</v>
      </c>
      <c r="R27" s="68">
        <v>1347639.9737917322</v>
      </c>
      <c r="S27" s="68">
        <v>1350321.3626896124</v>
      </c>
      <c r="T27" s="68">
        <v>1332532.6297115223</v>
      </c>
      <c r="U27" s="68">
        <v>1364257.6891524091</v>
      </c>
      <c r="V27" s="68">
        <v>1280903.3179659408</v>
      </c>
      <c r="W27" s="68">
        <v>1205672.6400816094</v>
      </c>
      <c r="X27" s="68">
        <v>1256094.6909772984</v>
      </c>
      <c r="Y27" s="68">
        <v>1306517.9249137463</v>
      </c>
      <c r="Z27" s="68">
        <v>1343117.7206232862</v>
      </c>
      <c r="AA27" s="67">
        <v>8.8143749729814083</v>
      </c>
      <c r="AB27" s="63"/>
    </row>
    <row r="28" spans="1:28">
      <c r="A28" s="75" t="s">
        <v>69</v>
      </c>
      <c r="B28" s="48" t="s">
        <v>21</v>
      </c>
      <c r="C28" s="69">
        <v>26212.921636756695</v>
      </c>
      <c r="D28" s="68">
        <v>26212.921636756695</v>
      </c>
      <c r="E28" s="68">
        <v>24298.682553245839</v>
      </c>
      <c r="F28" s="68">
        <v>19568.808642707263</v>
      </c>
      <c r="G28" s="68">
        <v>15818.012033388159</v>
      </c>
      <c r="H28" s="68">
        <v>13893.485886134094</v>
      </c>
      <c r="I28" s="68">
        <v>12502.583365921182</v>
      </c>
      <c r="J28" s="68">
        <v>12517.289371908322</v>
      </c>
      <c r="K28" s="68">
        <v>11961.000805428903</v>
      </c>
      <c r="L28" s="68">
        <v>11437.089667661538</v>
      </c>
      <c r="M28" s="68">
        <v>10635.68701470604</v>
      </c>
      <c r="N28" s="68">
        <v>9993.57937812399</v>
      </c>
      <c r="O28" s="68">
        <v>10625.781224737795</v>
      </c>
      <c r="P28" s="68">
        <v>10604.554468407412</v>
      </c>
      <c r="Q28" s="68">
        <v>10856.072519827627</v>
      </c>
      <c r="R28" s="68">
        <v>10852.068693724126</v>
      </c>
      <c r="S28" s="68">
        <v>11056.342455905158</v>
      </c>
      <c r="T28" s="68">
        <v>11522.354976713541</v>
      </c>
      <c r="U28" s="68">
        <v>11978.933044169249</v>
      </c>
      <c r="V28" s="68">
        <v>11496.145541224814</v>
      </c>
      <c r="W28" s="68">
        <v>10849.530869812288</v>
      </c>
      <c r="X28" s="68">
        <v>11987.426736904319</v>
      </c>
      <c r="Y28" s="68">
        <v>11139.889300360817</v>
      </c>
      <c r="Z28" s="68">
        <v>10978.477251915681</v>
      </c>
      <c r="AA28" s="67">
        <v>-58.118070911556586</v>
      </c>
      <c r="AB28" s="63"/>
    </row>
    <row r="29" spans="1:28">
      <c r="A29" s="75" t="s">
        <v>70</v>
      </c>
      <c r="B29" s="48" t="s">
        <v>22</v>
      </c>
      <c r="C29" s="69">
        <v>228.13324130805378</v>
      </c>
      <c r="D29" s="68">
        <v>228.13324130805378</v>
      </c>
      <c r="E29" s="68">
        <v>235.60710874458312</v>
      </c>
      <c r="F29" s="68">
        <v>235.81897770614108</v>
      </c>
      <c r="G29" s="68">
        <v>242.9378766351096</v>
      </c>
      <c r="H29" s="68">
        <v>229.13712350715869</v>
      </c>
      <c r="I29" s="68">
        <v>232.70438717801707</v>
      </c>
      <c r="J29" s="68">
        <v>235.10337098859998</v>
      </c>
      <c r="K29" s="68">
        <v>247.59259297999037</v>
      </c>
      <c r="L29" s="68">
        <v>258.6315932008294</v>
      </c>
      <c r="M29" s="68">
        <v>257.29226531751419</v>
      </c>
      <c r="N29" s="68">
        <v>250.96962869895825</v>
      </c>
      <c r="O29" s="68">
        <v>250.29167472480893</v>
      </c>
      <c r="P29" s="68">
        <v>255.6632335363544</v>
      </c>
      <c r="Q29" s="68">
        <v>265.42500430582578</v>
      </c>
      <c r="R29" s="68">
        <v>265.88828019068927</v>
      </c>
      <c r="S29" s="68">
        <v>266.7021098235731</v>
      </c>
      <c r="T29" s="68">
        <v>269.05164405126249</v>
      </c>
      <c r="U29" s="68">
        <v>239.5881500975992</v>
      </c>
      <c r="V29" s="68">
        <v>259.50040683295867</v>
      </c>
      <c r="W29" s="68">
        <v>244.73832725400004</v>
      </c>
      <c r="X29" s="68">
        <v>229.70456424877349</v>
      </c>
      <c r="Y29" s="68">
        <v>216.20678246310231</v>
      </c>
      <c r="Z29" s="68">
        <v>225.39882275738307</v>
      </c>
      <c r="AA29" s="67">
        <v>-1.1986059265157056</v>
      </c>
      <c r="AB29" s="63"/>
    </row>
    <row r="30" spans="1:28">
      <c r="A30" s="75" t="s">
        <v>71</v>
      </c>
      <c r="B30" s="48" t="s">
        <v>23</v>
      </c>
      <c r="C30" s="69">
        <v>48720.770585381411</v>
      </c>
      <c r="D30" s="68">
        <v>48720.770585381411</v>
      </c>
      <c r="E30" s="68">
        <v>50105.043121664421</v>
      </c>
      <c r="F30" s="68">
        <v>30206.447685582352</v>
      </c>
      <c r="G30" s="68">
        <v>24301.309428111432</v>
      </c>
      <c r="H30" s="68">
        <v>22861.748478669917</v>
      </c>
      <c r="I30" s="68">
        <v>22072.261984850888</v>
      </c>
      <c r="J30" s="68">
        <v>23358.611582844762</v>
      </c>
      <c r="K30" s="68">
        <v>23055.046043881444</v>
      </c>
      <c r="L30" s="68">
        <v>23813.196611702508</v>
      </c>
      <c r="M30" s="68">
        <v>21255.732530724294</v>
      </c>
      <c r="N30" s="68">
        <v>19632.389784121609</v>
      </c>
      <c r="O30" s="68">
        <v>20716.15179237429</v>
      </c>
      <c r="P30" s="68">
        <v>21231.86594871468</v>
      </c>
      <c r="Q30" s="68">
        <v>21447.712103260223</v>
      </c>
      <c r="R30" s="68">
        <v>22231.133188867676</v>
      </c>
      <c r="S30" s="68">
        <v>23318.494842803149</v>
      </c>
      <c r="T30" s="68">
        <v>23707.748171125255</v>
      </c>
      <c r="U30" s="68">
        <v>26119.076532956537</v>
      </c>
      <c r="V30" s="68">
        <v>24932.257043501922</v>
      </c>
      <c r="W30" s="68">
        <v>20431.630564629682</v>
      </c>
      <c r="X30" s="68">
        <v>21118.584036544766</v>
      </c>
      <c r="Y30" s="68">
        <v>21679.976342017399</v>
      </c>
      <c r="Z30" s="68">
        <v>21622.285414529801</v>
      </c>
      <c r="AA30" s="67">
        <v>-55.619984752421935</v>
      </c>
      <c r="AB30" s="63"/>
    </row>
    <row r="31" spans="1:28">
      <c r="A31" s="75" t="s">
        <v>72</v>
      </c>
      <c r="B31" s="48" t="s">
        <v>24</v>
      </c>
      <c r="C31" s="69">
        <v>12901.050375804678</v>
      </c>
      <c r="D31" s="68">
        <v>12901.050375804678</v>
      </c>
      <c r="E31" s="68">
        <v>13446.768758785041</v>
      </c>
      <c r="F31" s="68">
        <v>13221.726084340147</v>
      </c>
      <c r="G31" s="68">
        <v>13333.882031729492</v>
      </c>
      <c r="H31" s="68">
        <v>12505.09954833357</v>
      </c>
      <c r="I31" s="68">
        <v>10177.491335723133</v>
      </c>
      <c r="J31" s="68">
        <v>10238.593194005645</v>
      </c>
      <c r="K31" s="68">
        <v>9534.4511742440554</v>
      </c>
      <c r="L31" s="68">
        <v>8644.4492685824007</v>
      </c>
      <c r="M31" s="68">
        <v>9062.3684817062567</v>
      </c>
      <c r="N31" s="68">
        <v>9761.9968783425284</v>
      </c>
      <c r="O31" s="68">
        <v>10258.251582790021</v>
      </c>
      <c r="P31" s="68">
        <v>11036.506260237958</v>
      </c>
      <c r="Q31" s="68">
        <v>11381.758047919549</v>
      </c>
      <c r="R31" s="68">
        <v>12862.156367012516</v>
      </c>
      <c r="S31" s="68">
        <v>13095.197992127743</v>
      </c>
      <c r="T31" s="68">
        <v>12946.336025422286</v>
      </c>
      <c r="U31" s="68">
        <v>12360.719920220723</v>
      </c>
      <c r="V31" s="68">
        <v>12188.402175193549</v>
      </c>
      <c r="W31" s="68">
        <v>11683.846556681663</v>
      </c>
      <c r="X31" s="68">
        <v>12249.559630194062</v>
      </c>
      <c r="Y31" s="68">
        <v>12124.928135127548</v>
      </c>
      <c r="Z31" s="68">
        <v>11839.241137591078</v>
      </c>
      <c r="AA31" s="67">
        <v>-8.2304092091987631</v>
      </c>
      <c r="AB31" s="63"/>
    </row>
    <row r="32" spans="1:28">
      <c r="A32" s="75" t="s">
        <v>73</v>
      </c>
      <c r="B32" s="48" t="s">
        <v>43</v>
      </c>
      <c r="C32" s="69">
        <v>1991.8363135034433</v>
      </c>
      <c r="D32" s="68">
        <v>1991.8363135034433</v>
      </c>
      <c r="E32" s="68">
        <v>2177.8043296571659</v>
      </c>
      <c r="F32" s="68">
        <v>2297.3376691849439</v>
      </c>
      <c r="G32" s="68">
        <v>2307.9134292272292</v>
      </c>
      <c r="H32" s="68">
        <v>2433.4865241339462</v>
      </c>
      <c r="I32" s="68">
        <v>2418.3045212705229</v>
      </c>
      <c r="J32" s="68">
        <v>2464.6032304332593</v>
      </c>
      <c r="K32" s="68">
        <v>2542.0040664762305</v>
      </c>
      <c r="L32" s="68">
        <v>2520.7108618689849</v>
      </c>
      <c r="M32" s="68">
        <v>2612.1534913603941</v>
      </c>
      <c r="N32" s="68">
        <v>2551.0096502178812</v>
      </c>
      <c r="O32" s="68">
        <v>2674.544133901858</v>
      </c>
      <c r="P32" s="68">
        <v>2708.5544856721854</v>
      </c>
      <c r="Q32" s="68">
        <v>2896.2339447665759</v>
      </c>
      <c r="R32" s="68">
        <v>2878.1974409509667</v>
      </c>
      <c r="S32" s="68">
        <v>2977.427629273323</v>
      </c>
      <c r="T32" s="68">
        <v>2978.452697263172</v>
      </c>
      <c r="U32" s="68">
        <v>3091.412135260161</v>
      </c>
      <c r="V32" s="68">
        <v>3056.6784649841202</v>
      </c>
      <c r="W32" s="68">
        <v>2993.1572758330085</v>
      </c>
      <c r="X32" s="68">
        <v>2994.4677540335974</v>
      </c>
      <c r="Y32" s="68">
        <v>3027.0025025739565</v>
      </c>
      <c r="Z32" s="68">
        <v>3140.1535754477104</v>
      </c>
      <c r="AA32" s="67">
        <v>57.651186202368734</v>
      </c>
      <c r="AB32" s="63"/>
    </row>
    <row r="33" spans="1:28">
      <c r="A33" s="75" t="s">
        <v>74</v>
      </c>
      <c r="B33" s="48" t="s">
        <v>25</v>
      </c>
      <c r="C33" s="69">
        <v>109.55566389284175</v>
      </c>
      <c r="D33" s="68">
        <v>109.55566389284175</v>
      </c>
      <c r="E33" s="68">
        <v>110.6249895747741</v>
      </c>
      <c r="F33" s="68">
        <v>117.25421346377155</v>
      </c>
      <c r="G33" s="68">
        <v>117.2470284538427</v>
      </c>
      <c r="H33" s="68">
        <v>119.23372903984901</v>
      </c>
      <c r="I33" s="68">
        <v>116.42044969615975</v>
      </c>
      <c r="J33" s="68">
        <v>121.59086023280661</v>
      </c>
      <c r="K33" s="68">
        <v>121.97033722316787</v>
      </c>
      <c r="L33" s="68">
        <v>120.39588862141649</v>
      </c>
      <c r="M33" s="68">
        <v>121.45652606944458</v>
      </c>
      <c r="N33" s="68">
        <v>122.22844314662663</v>
      </c>
      <c r="O33" s="68">
        <v>121.49410802278433</v>
      </c>
      <c r="P33" s="68">
        <v>120.26200592788584</v>
      </c>
      <c r="Q33" s="68">
        <v>115.19246242178431</v>
      </c>
      <c r="R33" s="68">
        <v>109.25486654192626</v>
      </c>
      <c r="S33" s="68">
        <v>108.22212776898826</v>
      </c>
      <c r="T33" s="68">
        <v>97.713171760635461</v>
      </c>
      <c r="U33" s="68">
        <v>102.56635136084843</v>
      </c>
      <c r="V33" s="68">
        <v>100.20171605638252</v>
      </c>
      <c r="W33" s="68">
        <v>95.412702729568508</v>
      </c>
      <c r="X33" s="68">
        <v>92.342222312337384</v>
      </c>
      <c r="Y33" s="68">
        <v>89.812047484379235</v>
      </c>
      <c r="Z33" s="68">
        <v>93.465782962361473</v>
      </c>
      <c r="AA33" s="67">
        <v>-14.686489368745059</v>
      </c>
      <c r="AB33" s="63"/>
    </row>
    <row r="34" spans="1:28">
      <c r="A34" s="75" t="s">
        <v>75</v>
      </c>
      <c r="B34" s="48" t="s">
        <v>26</v>
      </c>
      <c r="C34" s="69">
        <v>211849.58812899629</v>
      </c>
      <c r="D34" s="68">
        <v>211849.58812899629</v>
      </c>
      <c r="E34" s="68">
        <v>216385.15952149048</v>
      </c>
      <c r="F34" s="68">
        <v>215098.96482089107</v>
      </c>
      <c r="G34" s="68">
        <v>219979.88930467004</v>
      </c>
      <c r="H34" s="68">
        <v>219933.68476106634</v>
      </c>
      <c r="I34" s="68">
        <v>223161.32312715618</v>
      </c>
      <c r="J34" s="68">
        <v>231327.15462168856</v>
      </c>
      <c r="K34" s="68">
        <v>224605.61023482366</v>
      </c>
      <c r="L34" s="68">
        <v>225494.0518513805</v>
      </c>
      <c r="M34" s="68">
        <v>213316.44583235789</v>
      </c>
      <c r="N34" s="68">
        <v>213023.11579614852</v>
      </c>
      <c r="O34" s="68">
        <v>214494.42788981638</v>
      </c>
      <c r="P34" s="68">
        <v>213544.38172914059</v>
      </c>
      <c r="Q34" s="68">
        <v>214303.66477848782</v>
      </c>
      <c r="R34" s="68">
        <v>215514.0866750546</v>
      </c>
      <c r="S34" s="68">
        <v>209448.24220557872</v>
      </c>
      <c r="T34" s="68">
        <v>205558.92123776837</v>
      </c>
      <c r="U34" s="68">
        <v>204199.49374084742</v>
      </c>
      <c r="V34" s="68">
        <v>203313.52551645675</v>
      </c>
      <c r="W34" s="68">
        <v>197787.10041750153</v>
      </c>
      <c r="X34" s="68">
        <v>209286.42994127667</v>
      </c>
      <c r="Y34" s="68">
        <v>195063.51332704694</v>
      </c>
      <c r="Z34" s="68">
        <v>191668.69826326243</v>
      </c>
      <c r="AA34" s="67">
        <v>-9.5260463067058705</v>
      </c>
      <c r="AB34" s="63"/>
    </row>
    <row r="35" spans="1:28">
      <c r="A35" s="75" t="s">
        <v>76</v>
      </c>
      <c r="B35" s="48" t="s">
        <v>27</v>
      </c>
      <c r="C35" s="69">
        <v>60641.437854835269</v>
      </c>
      <c r="D35" s="68">
        <v>60641.437854835269</v>
      </c>
      <c r="E35" s="68">
        <v>61615.131504401797</v>
      </c>
      <c r="F35" s="68">
        <v>62986.83684557143</v>
      </c>
      <c r="G35" s="68">
        <v>62644.421422316496</v>
      </c>
      <c r="H35" s="68">
        <v>63734.647234061064</v>
      </c>
      <c r="I35" s="68">
        <v>64464.837335158729</v>
      </c>
      <c r="J35" s="68">
        <v>66618.855831487104</v>
      </c>
      <c r="K35" s="68">
        <v>69138.051993569665</v>
      </c>
      <c r="L35" s="68">
        <v>67013.766443711385</v>
      </c>
      <c r="M35" s="68">
        <v>68979.310447480602</v>
      </c>
      <c r="N35" s="68">
        <v>70898.894975353236</v>
      </c>
      <c r="O35" s="68">
        <v>73619.057259043679</v>
      </c>
      <c r="P35" s="68">
        <v>74330.992708031583</v>
      </c>
      <c r="Q35" s="68">
        <v>76807.646853739236</v>
      </c>
      <c r="R35" s="68">
        <v>76206.612745750099</v>
      </c>
      <c r="S35" s="68">
        <v>78286.623363190476</v>
      </c>
      <c r="T35" s="68">
        <v>78185.797523472225</v>
      </c>
      <c r="U35" s="68">
        <v>76221.514059466848</v>
      </c>
      <c r="V35" s="68">
        <v>75763.702778170613</v>
      </c>
      <c r="W35" s="68">
        <v>73101.163330160838</v>
      </c>
      <c r="X35" s="68">
        <v>73491.327952952459</v>
      </c>
      <c r="Y35" s="68">
        <v>74393.445954412164</v>
      </c>
      <c r="Z35" s="68">
        <v>76047.981400676435</v>
      </c>
      <c r="AA35" s="67">
        <v>25.405966762730237</v>
      </c>
      <c r="AB35" s="63"/>
    </row>
    <row r="36" spans="1:28">
      <c r="A36" s="75" t="s">
        <v>77</v>
      </c>
      <c r="B36" s="48" t="s">
        <v>28</v>
      </c>
      <c r="C36" s="69">
        <v>50409.350040885962</v>
      </c>
      <c r="D36" s="68">
        <v>50409.350040885962</v>
      </c>
      <c r="E36" s="68">
        <v>48320.852626390573</v>
      </c>
      <c r="F36" s="68">
        <v>46573.387769618057</v>
      </c>
      <c r="G36" s="68">
        <v>48491.893903683842</v>
      </c>
      <c r="H36" s="68">
        <v>50447.410187245121</v>
      </c>
      <c r="I36" s="68">
        <v>50241.886272971889</v>
      </c>
      <c r="J36" s="68">
        <v>53377.748516725587</v>
      </c>
      <c r="K36" s="68">
        <v>53329.806496515637</v>
      </c>
      <c r="L36" s="68">
        <v>53502.025817884103</v>
      </c>
      <c r="M36" s="68">
        <v>54529.361239642909</v>
      </c>
      <c r="N36" s="68">
        <v>54058.48618848795</v>
      </c>
      <c r="O36" s="68">
        <v>55276.060440097688</v>
      </c>
      <c r="P36" s="68">
        <v>54140.023520828385</v>
      </c>
      <c r="Q36" s="68">
        <v>54886.353988213727</v>
      </c>
      <c r="R36" s="68">
        <v>55438.480672908765</v>
      </c>
      <c r="S36" s="68">
        <v>54469.015159146838</v>
      </c>
      <c r="T36" s="68">
        <v>54287.998390254921</v>
      </c>
      <c r="U36" s="68">
        <v>56006.291942195807</v>
      </c>
      <c r="V36" s="68">
        <v>54424.508913547077</v>
      </c>
      <c r="W36" s="68">
        <v>51808.945579313142</v>
      </c>
      <c r="X36" s="68">
        <v>54346.954918670381</v>
      </c>
      <c r="Y36" s="68">
        <v>53294.026223589775</v>
      </c>
      <c r="Z36" s="68">
        <v>52733.242607370514</v>
      </c>
      <c r="AA36" s="67">
        <v>4.6100427095363994</v>
      </c>
      <c r="AB36" s="63"/>
    </row>
    <row r="37" spans="1:28">
      <c r="A37" s="75" t="s">
        <v>78</v>
      </c>
      <c r="B37" s="48" t="s">
        <v>29</v>
      </c>
      <c r="C37" s="69">
        <v>569903.97478624398</v>
      </c>
      <c r="D37" s="68">
        <v>466371.95936905057</v>
      </c>
      <c r="E37" s="68">
        <v>456203.77111233503</v>
      </c>
      <c r="F37" s="68">
        <v>442010.09472291853</v>
      </c>
      <c r="G37" s="68">
        <v>442072.57862113789</v>
      </c>
      <c r="H37" s="68">
        <v>438414.17468632467</v>
      </c>
      <c r="I37" s="68">
        <v>441102.7229486226</v>
      </c>
      <c r="J37" s="68">
        <v>454106.41066296422</v>
      </c>
      <c r="K37" s="68">
        <v>445808.23406186368</v>
      </c>
      <c r="L37" s="68">
        <v>416877.25426660693</v>
      </c>
      <c r="M37" s="68">
        <v>406496.49719433801</v>
      </c>
      <c r="N37" s="68">
        <v>396103.64568023302</v>
      </c>
      <c r="O37" s="68">
        <v>392886.21609650343</v>
      </c>
      <c r="P37" s="68">
        <v>380353.50442413695</v>
      </c>
      <c r="Q37" s="68">
        <v>393407.04534934915</v>
      </c>
      <c r="R37" s="68">
        <v>398043.97811056953</v>
      </c>
      <c r="S37" s="68">
        <v>398827.0363015146</v>
      </c>
      <c r="T37" s="68">
        <v>414148.39755301358</v>
      </c>
      <c r="U37" s="68">
        <v>415449.43815281038</v>
      </c>
      <c r="V37" s="68">
        <v>406081.06130475871</v>
      </c>
      <c r="W37" s="68">
        <v>387700.412477053</v>
      </c>
      <c r="X37" s="68">
        <v>407474.65113228909</v>
      </c>
      <c r="Y37" s="68">
        <v>405741.44034356333</v>
      </c>
      <c r="Z37" s="68">
        <v>399267.96961750288</v>
      </c>
      <c r="AA37" s="67">
        <v>-29.941185308058639</v>
      </c>
      <c r="AB37" s="63"/>
    </row>
    <row r="38" spans="1:28">
      <c r="A38" s="75" t="s">
        <v>79</v>
      </c>
      <c r="B38" s="48" t="s">
        <v>30</v>
      </c>
      <c r="C38" s="69">
        <v>60766.810043274556</v>
      </c>
      <c r="D38" s="68">
        <v>60766.810043274556</v>
      </c>
      <c r="E38" s="68">
        <v>62683.21590656662</v>
      </c>
      <c r="F38" s="68">
        <v>67105.229445726902</v>
      </c>
      <c r="G38" s="68">
        <v>65821.0598263883</v>
      </c>
      <c r="H38" s="68">
        <v>66889.548048280019</v>
      </c>
      <c r="I38" s="68">
        <v>71398.878347846563</v>
      </c>
      <c r="J38" s="68">
        <v>69096.223350393251</v>
      </c>
      <c r="K38" s="68">
        <v>72159.319846729908</v>
      </c>
      <c r="L38" s="68">
        <v>77107.152869374957</v>
      </c>
      <c r="M38" s="68">
        <v>85223.519671945309</v>
      </c>
      <c r="N38" s="68">
        <v>84100.411293525322</v>
      </c>
      <c r="O38" s="68">
        <v>83872.448513630603</v>
      </c>
      <c r="P38" s="68">
        <v>88037.618977921578</v>
      </c>
      <c r="Q38" s="68">
        <v>82327.785472788062</v>
      </c>
      <c r="R38" s="68">
        <v>85298.68745588453</v>
      </c>
      <c r="S38" s="68">
        <v>87685.988230994379</v>
      </c>
      <c r="T38" s="68">
        <v>82647.136536327496</v>
      </c>
      <c r="U38" s="68">
        <v>80269.38956264194</v>
      </c>
      <c r="V38" s="68">
        <v>78031.855370958103</v>
      </c>
      <c r="W38" s="68">
        <v>74853.970894523271</v>
      </c>
      <c r="X38" s="68">
        <v>70634.191509616576</v>
      </c>
      <c r="Y38" s="68">
        <v>69316.549355612777</v>
      </c>
      <c r="Z38" s="68">
        <v>68751.893678994049</v>
      </c>
      <c r="AA38" s="67">
        <v>13.140534495776546</v>
      </c>
      <c r="AB38" s="63"/>
    </row>
    <row r="39" spans="1:28">
      <c r="A39" s="75" t="s">
        <v>80</v>
      </c>
      <c r="B39" s="48" t="s">
        <v>31</v>
      </c>
      <c r="C39" s="70">
        <v>285047.74153923185</v>
      </c>
      <c r="D39" s="68">
        <v>247663.51523576383</v>
      </c>
      <c r="E39" s="68">
        <v>202016.80423272995</v>
      </c>
      <c r="F39" s="68">
        <v>182424.14837262241</v>
      </c>
      <c r="G39" s="68">
        <v>172305.76513413727</v>
      </c>
      <c r="H39" s="68">
        <v>169049.82486960257</v>
      </c>
      <c r="I39" s="68">
        <v>175264.58366825012</v>
      </c>
      <c r="J39" s="68">
        <v>177828.3674516647</v>
      </c>
      <c r="K39" s="68">
        <v>164437.44094526212</v>
      </c>
      <c r="L39" s="68">
        <v>146772.77694769442</v>
      </c>
      <c r="M39" s="68">
        <v>129707.90464960906</v>
      </c>
      <c r="N39" s="68">
        <v>134073.68632001206</v>
      </c>
      <c r="O39" s="68">
        <v>139021.9489143762</v>
      </c>
      <c r="P39" s="68">
        <v>139697.62636461205</v>
      </c>
      <c r="Q39" s="68">
        <v>144219.30742408533</v>
      </c>
      <c r="R39" s="68">
        <v>141220.66228475911</v>
      </c>
      <c r="S39" s="68">
        <v>141313.82221185276</v>
      </c>
      <c r="T39" s="68">
        <v>144776.5590950945</v>
      </c>
      <c r="U39" s="68">
        <v>142803.51542427726</v>
      </c>
      <c r="V39" s="68">
        <v>139811.76768061012</v>
      </c>
      <c r="W39" s="68">
        <v>119917.09543935384</v>
      </c>
      <c r="X39" s="68">
        <v>115798.96823720061</v>
      </c>
      <c r="Y39" s="68">
        <v>121513.51085990769</v>
      </c>
      <c r="Z39" s="68">
        <v>118764.14967061821</v>
      </c>
      <c r="AA39" s="67">
        <v>-58.335347956344918</v>
      </c>
      <c r="AB39" s="63"/>
    </row>
    <row r="40" spans="1:28">
      <c r="A40" s="75" t="s">
        <v>81</v>
      </c>
      <c r="B40" s="48" t="s">
        <v>32</v>
      </c>
      <c r="C40" s="69">
        <v>3363342.4431300717</v>
      </c>
      <c r="D40" s="68">
        <v>3363342.4431300717</v>
      </c>
      <c r="E40" s="68">
        <v>3186714.6943378425</v>
      </c>
      <c r="F40" s="68">
        <v>2698720.9855771568</v>
      </c>
      <c r="G40" s="68">
        <v>2561126.0410201587</v>
      </c>
      <c r="H40" s="68">
        <v>2291944.0840685512</v>
      </c>
      <c r="I40" s="68">
        <v>2207675.8494859552</v>
      </c>
      <c r="J40" s="68">
        <v>2144998.5023016096</v>
      </c>
      <c r="K40" s="68">
        <v>2039481.4888048312</v>
      </c>
      <c r="L40" s="68">
        <v>2003522.1153325995</v>
      </c>
      <c r="M40" s="68">
        <v>2036766.5620166901</v>
      </c>
      <c r="N40" s="68">
        <v>2053320.9809867383</v>
      </c>
      <c r="O40" s="68">
        <v>2078134.5036122375</v>
      </c>
      <c r="P40" s="68">
        <v>2080417.3494529212</v>
      </c>
      <c r="Q40" s="68">
        <v>2118715.5768016553</v>
      </c>
      <c r="R40" s="68">
        <v>2152593.0100634238</v>
      </c>
      <c r="S40" s="68">
        <v>2135398.1611400759</v>
      </c>
      <c r="T40" s="68">
        <v>2201493.6867633844</v>
      </c>
      <c r="U40" s="68">
        <v>2206099.7027153135</v>
      </c>
      <c r="V40" s="68">
        <v>2245851.3346610917</v>
      </c>
      <c r="W40" s="68">
        <v>2130321.3560179826</v>
      </c>
      <c r="X40" s="68">
        <v>2221342.0064602769</v>
      </c>
      <c r="Y40" s="68">
        <v>2284292.8201307463</v>
      </c>
      <c r="Z40" s="68">
        <v>2295045.3753787093</v>
      </c>
      <c r="AA40" s="67">
        <v>-31.762958598921585</v>
      </c>
      <c r="AB40" s="63"/>
    </row>
    <row r="41" spans="1:28">
      <c r="A41" s="75" t="s">
        <v>82</v>
      </c>
      <c r="B41" s="48" t="s">
        <v>33</v>
      </c>
      <c r="C41" s="69">
        <v>73226.772258901401</v>
      </c>
      <c r="D41" s="68">
        <v>73226.772258901401</v>
      </c>
      <c r="E41" s="68">
        <v>63395.540569884404</v>
      </c>
      <c r="F41" s="68">
        <v>57780.371373772439</v>
      </c>
      <c r="G41" s="68">
        <v>54214.371924700543</v>
      </c>
      <c r="H41" s="68">
        <v>51801.725398794748</v>
      </c>
      <c r="I41" s="68">
        <v>53231.668712847255</v>
      </c>
      <c r="J41" s="68">
        <v>53658.397462437017</v>
      </c>
      <c r="K41" s="68">
        <v>52560.770571371278</v>
      </c>
      <c r="L41" s="68">
        <v>51859.382769342388</v>
      </c>
      <c r="M41" s="68">
        <v>50809.844461203145</v>
      </c>
      <c r="N41" s="68">
        <v>48947.360489473169</v>
      </c>
      <c r="O41" s="68">
        <v>51478.960879780265</v>
      </c>
      <c r="P41" s="68">
        <v>49919.341128363179</v>
      </c>
      <c r="Q41" s="68">
        <v>50670.530578755533</v>
      </c>
      <c r="R41" s="68">
        <v>50933.09495248038</v>
      </c>
      <c r="S41" s="68">
        <v>50263.742253864439</v>
      </c>
      <c r="T41" s="68">
        <v>50317.60053367979</v>
      </c>
      <c r="U41" s="68">
        <v>48395.323936514535</v>
      </c>
      <c r="V41" s="68">
        <v>49001.043665354708</v>
      </c>
      <c r="W41" s="68">
        <v>44690.16807880596</v>
      </c>
      <c r="X41" s="68">
        <v>45382.459982579116</v>
      </c>
      <c r="Y41" s="68">
        <v>44697.891804105784</v>
      </c>
      <c r="Z41" s="68">
        <v>42710.197199612201</v>
      </c>
      <c r="AA41" s="67">
        <v>-41.674068264806827</v>
      </c>
      <c r="AB41" s="63"/>
    </row>
    <row r="42" spans="1:28">
      <c r="A42" s="75" t="s">
        <v>83</v>
      </c>
      <c r="B42" s="48" t="s">
        <v>34</v>
      </c>
      <c r="C42" s="70">
        <v>20194.889869160568</v>
      </c>
      <c r="D42" s="68">
        <v>18444.420673616478</v>
      </c>
      <c r="E42" s="68">
        <v>17320.69782060646</v>
      </c>
      <c r="F42" s="68">
        <v>17208.762729908092</v>
      </c>
      <c r="G42" s="68">
        <v>17450.385493086025</v>
      </c>
      <c r="H42" s="68">
        <v>17640.88104036856</v>
      </c>
      <c r="I42" s="68">
        <v>18548.591202929569</v>
      </c>
      <c r="J42" s="68">
        <v>19224.377440349097</v>
      </c>
      <c r="K42" s="68">
        <v>19585.595157866326</v>
      </c>
      <c r="L42" s="68">
        <v>19345.121791956986</v>
      </c>
      <c r="M42" s="68">
        <v>18693.845677344136</v>
      </c>
      <c r="N42" s="68">
        <v>18953.359158518826</v>
      </c>
      <c r="O42" s="68">
        <v>19819.741869036843</v>
      </c>
      <c r="P42" s="68">
        <v>19977.381956827663</v>
      </c>
      <c r="Q42" s="68">
        <v>19672.144846509629</v>
      </c>
      <c r="R42" s="68">
        <v>19980.120879940663</v>
      </c>
      <c r="S42" s="68">
        <v>20313.713693696853</v>
      </c>
      <c r="T42" s="68">
        <v>20526.181117228247</v>
      </c>
      <c r="U42" s="68">
        <v>20671.794650723252</v>
      </c>
      <c r="V42" s="68">
        <v>21384.372518377666</v>
      </c>
      <c r="W42" s="68">
        <v>19373.150159640474</v>
      </c>
      <c r="X42" s="68">
        <v>19411.378820695165</v>
      </c>
      <c r="Y42" s="68">
        <v>19462.557429982018</v>
      </c>
      <c r="Z42" s="68">
        <v>18910.982318039896</v>
      </c>
      <c r="AA42" s="67">
        <v>-6.3575862975183366</v>
      </c>
      <c r="AB42" s="63"/>
    </row>
    <row r="43" spans="1:28">
      <c r="A43" s="75" t="s">
        <v>84</v>
      </c>
      <c r="B43" s="48" t="s">
        <v>35</v>
      </c>
      <c r="C43" s="69">
        <v>283749.22486941464</v>
      </c>
      <c r="D43" s="68">
        <v>283749.22486941464</v>
      </c>
      <c r="E43" s="68">
        <v>293164.79243643198</v>
      </c>
      <c r="F43" s="68">
        <v>301709.75473506516</v>
      </c>
      <c r="G43" s="68">
        <v>291118.15600764088</v>
      </c>
      <c r="H43" s="68">
        <v>307473.16377695667</v>
      </c>
      <c r="I43" s="68">
        <v>322108.19405927352</v>
      </c>
      <c r="J43" s="68">
        <v>314841.91460173856</v>
      </c>
      <c r="K43" s="68">
        <v>328188.8882314458</v>
      </c>
      <c r="L43" s="68">
        <v>338022.04460247414</v>
      </c>
      <c r="M43" s="68">
        <v>364001.49438369717</v>
      </c>
      <c r="N43" s="68">
        <v>380004.18006279884</v>
      </c>
      <c r="O43" s="68">
        <v>376963.3484926612</v>
      </c>
      <c r="P43" s="68">
        <v>394905.23228043452</v>
      </c>
      <c r="Q43" s="68">
        <v>402420.15973823331</v>
      </c>
      <c r="R43" s="68">
        <v>417194.60547695175</v>
      </c>
      <c r="S43" s="68">
        <v>431392.65838711936</v>
      </c>
      <c r="T43" s="68">
        <v>423788.77496935002</v>
      </c>
      <c r="U43" s="68">
        <v>432111.63733540371</v>
      </c>
      <c r="V43" s="68">
        <v>398444.15285625303</v>
      </c>
      <c r="W43" s="68">
        <v>359659.15138904529</v>
      </c>
      <c r="X43" s="68">
        <v>347181.00299494877</v>
      </c>
      <c r="Y43" s="68">
        <v>345887.14905869181</v>
      </c>
      <c r="Z43" s="68">
        <v>340808.59289215331</v>
      </c>
      <c r="AA43" s="67">
        <v>20.109083310799591</v>
      </c>
      <c r="AB43" s="63"/>
    </row>
    <row r="44" spans="1:28">
      <c r="A44" s="75" t="s">
        <v>85</v>
      </c>
      <c r="B44" s="48" t="s">
        <v>36</v>
      </c>
      <c r="C44" s="69">
        <v>72713.851446384564</v>
      </c>
      <c r="D44" s="68">
        <v>72713.851446384564</v>
      </c>
      <c r="E44" s="68">
        <v>72884.063699938299</v>
      </c>
      <c r="F44" s="68">
        <v>72412.484817799821</v>
      </c>
      <c r="G44" s="68">
        <v>72442.826344483707</v>
      </c>
      <c r="H44" s="68">
        <v>74898.452621599339</v>
      </c>
      <c r="I44" s="68">
        <v>74151.764405608497</v>
      </c>
      <c r="J44" s="68">
        <v>78017.331832155702</v>
      </c>
      <c r="K44" s="68">
        <v>72928.081504567032</v>
      </c>
      <c r="L44" s="68">
        <v>73396.872929514531</v>
      </c>
      <c r="M44" s="68">
        <v>70050.091695915049</v>
      </c>
      <c r="N44" s="68">
        <v>68562.868630176017</v>
      </c>
      <c r="O44" s="68">
        <v>69344.231158361625</v>
      </c>
      <c r="P44" s="68">
        <v>70067.566035922719</v>
      </c>
      <c r="Q44" s="68">
        <v>70469.960634193762</v>
      </c>
      <c r="R44" s="68">
        <v>69698.884398421331</v>
      </c>
      <c r="S44" s="68">
        <v>66912.772311122331</v>
      </c>
      <c r="T44" s="68">
        <v>66778.432977283112</v>
      </c>
      <c r="U44" s="68">
        <v>65232.813671049924</v>
      </c>
      <c r="V44" s="68">
        <v>63013.872487515415</v>
      </c>
      <c r="W44" s="68">
        <v>59097.374854126552</v>
      </c>
      <c r="X44" s="68">
        <v>65071.970473101697</v>
      </c>
      <c r="Y44" s="68">
        <v>60754.237182843819</v>
      </c>
      <c r="Z44" s="68">
        <v>57604.150187039275</v>
      </c>
      <c r="AA44" s="67">
        <v>-20.779673966914547</v>
      </c>
      <c r="AB44" s="63"/>
    </row>
    <row r="45" spans="1:28">
      <c r="A45" s="75" t="s">
        <v>86</v>
      </c>
      <c r="B45" s="48" t="s">
        <v>37</v>
      </c>
      <c r="C45" s="69">
        <v>52889.940934031794</v>
      </c>
      <c r="D45" s="68">
        <v>52889.940934031794</v>
      </c>
      <c r="E45" s="68">
        <v>54607.275942600412</v>
      </c>
      <c r="F45" s="68">
        <v>54370.305681792823</v>
      </c>
      <c r="G45" s="68">
        <v>51594.953532917731</v>
      </c>
      <c r="H45" s="68">
        <v>50760.130267656248</v>
      </c>
      <c r="I45" s="68">
        <v>51575.623045859858</v>
      </c>
      <c r="J45" s="68">
        <v>52232.839117871961</v>
      </c>
      <c r="K45" s="68">
        <v>51318.605875060122</v>
      </c>
      <c r="L45" s="68">
        <v>52663.379798140464</v>
      </c>
      <c r="M45" s="68">
        <v>52679.667117382502</v>
      </c>
      <c r="N45" s="68">
        <v>51774.81019932319</v>
      </c>
      <c r="O45" s="68">
        <v>52804.533102984053</v>
      </c>
      <c r="P45" s="68">
        <v>51710.222028041884</v>
      </c>
      <c r="Q45" s="68">
        <v>52835.349019048699</v>
      </c>
      <c r="R45" s="68">
        <v>53503.18656374784</v>
      </c>
      <c r="S45" s="68">
        <v>54209.488623655488</v>
      </c>
      <c r="T45" s="68">
        <v>53845.805612735196</v>
      </c>
      <c r="U45" s="68">
        <v>51910.295415624656</v>
      </c>
      <c r="V45" s="68">
        <v>53653.045737290115</v>
      </c>
      <c r="W45" s="68">
        <v>52366.478203269158</v>
      </c>
      <c r="X45" s="68">
        <v>54095.222680279054</v>
      </c>
      <c r="Y45" s="68">
        <v>49973.232947561803</v>
      </c>
      <c r="Z45" s="68">
        <v>51449.018459333616</v>
      </c>
      <c r="AA45" s="67">
        <v>-2.7243790581944483</v>
      </c>
      <c r="AB45" s="63"/>
    </row>
    <row r="46" spans="1:28">
      <c r="A46" s="75" t="s">
        <v>87</v>
      </c>
      <c r="B46" s="48" t="s">
        <v>38</v>
      </c>
      <c r="C46" s="69">
        <v>188434.2316876376</v>
      </c>
      <c r="D46" s="68">
        <v>188434.2316876376</v>
      </c>
      <c r="E46" s="68">
        <v>200653.99623421676</v>
      </c>
      <c r="F46" s="68">
        <v>211729.34601612319</v>
      </c>
      <c r="G46" s="68">
        <v>223080.21718422999</v>
      </c>
      <c r="H46" s="68">
        <v>218530.04258970637</v>
      </c>
      <c r="I46" s="68">
        <v>238820.28237857996</v>
      </c>
      <c r="J46" s="68">
        <v>259939.00554147578</v>
      </c>
      <c r="K46" s="68">
        <v>273172.45811033034</v>
      </c>
      <c r="L46" s="68">
        <v>275193.33785312343</v>
      </c>
      <c r="M46" s="68">
        <v>275905.57033068564</v>
      </c>
      <c r="N46" s="68">
        <v>298090.86914365308</v>
      </c>
      <c r="O46" s="68">
        <v>279074.89496814663</v>
      </c>
      <c r="P46" s="68">
        <v>287052.04219855467</v>
      </c>
      <c r="Q46" s="68">
        <v>303537.08516864653</v>
      </c>
      <c r="R46" s="68">
        <v>313071.02021777479</v>
      </c>
      <c r="S46" s="68">
        <v>330740.33830482763</v>
      </c>
      <c r="T46" s="68">
        <v>350881.14544378733</v>
      </c>
      <c r="U46" s="68">
        <v>382378.39862757799</v>
      </c>
      <c r="V46" s="68">
        <v>368734.42072558601</v>
      </c>
      <c r="W46" s="68">
        <v>371149.34690313338</v>
      </c>
      <c r="X46" s="68">
        <v>403494.69664035621</v>
      </c>
      <c r="Y46" s="68">
        <v>424090.94758213899</v>
      </c>
      <c r="Z46" s="68">
        <v>439873.72456951853</v>
      </c>
      <c r="AA46" s="67">
        <v>133.43620775798607</v>
      </c>
      <c r="AB46" s="63"/>
    </row>
    <row r="47" spans="1:28">
      <c r="A47" s="75" t="s">
        <v>88</v>
      </c>
      <c r="B47" s="48" t="s">
        <v>39</v>
      </c>
      <c r="C47" s="69">
        <v>940174.8972971465</v>
      </c>
      <c r="D47" s="68">
        <v>940174.8972971465</v>
      </c>
      <c r="E47" s="68">
        <v>829789.80506831652</v>
      </c>
      <c r="F47" s="68">
        <v>740498.42506146396</v>
      </c>
      <c r="G47" s="68">
        <v>649630.21539494209</v>
      </c>
      <c r="H47" s="68">
        <v>571931.07861546334</v>
      </c>
      <c r="I47" s="68">
        <v>514425.240580137</v>
      </c>
      <c r="J47" s="68">
        <v>467603.43690153142</v>
      </c>
      <c r="K47" s="68">
        <v>446054.38289518398</v>
      </c>
      <c r="L47" s="68">
        <v>439019.52961645869</v>
      </c>
      <c r="M47" s="68">
        <v>431490.14323494874</v>
      </c>
      <c r="N47" s="68">
        <v>412495.96875704289</v>
      </c>
      <c r="O47" s="68">
        <v>416615.43840170355</v>
      </c>
      <c r="P47" s="68">
        <v>419117.00236625544</v>
      </c>
      <c r="Q47" s="68">
        <v>436538.70031499112</v>
      </c>
      <c r="R47" s="68">
        <v>430081.15299034806</v>
      </c>
      <c r="S47" s="68">
        <v>426820.20745151973</v>
      </c>
      <c r="T47" s="68">
        <v>441439.50717546919</v>
      </c>
      <c r="U47" s="68">
        <v>444669.68145149935</v>
      </c>
      <c r="V47" s="68">
        <v>427600.33928726305</v>
      </c>
      <c r="W47" s="68">
        <v>368810.74211807223</v>
      </c>
      <c r="X47" s="68">
        <v>385601.06937382231</v>
      </c>
      <c r="Y47" s="68">
        <v>408448.10127527238</v>
      </c>
      <c r="Z47" s="68">
        <v>401019.45823368418</v>
      </c>
      <c r="AA47" s="67">
        <v>-57.346291696730958</v>
      </c>
      <c r="AB47" s="63"/>
    </row>
    <row r="48" spans="1:28">
      <c r="A48" s="75" t="s">
        <v>89</v>
      </c>
      <c r="B48" s="48" t="s">
        <v>40</v>
      </c>
      <c r="C48" s="69">
        <v>778805.30082959705</v>
      </c>
      <c r="D48" s="68">
        <v>778805.30082959705</v>
      </c>
      <c r="E48" s="68">
        <v>786300.13403833099</v>
      </c>
      <c r="F48" s="68">
        <v>762457.67215768434</v>
      </c>
      <c r="G48" s="68">
        <v>743586.12561796303</v>
      </c>
      <c r="H48" s="68">
        <v>733508.8274621414</v>
      </c>
      <c r="I48" s="68">
        <v>726758.0485975917</v>
      </c>
      <c r="J48" s="68">
        <v>748199.16956558358</v>
      </c>
      <c r="K48" s="68">
        <v>723818.7612001563</v>
      </c>
      <c r="L48" s="68">
        <v>722987.22274700354</v>
      </c>
      <c r="M48" s="68">
        <v>692181.88518255716</v>
      </c>
      <c r="N48" s="68">
        <v>693693.36496083543</v>
      </c>
      <c r="O48" s="68">
        <v>699212.55150359939</v>
      </c>
      <c r="P48" s="68">
        <v>680632.44584035501</v>
      </c>
      <c r="Q48" s="68">
        <v>687042.23789924616</v>
      </c>
      <c r="R48" s="68">
        <v>684160.99439287535</v>
      </c>
      <c r="S48" s="68">
        <v>678252.79945863073</v>
      </c>
      <c r="T48" s="68">
        <v>675547.22066640225</v>
      </c>
      <c r="U48" s="68">
        <v>666079.29067163321</v>
      </c>
      <c r="V48" s="68">
        <v>646736.00256684644</v>
      </c>
      <c r="W48" s="68">
        <v>593379.87198962015</v>
      </c>
      <c r="X48" s="68">
        <v>609147.46709099552</v>
      </c>
      <c r="Y48" s="68">
        <v>566268.74724330276</v>
      </c>
      <c r="Z48" s="68">
        <v>584304.29449480993</v>
      </c>
      <c r="AA48" s="67">
        <v>-24.974278696819507</v>
      </c>
      <c r="AB48" s="63"/>
    </row>
    <row r="49" spans="1:28" ht="13.8" thickBot="1">
      <c r="A49" s="76" t="s">
        <v>90</v>
      </c>
      <c r="B49" s="43" t="s">
        <v>41</v>
      </c>
      <c r="C49" s="66">
        <v>6219524.0216590939</v>
      </c>
      <c r="D49" s="65">
        <v>6219524.0216590939</v>
      </c>
      <c r="E49" s="65">
        <v>6195074.5440702662</v>
      </c>
      <c r="F49" s="65">
        <v>6295803.9889222868</v>
      </c>
      <c r="G49" s="65">
        <v>6430339.4011521814</v>
      </c>
      <c r="H49" s="65">
        <v>6499923.3732363461</v>
      </c>
      <c r="I49" s="65">
        <v>6597665.2100262381</v>
      </c>
      <c r="J49" s="65">
        <v>6812323.3190750023</v>
      </c>
      <c r="K49" s="65">
        <v>6867121.1795373168</v>
      </c>
      <c r="L49" s="65">
        <v>6868760.619212647</v>
      </c>
      <c r="M49" s="65">
        <v>6930957.1545977406</v>
      </c>
      <c r="N49" s="65">
        <v>7075609.4145042207</v>
      </c>
      <c r="O49" s="65">
        <v>6979196.3746135943</v>
      </c>
      <c r="P49" s="65">
        <v>7011195.6979156788</v>
      </c>
      <c r="Q49" s="65">
        <v>7057538.8007921502</v>
      </c>
      <c r="R49" s="65">
        <v>7198378.9927401412</v>
      </c>
      <c r="S49" s="65">
        <v>7228293.1558574298</v>
      </c>
      <c r="T49" s="65">
        <v>7150743.5642244676</v>
      </c>
      <c r="U49" s="65">
        <v>7287750.1213966813</v>
      </c>
      <c r="V49" s="65">
        <v>7090753.1258011777</v>
      </c>
      <c r="W49" s="65">
        <v>6642319.5872103963</v>
      </c>
      <c r="X49" s="65">
        <v>6854728.1903574327</v>
      </c>
      <c r="Y49" s="65">
        <v>6716993.0216696532</v>
      </c>
      <c r="Z49" s="65">
        <v>6487847.0528939646</v>
      </c>
      <c r="AA49" s="64">
        <v>4.3142052398294828</v>
      </c>
      <c r="AB49" s="63"/>
    </row>
    <row r="51" spans="1:28" hidden="1"/>
    <row r="52" spans="1:28" ht="15.6" hidden="1">
      <c r="A52" s="61" t="s">
        <v>226</v>
      </c>
      <c r="B52" s="61"/>
      <c r="C52" s="62"/>
      <c r="D52" s="61"/>
      <c r="E52" s="61"/>
      <c r="F52" s="61"/>
      <c r="G52" s="61"/>
      <c r="H52" s="61"/>
      <c r="I52" s="61"/>
      <c r="J52" s="61"/>
      <c r="K52" s="61"/>
      <c r="L52" s="61"/>
      <c r="M52" s="61"/>
      <c r="N52" s="61"/>
      <c r="O52" s="61"/>
      <c r="P52" s="61"/>
      <c r="Q52" s="61"/>
      <c r="R52" s="61"/>
      <c r="S52" s="61"/>
      <c r="T52" s="61"/>
      <c r="U52" s="61"/>
      <c r="V52" s="61"/>
      <c r="W52" s="61"/>
      <c r="X52" s="61"/>
      <c r="Y52" s="61"/>
      <c r="Z52" s="61"/>
      <c r="AA52" s="61"/>
    </row>
    <row r="53" spans="1:28" ht="3.75" hidden="1" customHeight="1">
      <c r="A53" s="59"/>
      <c r="B53" s="59"/>
      <c r="C53" s="60"/>
      <c r="D53" s="59"/>
      <c r="E53" s="59"/>
      <c r="F53" s="59"/>
      <c r="G53" s="59"/>
      <c r="H53" s="59"/>
      <c r="I53" s="59"/>
      <c r="J53" s="59"/>
      <c r="K53" s="59"/>
      <c r="L53" s="59"/>
      <c r="M53" s="59"/>
      <c r="N53" s="59"/>
      <c r="O53" s="59"/>
      <c r="P53" s="59"/>
      <c r="Q53" s="59"/>
      <c r="R53" s="59"/>
      <c r="S53" s="59"/>
      <c r="T53" s="59"/>
      <c r="U53" s="59"/>
      <c r="V53" s="59"/>
      <c r="W53" s="59"/>
      <c r="X53" s="59"/>
      <c r="Y53" s="59"/>
      <c r="Z53" s="59"/>
      <c r="AA53" s="59"/>
    </row>
    <row r="54" spans="1:28" ht="13.5" hidden="1" customHeight="1" thickBot="1">
      <c r="B54" s="57"/>
      <c r="C54" s="58"/>
      <c r="D54" s="57"/>
      <c r="E54" s="57"/>
      <c r="F54" s="57"/>
      <c r="G54" s="57"/>
      <c r="H54" s="57"/>
      <c r="I54" s="57"/>
      <c r="J54" s="57"/>
      <c r="K54" s="57"/>
      <c r="L54" s="57"/>
      <c r="M54" s="57"/>
      <c r="N54" s="57"/>
      <c r="O54" s="57"/>
      <c r="P54" s="57"/>
      <c r="Q54" s="57"/>
      <c r="R54" s="57"/>
      <c r="S54" s="57"/>
      <c r="T54" s="57"/>
      <c r="U54" s="57"/>
      <c r="V54" s="57"/>
      <c r="W54" s="57"/>
      <c r="X54" s="57"/>
      <c r="Y54" s="57"/>
      <c r="Z54" s="57"/>
      <c r="AA54" s="57"/>
    </row>
    <row r="55" spans="1:28" s="73" customFormat="1" ht="25.8" hidden="1" thickBot="1">
      <c r="A55" s="74"/>
      <c r="B55" s="74"/>
      <c r="C55" s="77" t="s">
        <v>224</v>
      </c>
      <c r="D55" s="78">
        <v>1990</v>
      </c>
      <c r="E55" s="78">
        <v>1991</v>
      </c>
      <c r="F55" s="78">
        <v>1992</v>
      </c>
      <c r="G55" s="78">
        <v>1993</v>
      </c>
      <c r="H55" s="78">
        <v>1994</v>
      </c>
      <c r="I55" s="78">
        <v>1995</v>
      </c>
      <c r="J55" s="78">
        <v>1996</v>
      </c>
      <c r="K55" s="78">
        <v>1997</v>
      </c>
      <c r="L55" s="78">
        <v>1998</v>
      </c>
      <c r="M55" s="78">
        <v>1999</v>
      </c>
      <c r="N55" s="78">
        <v>2000</v>
      </c>
      <c r="O55" s="78">
        <v>2001</v>
      </c>
      <c r="P55" s="78">
        <v>2002</v>
      </c>
      <c r="Q55" s="78">
        <v>2003</v>
      </c>
      <c r="R55" s="78">
        <v>2004</v>
      </c>
      <c r="S55" s="78">
        <v>2005</v>
      </c>
      <c r="T55" s="78">
        <v>2006</v>
      </c>
      <c r="U55" s="78">
        <v>2007</v>
      </c>
      <c r="V55" s="78">
        <v>2008</v>
      </c>
      <c r="W55" s="78">
        <v>2009</v>
      </c>
      <c r="X55" s="79">
        <v>2010</v>
      </c>
      <c r="Y55" s="79">
        <v>2011</v>
      </c>
      <c r="Z55" s="79">
        <v>2012</v>
      </c>
      <c r="AA55" s="80" t="s">
        <v>225</v>
      </c>
    </row>
    <row r="56" spans="1:28" ht="53.25" hidden="1" customHeight="1" thickBot="1">
      <c r="A56" s="74"/>
      <c r="B56" s="56"/>
      <c r="C56" s="55" t="s">
        <v>0</v>
      </c>
      <c r="D56" s="54">
        <v>1990</v>
      </c>
      <c r="E56" s="54">
        <v>1991</v>
      </c>
      <c r="F56" s="54">
        <v>1992</v>
      </c>
      <c r="G56" s="54">
        <v>1993</v>
      </c>
      <c r="H56" s="54">
        <v>1994</v>
      </c>
      <c r="I56" s="54">
        <v>1995</v>
      </c>
      <c r="J56" s="54">
        <v>1996</v>
      </c>
      <c r="K56" s="54">
        <v>1997</v>
      </c>
      <c r="L56" s="54">
        <v>1998</v>
      </c>
      <c r="M56" s="54">
        <v>1999</v>
      </c>
      <c r="N56" s="54">
        <v>2000</v>
      </c>
      <c r="O56" s="54">
        <v>2001</v>
      </c>
      <c r="P56" s="54">
        <v>2002</v>
      </c>
      <c r="Q56" s="54">
        <v>2003</v>
      </c>
      <c r="R56" s="54">
        <v>2004</v>
      </c>
      <c r="S56" s="54">
        <v>2005</v>
      </c>
      <c r="T56" s="54">
        <v>2006</v>
      </c>
      <c r="U56" s="54">
        <v>2007</v>
      </c>
      <c r="V56" s="54">
        <v>2008</v>
      </c>
      <c r="W56" s="54">
        <v>2009</v>
      </c>
      <c r="X56" s="54">
        <v>2010</v>
      </c>
      <c r="Y56" s="54">
        <v>2011</v>
      </c>
      <c r="Z56" s="54">
        <v>2012</v>
      </c>
      <c r="AA56" s="53" t="s">
        <v>1</v>
      </c>
    </row>
    <row r="57" spans="1:28" hidden="1">
      <c r="A57" s="75" t="s">
        <v>48</v>
      </c>
      <c r="B57" s="48" t="s">
        <v>2</v>
      </c>
      <c r="C57" s="52">
        <f t="shared" ref="C57:Z57" si="0">C6/1000</f>
        <v>414.97369698410688</v>
      </c>
      <c r="D57" s="51">
        <f t="shared" si="0"/>
        <v>414.97369698410688</v>
      </c>
      <c r="E57" s="51">
        <f t="shared" si="0"/>
        <v>416.47789427918184</v>
      </c>
      <c r="F57" s="51">
        <f t="shared" si="0"/>
        <v>420.76425077741783</v>
      </c>
      <c r="G57" s="51">
        <f t="shared" si="0"/>
        <v>422.80107537211256</v>
      </c>
      <c r="H57" s="51">
        <f t="shared" si="0"/>
        <v>423.23212781572965</v>
      </c>
      <c r="I57" s="51">
        <f t="shared" si="0"/>
        <v>436.86396249593867</v>
      </c>
      <c r="J57" s="51">
        <f t="shared" si="0"/>
        <v>443.21316197102198</v>
      </c>
      <c r="K57" s="51">
        <f t="shared" si="0"/>
        <v>455.69262457161767</v>
      </c>
      <c r="L57" s="51">
        <f t="shared" si="0"/>
        <v>470.58022310220474</v>
      </c>
      <c r="M57" s="51">
        <f t="shared" si="0"/>
        <v>479.61670561643223</v>
      </c>
      <c r="N57" s="51">
        <f t="shared" si="0"/>
        <v>489.81291845565846</v>
      </c>
      <c r="O57" s="51">
        <f t="shared" si="0"/>
        <v>502.34712611594642</v>
      </c>
      <c r="P57" s="51">
        <f t="shared" si="0"/>
        <v>503.58492887441207</v>
      </c>
      <c r="Q57" s="51">
        <f t="shared" si="0"/>
        <v>506.23536790616691</v>
      </c>
      <c r="R57" s="51">
        <f t="shared" si="0"/>
        <v>519.03723484997965</v>
      </c>
      <c r="S57" s="51">
        <f t="shared" si="0"/>
        <v>523.47925646491785</v>
      </c>
      <c r="T57" s="51">
        <f t="shared" si="0"/>
        <v>529.88515016516999</v>
      </c>
      <c r="U57" s="51">
        <f t="shared" si="0"/>
        <v>537.93077749140423</v>
      </c>
      <c r="V57" s="51">
        <f t="shared" si="0"/>
        <v>544.5737623230699</v>
      </c>
      <c r="W57" s="51">
        <f t="shared" si="0"/>
        <v>541.17763417379274</v>
      </c>
      <c r="X57" s="51">
        <f t="shared" si="0"/>
        <v>540.21087234154072</v>
      </c>
      <c r="Y57" s="51">
        <f t="shared" si="0"/>
        <v>541.54276038640842</v>
      </c>
      <c r="Z57" s="50">
        <f t="shared" si="0"/>
        <v>543.64844813019567</v>
      </c>
      <c r="AA57" s="49">
        <f t="shared" ref="AA57:AA100" si="1">AA6</f>
        <v>31.007929437758296</v>
      </c>
    </row>
    <row r="58" spans="1:28" hidden="1">
      <c r="A58" s="75" t="s">
        <v>49</v>
      </c>
      <c r="B58" s="48" t="s">
        <v>3</v>
      </c>
      <c r="C58" s="47">
        <f t="shared" ref="C58:Z58" si="2">C7/1000</f>
        <v>78.086352138996531</v>
      </c>
      <c r="D58" s="46">
        <f t="shared" si="2"/>
        <v>78.086352138996531</v>
      </c>
      <c r="E58" s="46">
        <f t="shared" si="2"/>
        <v>82.135091003169407</v>
      </c>
      <c r="F58" s="46">
        <f t="shared" si="2"/>
        <v>75.410773981916492</v>
      </c>
      <c r="G58" s="46">
        <f t="shared" si="2"/>
        <v>75.484114910798979</v>
      </c>
      <c r="H58" s="46">
        <f t="shared" si="2"/>
        <v>76.345446847753223</v>
      </c>
      <c r="I58" s="46">
        <f t="shared" si="2"/>
        <v>79.743561524787253</v>
      </c>
      <c r="J58" s="46">
        <f t="shared" si="2"/>
        <v>82.754775664837268</v>
      </c>
      <c r="K58" s="46">
        <f t="shared" si="2"/>
        <v>82.277807827475328</v>
      </c>
      <c r="L58" s="46">
        <f t="shared" si="2"/>
        <v>81.653016405879185</v>
      </c>
      <c r="M58" s="46">
        <f t="shared" si="2"/>
        <v>79.966277207831595</v>
      </c>
      <c r="N58" s="46">
        <f t="shared" si="2"/>
        <v>80.276964339995544</v>
      </c>
      <c r="O58" s="46">
        <f t="shared" si="2"/>
        <v>84.274661846909325</v>
      </c>
      <c r="P58" s="46">
        <f t="shared" si="2"/>
        <v>85.975564946711998</v>
      </c>
      <c r="Q58" s="46">
        <f t="shared" si="2"/>
        <v>91.984596841624196</v>
      </c>
      <c r="R58" s="46">
        <f t="shared" si="2"/>
        <v>91.569351053763711</v>
      </c>
      <c r="S58" s="46">
        <f t="shared" si="2"/>
        <v>92.580940455857743</v>
      </c>
      <c r="T58" s="46">
        <f t="shared" si="2"/>
        <v>89.710794018472555</v>
      </c>
      <c r="U58" s="46">
        <f t="shared" si="2"/>
        <v>86.96742314496646</v>
      </c>
      <c r="V58" s="46">
        <f t="shared" si="2"/>
        <v>86.882030176558658</v>
      </c>
      <c r="W58" s="46">
        <f t="shared" si="2"/>
        <v>80.147973527403124</v>
      </c>
      <c r="X58" s="46">
        <f t="shared" si="2"/>
        <v>84.807848118201449</v>
      </c>
      <c r="Y58" s="46">
        <f t="shared" si="2"/>
        <v>82.760838634506385</v>
      </c>
      <c r="Z58" s="45">
        <f t="shared" si="2"/>
        <v>80.059362556901476</v>
      </c>
      <c r="AA58" s="44">
        <f t="shared" si="1"/>
        <v>2.5267032763842012</v>
      </c>
    </row>
    <row r="59" spans="1:28" hidden="1">
      <c r="A59" s="75" t="s">
        <v>50</v>
      </c>
      <c r="B59" s="48" t="s">
        <v>4</v>
      </c>
      <c r="C59" s="47">
        <f t="shared" ref="C59:Z59" si="3">C8/1000</f>
        <v>139.15122916856126</v>
      </c>
      <c r="D59" s="46">
        <f t="shared" si="3"/>
        <v>139.15122916856126</v>
      </c>
      <c r="E59" s="46">
        <f t="shared" si="3"/>
        <v>131.72343224259259</v>
      </c>
      <c r="F59" s="46">
        <f t="shared" si="3"/>
        <v>121.98091656881957</v>
      </c>
      <c r="G59" s="46">
        <f t="shared" si="3"/>
        <v>107.60641133041555</v>
      </c>
      <c r="H59" s="46">
        <f t="shared" si="3"/>
        <v>91.729909562961652</v>
      </c>
      <c r="I59" s="46">
        <f t="shared" si="3"/>
        <v>82.839723370648358</v>
      </c>
      <c r="J59" s="46">
        <f t="shared" si="3"/>
        <v>84.907857636664104</v>
      </c>
      <c r="K59" s="46">
        <f t="shared" si="3"/>
        <v>86.730118993535683</v>
      </c>
      <c r="L59" s="46">
        <f t="shared" si="3"/>
        <v>84.949762491504501</v>
      </c>
      <c r="M59" s="46">
        <f t="shared" si="3"/>
        <v>81.47607796756246</v>
      </c>
      <c r="N59" s="46">
        <f t="shared" si="3"/>
        <v>79.16510127191188</v>
      </c>
      <c r="O59" s="46">
        <f t="shared" si="3"/>
        <v>77.216621548496192</v>
      </c>
      <c r="P59" s="46">
        <f t="shared" si="3"/>
        <v>76.787883273562258</v>
      </c>
      <c r="Q59" s="46">
        <f t="shared" si="3"/>
        <v>78.561581444325242</v>
      </c>
      <c r="R59" s="46">
        <f t="shared" si="3"/>
        <v>82.895899129428898</v>
      </c>
      <c r="S59" s="46">
        <f t="shared" si="3"/>
        <v>84.17371863675659</v>
      </c>
      <c r="T59" s="46">
        <f t="shared" si="3"/>
        <v>88.044001504792064</v>
      </c>
      <c r="U59" s="46">
        <f t="shared" si="3"/>
        <v>87.311660154292866</v>
      </c>
      <c r="V59" s="46">
        <f t="shared" si="3"/>
        <v>90.599109172623997</v>
      </c>
      <c r="W59" s="46">
        <f t="shared" si="3"/>
        <v>87.85964319576172</v>
      </c>
      <c r="X59" s="46">
        <f t="shared" si="3"/>
        <v>89.425896790340289</v>
      </c>
      <c r="Y59" s="46">
        <f t="shared" si="3"/>
        <v>87.499557324924822</v>
      </c>
      <c r="Z59" s="45">
        <f t="shared" si="3"/>
        <v>89.283325862368812</v>
      </c>
      <c r="AA59" s="44">
        <f t="shared" si="1"/>
        <v>-35.837199286098155</v>
      </c>
    </row>
    <row r="60" spans="1:28" hidden="1">
      <c r="A60" s="75" t="s">
        <v>51</v>
      </c>
      <c r="B60" s="48" t="s">
        <v>5</v>
      </c>
      <c r="C60" s="47">
        <f t="shared" ref="C60:Z60" si="4">C9/1000</f>
        <v>142.95212880857562</v>
      </c>
      <c r="D60" s="46">
        <f t="shared" si="4"/>
        <v>142.95212880857562</v>
      </c>
      <c r="E60" s="46">
        <f t="shared" si="4"/>
        <v>144.95064016545328</v>
      </c>
      <c r="F60" s="46">
        <f t="shared" si="4"/>
        <v>143.69492651208515</v>
      </c>
      <c r="G60" s="46">
        <f t="shared" si="4"/>
        <v>142.76554242800103</v>
      </c>
      <c r="H60" s="46">
        <f t="shared" si="4"/>
        <v>148.48504113239176</v>
      </c>
      <c r="I60" s="46">
        <f t="shared" si="4"/>
        <v>150.32688758709668</v>
      </c>
      <c r="J60" s="46">
        <f t="shared" si="4"/>
        <v>154.30765541075152</v>
      </c>
      <c r="K60" s="46">
        <f t="shared" si="4"/>
        <v>145.67941924242908</v>
      </c>
      <c r="L60" s="46">
        <f t="shared" si="4"/>
        <v>151.21130619781141</v>
      </c>
      <c r="M60" s="46">
        <f t="shared" si="4"/>
        <v>144.94720101571008</v>
      </c>
      <c r="N60" s="46">
        <f t="shared" si="4"/>
        <v>145.85688293888583</v>
      </c>
      <c r="O60" s="46">
        <f t="shared" si="4"/>
        <v>145.18267842589</v>
      </c>
      <c r="P60" s="46">
        <f t="shared" si="4"/>
        <v>144.71755479486382</v>
      </c>
      <c r="Q60" s="46">
        <f t="shared" si="4"/>
        <v>145.31644783903403</v>
      </c>
      <c r="R60" s="46">
        <f t="shared" si="4"/>
        <v>146.39760057465912</v>
      </c>
      <c r="S60" s="46">
        <f t="shared" si="4"/>
        <v>142.06328316266993</v>
      </c>
      <c r="T60" s="46">
        <f t="shared" si="4"/>
        <v>138.34185552784572</v>
      </c>
      <c r="U60" s="46">
        <f t="shared" si="4"/>
        <v>133.44015673816574</v>
      </c>
      <c r="V60" s="46">
        <f t="shared" si="4"/>
        <v>135.82328582023956</v>
      </c>
      <c r="W60" s="46">
        <f t="shared" si="4"/>
        <v>123.20851990251523</v>
      </c>
      <c r="X60" s="46">
        <f t="shared" si="4"/>
        <v>130.61093674500265</v>
      </c>
      <c r="Y60" s="46">
        <f t="shared" si="4"/>
        <v>120.14551397136425</v>
      </c>
      <c r="Z60" s="45">
        <f t="shared" si="4"/>
        <v>116.52031538180483</v>
      </c>
      <c r="AA60" s="44">
        <f t="shared" si="1"/>
        <v>-18.489975383413228</v>
      </c>
    </row>
    <row r="61" spans="1:28" hidden="1">
      <c r="A61" s="75" t="s">
        <v>52</v>
      </c>
      <c r="B61" s="48" t="s">
        <v>6</v>
      </c>
      <c r="C61" s="47">
        <f t="shared" ref="C61:Z61" si="5">C10/1000</f>
        <v>121.88029855617567</v>
      </c>
      <c r="D61" s="46">
        <f t="shared" si="5"/>
        <v>109.1385894366167</v>
      </c>
      <c r="E61" s="46">
        <f t="shared" si="5"/>
        <v>86.325854277862376</v>
      </c>
      <c r="F61" s="46">
        <f t="shared" si="5"/>
        <v>80.125688949503839</v>
      </c>
      <c r="G61" s="46">
        <f t="shared" si="5"/>
        <v>78.452087801016148</v>
      </c>
      <c r="H61" s="46">
        <f t="shared" si="5"/>
        <v>74.873380240107707</v>
      </c>
      <c r="I61" s="46">
        <f t="shared" si="5"/>
        <v>75.705127442517025</v>
      </c>
      <c r="J61" s="46">
        <f t="shared" si="5"/>
        <v>75.576798140698685</v>
      </c>
      <c r="K61" s="46">
        <f t="shared" si="5"/>
        <v>71.979035256858324</v>
      </c>
      <c r="L61" s="46">
        <f t="shared" si="5"/>
        <v>67.071524993714561</v>
      </c>
      <c r="M61" s="46">
        <f t="shared" si="5"/>
        <v>60.264015988690502</v>
      </c>
      <c r="N61" s="46">
        <f t="shared" si="5"/>
        <v>59.470845764483862</v>
      </c>
      <c r="O61" s="46">
        <f t="shared" si="5"/>
        <v>62.642814470494116</v>
      </c>
      <c r="P61" s="46">
        <f t="shared" si="5"/>
        <v>59.648927033045204</v>
      </c>
      <c r="Q61" s="46">
        <f t="shared" si="5"/>
        <v>64.389581542698366</v>
      </c>
      <c r="R61" s="46">
        <f t="shared" si="5"/>
        <v>63.592220524960318</v>
      </c>
      <c r="S61" s="46">
        <f t="shared" si="5"/>
        <v>63.711725709207442</v>
      </c>
      <c r="T61" s="46">
        <f t="shared" si="5"/>
        <v>64.504685589362168</v>
      </c>
      <c r="U61" s="46">
        <f t="shared" si="5"/>
        <v>68.422729842697805</v>
      </c>
      <c r="V61" s="46">
        <f t="shared" si="5"/>
        <v>66.842699918763145</v>
      </c>
      <c r="W61" s="46">
        <f t="shared" si="5"/>
        <v>57.725267637368191</v>
      </c>
      <c r="X61" s="46">
        <f t="shared" si="5"/>
        <v>60.27203809350479</v>
      </c>
      <c r="Y61" s="46">
        <f t="shared" si="5"/>
        <v>65.995747831028396</v>
      </c>
      <c r="Z61" s="45">
        <f t="shared" si="5"/>
        <v>61.045626397014686</v>
      </c>
      <c r="AA61" s="44">
        <f t="shared" si="1"/>
        <v>-49.913458434073142</v>
      </c>
    </row>
    <row r="62" spans="1:28" hidden="1">
      <c r="A62" s="75" t="s">
        <v>53</v>
      </c>
      <c r="B62" s="48" t="s">
        <v>7</v>
      </c>
      <c r="C62" s="47">
        <f t="shared" ref="C62:Z62" si="6">C11/1000</f>
        <v>590.90811257650023</v>
      </c>
      <c r="D62" s="46">
        <f t="shared" si="6"/>
        <v>590.90811257650023</v>
      </c>
      <c r="E62" s="46">
        <f t="shared" si="6"/>
        <v>583.2119090761388</v>
      </c>
      <c r="F62" s="46">
        <f t="shared" si="6"/>
        <v>600.16222885517323</v>
      </c>
      <c r="G62" s="46">
        <f t="shared" si="6"/>
        <v>602.00817658845403</v>
      </c>
      <c r="H62" s="46">
        <f t="shared" si="6"/>
        <v>622.35834849303933</v>
      </c>
      <c r="I62" s="46">
        <f t="shared" si="6"/>
        <v>639.0720315647402</v>
      </c>
      <c r="J62" s="46">
        <f t="shared" si="6"/>
        <v>661.05511370916622</v>
      </c>
      <c r="K62" s="46">
        <f t="shared" si="6"/>
        <v>675.98197143373386</v>
      </c>
      <c r="L62" s="46">
        <f t="shared" si="6"/>
        <v>683.27918444773809</v>
      </c>
      <c r="M62" s="46">
        <f t="shared" si="6"/>
        <v>696.15827075321386</v>
      </c>
      <c r="N62" s="46">
        <f t="shared" si="6"/>
        <v>721.36248310751887</v>
      </c>
      <c r="O62" s="46">
        <f t="shared" si="6"/>
        <v>713.94995945996516</v>
      </c>
      <c r="P62" s="46">
        <f t="shared" si="6"/>
        <v>719.62338729837563</v>
      </c>
      <c r="Q62" s="46">
        <f t="shared" si="6"/>
        <v>740.17869528802805</v>
      </c>
      <c r="R62" s="46">
        <f t="shared" si="6"/>
        <v>743.56833058910308</v>
      </c>
      <c r="S62" s="46">
        <f t="shared" si="6"/>
        <v>735.82904923692206</v>
      </c>
      <c r="T62" s="46">
        <f t="shared" si="6"/>
        <v>727.84964531148796</v>
      </c>
      <c r="U62" s="46">
        <f t="shared" si="6"/>
        <v>749.28891402140016</v>
      </c>
      <c r="V62" s="46">
        <f t="shared" si="6"/>
        <v>731.08069659384921</v>
      </c>
      <c r="W62" s="46">
        <f t="shared" si="6"/>
        <v>689.31323840067842</v>
      </c>
      <c r="X62" s="46">
        <f t="shared" si="6"/>
        <v>699.30225524646767</v>
      </c>
      <c r="Y62" s="46">
        <f t="shared" si="6"/>
        <v>701.21237412793289</v>
      </c>
      <c r="Z62" s="45">
        <f t="shared" si="6"/>
        <v>698.6264679186238</v>
      </c>
      <c r="AA62" s="44">
        <f t="shared" si="1"/>
        <v>18.229290315958902</v>
      </c>
    </row>
    <row r="63" spans="1:28" hidden="1">
      <c r="A63" s="75" t="s">
        <v>54</v>
      </c>
      <c r="B63" s="48" t="s">
        <v>8</v>
      </c>
      <c r="C63" s="47">
        <f t="shared" ref="C63:Z63" si="7">C12/1000</f>
        <v>31.679779649372353</v>
      </c>
      <c r="D63" s="46">
        <f t="shared" si="7"/>
        <v>31.679779649372353</v>
      </c>
      <c r="E63" s="46">
        <f t="shared" si="7"/>
        <v>24.974423328724008</v>
      </c>
      <c r="F63" s="46">
        <f t="shared" si="7"/>
        <v>23.278497196108678</v>
      </c>
      <c r="G63" s="46">
        <f t="shared" si="7"/>
        <v>23.325710778557209</v>
      </c>
      <c r="H63" s="46">
        <f t="shared" si="7"/>
        <v>22.513945438714</v>
      </c>
      <c r="I63" s="46">
        <f t="shared" si="7"/>
        <v>23.10804520718391</v>
      </c>
      <c r="J63" s="46">
        <f t="shared" si="7"/>
        <v>23.74759625506049</v>
      </c>
      <c r="K63" s="46">
        <f t="shared" si="7"/>
        <v>25.233155906695529</v>
      </c>
      <c r="L63" s="46">
        <f t="shared" si="7"/>
        <v>25.340349149374049</v>
      </c>
      <c r="M63" s="46">
        <f t="shared" si="7"/>
        <v>26.62143018980704</v>
      </c>
      <c r="N63" s="46">
        <f t="shared" si="7"/>
        <v>26.33927881166225</v>
      </c>
      <c r="O63" s="46">
        <f t="shared" si="7"/>
        <v>27.496767657318824</v>
      </c>
      <c r="P63" s="46">
        <f t="shared" si="7"/>
        <v>28.599821722216483</v>
      </c>
      <c r="Q63" s="46">
        <f t="shared" si="7"/>
        <v>30.010428582892139</v>
      </c>
      <c r="R63" s="46">
        <f t="shared" si="7"/>
        <v>30.14333405627503</v>
      </c>
      <c r="S63" s="46">
        <f t="shared" si="7"/>
        <v>30.515361615668343</v>
      </c>
      <c r="T63" s="46">
        <f t="shared" si="7"/>
        <v>31.115022359980838</v>
      </c>
      <c r="U63" s="46">
        <f t="shared" si="7"/>
        <v>32.655168550840862</v>
      </c>
      <c r="V63" s="46">
        <f t="shared" si="7"/>
        <v>31.375940510614292</v>
      </c>
      <c r="W63" s="46">
        <f t="shared" si="7"/>
        <v>29.341126877097288</v>
      </c>
      <c r="X63" s="46">
        <f t="shared" si="7"/>
        <v>28.806315204729255</v>
      </c>
      <c r="Y63" s="46">
        <f t="shared" si="7"/>
        <v>28.464241427574908</v>
      </c>
      <c r="Z63" s="45">
        <f t="shared" si="7"/>
        <v>26.385287966045592</v>
      </c>
      <c r="AA63" s="44">
        <f t="shared" si="1"/>
        <v>-16.712526860746834</v>
      </c>
    </row>
    <row r="64" spans="1:28" hidden="1">
      <c r="A64" s="75" t="s">
        <v>55</v>
      </c>
      <c r="B64" s="48" t="s">
        <v>44</v>
      </c>
      <c r="C64" s="47">
        <f t="shared" ref="C64:Z64" si="8">C13/1000</f>
        <v>6.0878501728539964</v>
      </c>
      <c r="D64" s="46">
        <f t="shared" si="8"/>
        <v>6.0878501728539964</v>
      </c>
      <c r="E64" s="46">
        <f t="shared" si="8"/>
        <v>6.5665652501595417</v>
      </c>
      <c r="F64" s="46">
        <f t="shared" si="8"/>
        <v>7.0045549306922759</v>
      </c>
      <c r="G64" s="46">
        <f t="shared" si="8"/>
        <v>7.3200543092855836</v>
      </c>
      <c r="H64" s="46">
        <f t="shared" si="8"/>
        <v>7.5854986094170096</v>
      </c>
      <c r="I64" s="46">
        <f t="shared" si="8"/>
        <v>7.5235281934759097</v>
      </c>
      <c r="J64" s="46">
        <f t="shared" si="8"/>
        <v>7.9032915507759709</v>
      </c>
      <c r="K64" s="46">
        <f t="shared" si="8"/>
        <v>8.0128707275997169</v>
      </c>
      <c r="L64" s="46">
        <f t="shared" si="8"/>
        <v>8.3355080866927054</v>
      </c>
      <c r="M64" s="46">
        <f t="shared" si="8"/>
        <v>8.6408537371484115</v>
      </c>
      <c r="N64" s="46">
        <f t="shared" si="8"/>
        <v>8.9040438766965071</v>
      </c>
      <c r="O64" s="46">
        <f t="shared" si="8"/>
        <v>8.9001950224321202</v>
      </c>
      <c r="P64" s="46">
        <f t="shared" si="8"/>
        <v>9.1881857280240773</v>
      </c>
      <c r="Q64" s="46">
        <f t="shared" si="8"/>
        <v>9.571672483378423</v>
      </c>
      <c r="R64" s="46">
        <f t="shared" si="8"/>
        <v>9.7947723237073294</v>
      </c>
      <c r="S64" s="46">
        <f t="shared" si="8"/>
        <v>9.8861333242683642</v>
      </c>
      <c r="T64" s="46">
        <f t="shared" si="8"/>
        <v>10.061772124413322</v>
      </c>
      <c r="U64" s="46">
        <f t="shared" si="8"/>
        <v>10.381763441439245</v>
      </c>
      <c r="V64" s="46">
        <f t="shared" si="8"/>
        <v>10.558585439413813</v>
      </c>
      <c r="W64" s="46">
        <f t="shared" si="8"/>
        <v>10.299193153003602</v>
      </c>
      <c r="X64" s="46">
        <f t="shared" si="8"/>
        <v>9.989038674158321</v>
      </c>
      <c r="Y64" s="46">
        <f t="shared" si="8"/>
        <v>9.6822298220083223</v>
      </c>
      <c r="Z64" s="45">
        <f t="shared" si="8"/>
        <v>9.2593014822687909</v>
      </c>
      <c r="AA64" s="44">
        <f t="shared" si="1"/>
        <v>52.094766122143433</v>
      </c>
    </row>
    <row r="65" spans="1:27" hidden="1">
      <c r="A65" s="75" t="s">
        <v>56</v>
      </c>
      <c r="B65" s="48" t="s">
        <v>9</v>
      </c>
      <c r="C65" s="47">
        <f t="shared" ref="C65:Z65" si="9">C14/1000</f>
        <v>196.14570409852178</v>
      </c>
      <c r="D65" s="46">
        <f t="shared" si="9"/>
        <v>196.14570409852178</v>
      </c>
      <c r="E65" s="46">
        <f t="shared" si="9"/>
        <v>182.19274555138762</v>
      </c>
      <c r="F65" s="46">
        <f t="shared" si="9"/>
        <v>165.62417761660831</v>
      </c>
      <c r="G65" s="46">
        <f t="shared" si="9"/>
        <v>159.46680859227087</v>
      </c>
      <c r="H65" s="46">
        <f t="shared" si="9"/>
        <v>149.43524117097579</v>
      </c>
      <c r="I65" s="46">
        <f t="shared" si="9"/>
        <v>151.77352921211016</v>
      </c>
      <c r="J65" s="46">
        <f t="shared" si="9"/>
        <v>155.53954430669057</v>
      </c>
      <c r="K65" s="46">
        <f t="shared" si="9"/>
        <v>151.81623109644354</v>
      </c>
      <c r="L65" s="46">
        <f t="shared" si="9"/>
        <v>144.6674672424904</v>
      </c>
      <c r="M65" s="46">
        <f t="shared" si="9"/>
        <v>137.10675185339051</v>
      </c>
      <c r="N65" s="46">
        <f t="shared" si="9"/>
        <v>146.33012541996962</v>
      </c>
      <c r="O65" s="46">
        <f t="shared" si="9"/>
        <v>146.3264127347378</v>
      </c>
      <c r="P65" s="46">
        <f t="shared" si="9"/>
        <v>142.84495029200667</v>
      </c>
      <c r="Q65" s="46">
        <f t="shared" si="9"/>
        <v>145.8272576219984</v>
      </c>
      <c r="R65" s="46">
        <f t="shared" si="9"/>
        <v>147.27423231608662</v>
      </c>
      <c r="S65" s="46">
        <f t="shared" si="9"/>
        <v>145.96504513770975</v>
      </c>
      <c r="T65" s="46">
        <f t="shared" si="9"/>
        <v>147.02114556896279</v>
      </c>
      <c r="U65" s="46">
        <f t="shared" si="9"/>
        <v>147.24585021411491</v>
      </c>
      <c r="V65" s="46">
        <f t="shared" si="9"/>
        <v>142.1846370827821</v>
      </c>
      <c r="W65" s="46">
        <f t="shared" si="9"/>
        <v>134.2056635039269</v>
      </c>
      <c r="X65" s="46">
        <f t="shared" si="9"/>
        <v>137.00781125962425</v>
      </c>
      <c r="Y65" s="46">
        <f t="shared" si="9"/>
        <v>135.27654085501709</v>
      </c>
      <c r="Z65" s="45">
        <f t="shared" si="9"/>
        <v>131.46611508399079</v>
      </c>
      <c r="AA65" s="44">
        <f t="shared" si="1"/>
        <v>-32.975276879907177</v>
      </c>
    </row>
    <row r="66" spans="1:27" hidden="1">
      <c r="A66" s="75" t="s">
        <v>57</v>
      </c>
      <c r="B66" s="48" t="s">
        <v>10</v>
      </c>
      <c r="C66" s="47">
        <f t="shared" ref="C66:Z66" si="10">C15/1000</f>
        <v>70.020488434125525</v>
      </c>
      <c r="D66" s="46">
        <f t="shared" si="10"/>
        <v>70.020488434125525</v>
      </c>
      <c r="E66" s="46">
        <f t="shared" si="10"/>
        <v>80.532187037596429</v>
      </c>
      <c r="F66" s="46">
        <f t="shared" si="10"/>
        <v>74.462612814740737</v>
      </c>
      <c r="G66" s="46">
        <f t="shared" si="10"/>
        <v>76.641825722263093</v>
      </c>
      <c r="H66" s="46">
        <f t="shared" si="10"/>
        <v>80.590538865983504</v>
      </c>
      <c r="I66" s="46">
        <f t="shared" si="10"/>
        <v>77.2804425607697</v>
      </c>
      <c r="J66" s="46">
        <f t="shared" si="10"/>
        <v>90.235737659546345</v>
      </c>
      <c r="K66" s="46">
        <f t="shared" si="10"/>
        <v>80.739739262255583</v>
      </c>
      <c r="L66" s="46">
        <f t="shared" si="10"/>
        <v>76.937806989775481</v>
      </c>
      <c r="M66" s="46">
        <f t="shared" si="10"/>
        <v>74.27100345430317</v>
      </c>
      <c r="N66" s="46">
        <f t="shared" si="10"/>
        <v>69.954799084423655</v>
      </c>
      <c r="O66" s="46">
        <f t="shared" si="10"/>
        <v>71.548510438355734</v>
      </c>
      <c r="P66" s="46">
        <f t="shared" si="10"/>
        <v>70.93283746490539</v>
      </c>
      <c r="Q66" s="46">
        <f t="shared" si="10"/>
        <v>75.83735009967593</v>
      </c>
      <c r="R66" s="46">
        <f t="shared" si="10"/>
        <v>69.889775621365715</v>
      </c>
      <c r="S66" s="46">
        <f t="shared" si="10"/>
        <v>65.58878913235597</v>
      </c>
      <c r="T66" s="46">
        <f t="shared" si="10"/>
        <v>73.469671624864318</v>
      </c>
      <c r="U66" s="46">
        <f t="shared" si="10"/>
        <v>68.920421692870804</v>
      </c>
      <c r="V66" s="46">
        <f t="shared" si="10"/>
        <v>65.404389482628588</v>
      </c>
      <c r="W66" s="46">
        <f t="shared" si="10"/>
        <v>62.511411780697578</v>
      </c>
      <c r="X66" s="46">
        <f t="shared" si="10"/>
        <v>63.006531280647131</v>
      </c>
      <c r="Y66" s="46">
        <f t="shared" si="10"/>
        <v>58.051673092497204</v>
      </c>
      <c r="Z66" s="45">
        <f t="shared" si="10"/>
        <v>53.11800941138133</v>
      </c>
      <c r="AA66" s="44">
        <f t="shared" si="1"/>
        <v>-24.139333216228355</v>
      </c>
    </row>
    <row r="67" spans="1:27" hidden="1">
      <c r="A67" s="75" t="s">
        <v>58</v>
      </c>
      <c r="B67" s="48" t="s">
        <v>11</v>
      </c>
      <c r="C67" s="47">
        <f t="shared" ref="C67:Z67" si="11">C16/1000</f>
        <v>40.614536302642506</v>
      </c>
      <c r="D67" s="46">
        <f t="shared" si="11"/>
        <v>40.614536302642506</v>
      </c>
      <c r="E67" s="46">
        <f t="shared" si="11"/>
        <v>37.439424176306709</v>
      </c>
      <c r="F67" s="46">
        <f t="shared" si="11"/>
        <v>27.385095242683246</v>
      </c>
      <c r="G67" s="46">
        <f t="shared" si="11"/>
        <v>21.251033711169587</v>
      </c>
      <c r="H67" s="46">
        <f t="shared" si="11"/>
        <v>21.900647630306501</v>
      </c>
      <c r="I67" s="46">
        <f t="shared" si="11"/>
        <v>20.064373625502171</v>
      </c>
      <c r="J67" s="46">
        <f t="shared" si="11"/>
        <v>20.726226404132483</v>
      </c>
      <c r="K67" s="46">
        <f t="shared" si="11"/>
        <v>20.331520280367105</v>
      </c>
      <c r="L67" s="46">
        <f t="shared" si="11"/>
        <v>18.811162779443681</v>
      </c>
      <c r="M67" s="46">
        <f t="shared" si="11"/>
        <v>17.450517590016254</v>
      </c>
      <c r="N67" s="46">
        <f t="shared" si="11"/>
        <v>17.156956994606912</v>
      </c>
      <c r="O67" s="46">
        <f t="shared" si="11"/>
        <v>17.542392891811684</v>
      </c>
      <c r="P67" s="46">
        <f t="shared" si="11"/>
        <v>16.93529562864569</v>
      </c>
      <c r="Q67" s="46">
        <f t="shared" si="11"/>
        <v>18.810477208497677</v>
      </c>
      <c r="R67" s="46">
        <f t="shared" si="11"/>
        <v>19.129068648629563</v>
      </c>
      <c r="S67" s="46">
        <f t="shared" si="11"/>
        <v>18.421212330141238</v>
      </c>
      <c r="T67" s="46">
        <f t="shared" si="11"/>
        <v>17.837322687560494</v>
      </c>
      <c r="U67" s="46">
        <f t="shared" si="11"/>
        <v>20.948748772549965</v>
      </c>
      <c r="V67" s="46">
        <f t="shared" si="11"/>
        <v>19.545922708835235</v>
      </c>
      <c r="W67" s="46">
        <f t="shared" si="11"/>
        <v>16.188501098069274</v>
      </c>
      <c r="X67" s="46">
        <f t="shared" si="11"/>
        <v>19.892343119100026</v>
      </c>
      <c r="Y67" s="46">
        <f t="shared" si="11"/>
        <v>20.483963970561021</v>
      </c>
      <c r="Z67" s="45">
        <f t="shared" si="11"/>
        <v>19.188428598008525</v>
      </c>
      <c r="AA67" s="44">
        <f t="shared" si="1"/>
        <v>-52.75477613477009</v>
      </c>
    </row>
    <row r="68" spans="1:27" hidden="1">
      <c r="A68" s="75" t="s">
        <v>59</v>
      </c>
      <c r="B68" s="48" t="s">
        <v>42</v>
      </c>
      <c r="C68" s="47">
        <f t="shared" ref="C68:Z68" si="12">C17/1000</f>
        <v>4262.1002751410106</v>
      </c>
      <c r="D68" s="46">
        <f t="shared" si="12"/>
        <v>4262.1002751410106</v>
      </c>
      <c r="E68" s="46">
        <f t="shared" si="12"/>
        <v>4279.0702992131864</v>
      </c>
      <c r="F68" s="46">
        <f t="shared" si="12"/>
        <v>4189.9510575740542</v>
      </c>
      <c r="G68" s="46">
        <f t="shared" si="12"/>
        <v>4124.4149998164576</v>
      </c>
      <c r="H68" s="46">
        <f t="shared" si="12"/>
        <v>4126.5256865939318</v>
      </c>
      <c r="I68" s="46">
        <f t="shared" si="12"/>
        <v>4171.006104954261</v>
      </c>
      <c r="J68" s="46">
        <f t="shared" si="12"/>
        <v>4253.1190080592769</v>
      </c>
      <c r="K68" s="46">
        <f t="shared" si="12"/>
        <v>4184.2210386927181</v>
      </c>
      <c r="L68" s="46">
        <f t="shared" si="12"/>
        <v>4204.9585512005178</v>
      </c>
      <c r="M68" s="46">
        <f t="shared" si="12"/>
        <v>4141.0468511850049</v>
      </c>
      <c r="N68" s="46">
        <f t="shared" si="12"/>
        <v>4156.4042456213483</v>
      </c>
      <c r="O68" s="46">
        <f t="shared" si="12"/>
        <v>4193.4293343602167</v>
      </c>
      <c r="P68" s="46">
        <f t="shared" si="12"/>
        <v>4173.0443913089239</v>
      </c>
      <c r="Q68" s="46">
        <f t="shared" si="12"/>
        <v>4225.2849011166809</v>
      </c>
      <c r="R68" s="46">
        <f t="shared" si="12"/>
        <v>4222.0742141235005</v>
      </c>
      <c r="S68" s="46">
        <f t="shared" si="12"/>
        <v>4183.082748926754</v>
      </c>
      <c r="T68" s="46">
        <f t="shared" si="12"/>
        <v>4157.2723898369868</v>
      </c>
      <c r="U68" s="46">
        <f t="shared" si="12"/>
        <v>4094.7639840325078</v>
      </c>
      <c r="V68" s="46">
        <f t="shared" si="12"/>
        <v>4006.8682246885342</v>
      </c>
      <c r="W68" s="46">
        <f t="shared" si="12"/>
        <v>3721.7023578555732</v>
      </c>
      <c r="X68" s="46">
        <f t="shared" si="12"/>
        <v>3803.1999085908719</v>
      </c>
      <c r="Y68" s="46">
        <f t="shared" si="12"/>
        <v>3649.9674703872156</v>
      </c>
      <c r="Z68" s="45">
        <f t="shared" si="12"/>
        <v>3619.4708707420386</v>
      </c>
      <c r="AA68" s="44">
        <f t="shared" si="1"/>
        <v>-15.077763612159757</v>
      </c>
    </row>
    <row r="69" spans="1:27" hidden="1">
      <c r="A69" s="75" t="s">
        <v>321</v>
      </c>
      <c r="B69" s="48" t="s">
        <v>45</v>
      </c>
      <c r="C69" s="47">
        <f t="shared" ref="C69:Z69" si="13">C18/1000</f>
        <v>5626.25974076698</v>
      </c>
      <c r="D69" s="46">
        <f t="shared" si="13"/>
        <v>5626.25974076698</v>
      </c>
      <c r="E69" s="46">
        <f t="shared" si="13"/>
        <v>5522.150083643317</v>
      </c>
      <c r="F69" s="46">
        <f t="shared" si="13"/>
        <v>5324.9704793624687</v>
      </c>
      <c r="G69" s="46">
        <f t="shared" si="13"/>
        <v>5223.4018945731177</v>
      </c>
      <c r="H69" s="46">
        <f t="shared" si="13"/>
        <v>5198.5406489291599</v>
      </c>
      <c r="I69" s="46">
        <f t="shared" si="13"/>
        <v>5253.1898036512812</v>
      </c>
      <c r="J69" s="46">
        <f t="shared" si="13"/>
        <v>5360.8808694568088</v>
      </c>
      <c r="K69" s="46">
        <f t="shared" si="13"/>
        <v>5261.1780520920338</v>
      </c>
      <c r="L69" s="46">
        <f t="shared" si="13"/>
        <v>5221.2426060634371</v>
      </c>
      <c r="M69" s="46">
        <f t="shared" si="13"/>
        <v>5111.3434519299872</v>
      </c>
      <c r="N69" s="46">
        <f t="shared" si="13"/>
        <v>5121.6518855864797</v>
      </c>
      <c r="O69" s="46">
        <f t="shared" si="13"/>
        <v>5172.1878157812698</v>
      </c>
      <c r="P69" s="46">
        <f t="shared" si="13"/>
        <v>5131.8789756174792</v>
      </c>
      <c r="Q69" s="46">
        <f t="shared" si="13"/>
        <v>5216.8635412836229</v>
      </c>
      <c r="R69" s="46">
        <f t="shared" si="13"/>
        <v>5217.5037918747321</v>
      </c>
      <c r="S69" s="46">
        <f t="shared" si="13"/>
        <v>5178.2010348241274</v>
      </c>
      <c r="T69" s="46">
        <f t="shared" si="13"/>
        <v>5173.4138338188095</v>
      </c>
      <c r="U69" s="46">
        <f t="shared" si="13"/>
        <v>5118.6669863051975</v>
      </c>
      <c r="V69" s="46">
        <f t="shared" si="13"/>
        <v>5006.4922223453268</v>
      </c>
      <c r="W69" s="46">
        <f t="shared" si="13"/>
        <v>4642.4422665812453</v>
      </c>
      <c r="X69" s="46">
        <f t="shared" si="13"/>
        <v>4751.0604672235968</v>
      </c>
      <c r="Y69" s="46">
        <f t="shared" si="13"/>
        <v>4603.2447699189679</v>
      </c>
      <c r="Z69" s="45">
        <f t="shared" si="13"/>
        <v>4544.2240248409862</v>
      </c>
      <c r="AA69" s="44">
        <f t="shared" si="1"/>
        <v>-19.231883449776333</v>
      </c>
    </row>
    <row r="70" spans="1:27" hidden="1">
      <c r="A70" s="75" t="s">
        <v>60</v>
      </c>
      <c r="B70" s="48" t="s">
        <v>12</v>
      </c>
      <c r="C70" s="47">
        <f t="shared" ref="C70:Z70" si="14">C19/1000</f>
        <v>70.328955961373509</v>
      </c>
      <c r="D70" s="46">
        <f t="shared" si="14"/>
        <v>70.328955961373509</v>
      </c>
      <c r="E70" s="46">
        <f t="shared" si="14"/>
        <v>68.141963478282392</v>
      </c>
      <c r="F70" s="46">
        <f t="shared" si="14"/>
        <v>66.720507680977263</v>
      </c>
      <c r="G70" s="46">
        <f t="shared" si="14"/>
        <v>68.814645738042756</v>
      </c>
      <c r="H70" s="46">
        <f t="shared" si="14"/>
        <v>74.20420188109378</v>
      </c>
      <c r="I70" s="46">
        <f t="shared" si="14"/>
        <v>70.767899854693425</v>
      </c>
      <c r="J70" s="46">
        <f t="shared" si="14"/>
        <v>76.491712858946514</v>
      </c>
      <c r="K70" s="46">
        <f t="shared" si="14"/>
        <v>75.111843347057089</v>
      </c>
      <c r="L70" s="46">
        <f t="shared" si="14"/>
        <v>71.531009699777769</v>
      </c>
      <c r="M70" s="46">
        <f t="shared" si="14"/>
        <v>70.985093848638058</v>
      </c>
      <c r="N70" s="46">
        <f t="shared" si="14"/>
        <v>69.188397804256638</v>
      </c>
      <c r="O70" s="46">
        <f t="shared" si="14"/>
        <v>74.40001591878341</v>
      </c>
      <c r="P70" s="46">
        <f t="shared" si="14"/>
        <v>76.624500571197629</v>
      </c>
      <c r="Q70" s="46">
        <f t="shared" si="14"/>
        <v>84.577200029083428</v>
      </c>
      <c r="R70" s="46">
        <f t="shared" si="14"/>
        <v>80.583765436147019</v>
      </c>
      <c r="S70" s="46">
        <f t="shared" si="14"/>
        <v>68.624262901185247</v>
      </c>
      <c r="T70" s="46">
        <f t="shared" si="14"/>
        <v>79.900296707156912</v>
      </c>
      <c r="U70" s="46">
        <f t="shared" si="14"/>
        <v>78.248897660345065</v>
      </c>
      <c r="V70" s="46">
        <f t="shared" si="14"/>
        <v>70.126260468492561</v>
      </c>
      <c r="W70" s="46">
        <f t="shared" si="14"/>
        <v>66.003035978636419</v>
      </c>
      <c r="X70" s="46">
        <f t="shared" si="14"/>
        <v>74.397391376664714</v>
      </c>
      <c r="Y70" s="46">
        <f t="shared" si="14"/>
        <v>66.861113158073479</v>
      </c>
      <c r="Z70" s="45">
        <f t="shared" si="14"/>
        <v>60.965731147872077</v>
      </c>
      <c r="AA70" s="44">
        <f t="shared" si="1"/>
        <v>-13.31347051226518</v>
      </c>
    </row>
    <row r="71" spans="1:27" hidden="1">
      <c r="A71" s="75" t="s">
        <v>61</v>
      </c>
      <c r="B71" s="48" t="s">
        <v>13</v>
      </c>
      <c r="C71" s="47">
        <f t="shared" ref="C71:Z71" si="15">C20/1000</f>
        <v>560.38395643064814</v>
      </c>
      <c r="D71" s="46">
        <f t="shared" si="15"/>
        <v>560.38395643064814</v>
      </c>
      <c r="E71" s="46">
        <f t="shared" si="15"/>
        <v>584.12516689132485</v>
      </c>
      <c r="F71" s="46">
        <f t="shared" si="15"/>
        <v>574.86448762160751</v>
      </c>
      <c r="G71" s="46">
        <f t="shared" si="15"/>
        <v>547.99728300903632</v>
      </c>
      <c r="H71" s="46">
        <f t="shared" si="15"/>
        <v>548.58561526628</v>
      </c>
      <c r="I71" s="46">
        <f t="shared" si="15"/>
        <v>556.87544668647831</v>
      </c>
      <c r="J71" s="46">
        <f t="shared" si="15"/>
        <v>571.57226763403753</v>
      </c>
      <c r="K71" s="46">
        <f t="shared" si="15"/>
        <v>566.28953730627848</v>
      </c>
      <c r="L71" s="46">
        <f t="shared" si="15"/>
        <v>581.45075380854894</v>
      </c>
      <c r="M71" s="46">
        <f t="shared" si="15"/>
        <v>567.05843652477211</v>
      </c>
      <c r="N71" s="46">
        <f t="shared" si="15"/>
        <v>564.59727581185268</v>
      </c>
      <c r="O71" s="46">
        <f t="shared" si="15"/>
        <v>562.98790745271788</v>
      </c>
      <c r="P71" s="46">
        <f t="shared" si="15"/>
        <v>557.94121081035416</v>
      </c>
      <c r="Q71" s="46">
        <f t="shared" si="15"/>
        <v>563.35402812998063</v>
      </c>
      <c r="R71" s="46">
        <f t="shared" si="15"/>
        <v>561.77157200740191</v>
      </c>
      <c r="S71" s="46">
        <f t="shared" si="15"/>
        <v>563.57687663009585</v>
      </c>
      <c r="T71" s="46">
        <f t="shared" si="15"/>
        <v>551.8677619352901</v>
      </c>
      <c r="U71" s="46">
        <f t="shared" si="15"/>
        <v>542.72065878903049</v>
      </c>
      <c r="V71" s="46">
        <f t="shared" si="15"/>
        <v>537.95287247376859</v>
      </c>
      <c r="W71" s="46">
        <f t="shared" si="15"/>
        <v>514.38038412713126</v>
      </c>
      <c r="X71" s="46">
        <f t="shared" si="15"/>
        <v>522.15577588701501</v>
      </c>
      <c r="Y71" s="46">
        <f t="shared" si="15"/>
        <v>495.98167807812786</v>
      </c>
      <c r="Z71" s="45">
        <f t="shared" si="15"/>
        <v>496.22121435545301</v>
      </c>
      <c r="AA71" s="44">
        <f t="shared" si="1"/>
        <v>-11.449782125076901</v>
      </c>
    </row>
    <row r="72" spans="1:27" hidden="1">
      <c r="A72" s="75" t="s">
        <v>62</v>
      </c>
      <c r="B72" s="48" t="s">
        <v>14</v>
      </c>
      <c r="C72" s="47">
        <f t="shared" ref="C72:Z72" si="16">C21/1000</f>
        <v>1248.0487650110288</v>
      </c>
      <c r="D72" s="46">
        <f t="shared" si="16"/>
        <v>1248.0487650110288</v>
      </c>
      <c r="E72" s="46">
        <f t="shared" si="16"/>
        <v>1201.0341534464758</v>
      </c>
      <c r="F72" s="46">
        <f t="shared" si="16"/>
        <v>1150.9811577488458</v>
      </c>
      <c r="G72" s="46">
        <f t="shared" si="16"/>
        <v>1141.687051612475</v>
      </c>
      <c r="H72" s="46">
        <f t="shared" si="16"/>
        <v>1121.8799851011804</v>
      </c>
      <c r="I72" s="46">
        <f t="shared" si="16"/>
        <v>1117.5798543231069</v>
      </c>
      <c r="J72" s="46">
        <f t="shared" si="16"/>
        <v>1136.7183072908651</v>
      </c>
      <c r="K72" s="46">
        <f t="shared" si="16"/>
        <v>1100.9775526807659</v>
      </c>
      <c r="L72" s="46">
        <f t="shared" si="16"/>
        <v>1075.1803831687539</v>
      </c>
      <c r="M72" s="46">
        <f t="shared" si="16"/>
        <v>1041.3036597430457</v>
      </c>
      <c r="N72" s="46">
        <f t="shared" si="16"/>
        <v>1040.3673317516541</v>
      </c>
      <c r="O72" s="46">
        <f t="shared" si="16"/>
        <v>1055.1738815310082</v>
      </c>
      <c r="P72" s="46">
        <f t="shared" si="16"/>
        <v>1033.9449367361735</v>
      </c>
      <c r="Q72" s="46">
        <f t="shared" si="16"/>
        <v>1032.2973701645419</v>
      </c>
      <c r="R72" s="46">
        <f t="shared" si="16"/>
        <v>1019.8060488385387</v>
      </c>
      <c r="S72" s="46">
        <f t="shared" si="16"/>
        <v>994.4596746775112</v>
      </c>
      <c r="T72" s="46">
        <f t="shared" si="16"/>
        <v>1002.4264445986256</v>
      </c>
      <c r="U72" s="46">
        <f t="shared" si="16"/>
        <v>976.5837490689529</v>
      </c>
      <c r="V72" s="46">
        <f t="shared" si="16"/>
        <v>979.80269765752496</v>
      </c>
      <c r="W72" s="46">
        <f t="shared" si="16"/>
        <v>912.60582653676374</v>
      </c>
      <c r="X72" s="46">
        <f t="shared" si="16"/>
        <v>946.38827371411844</v>
      </c>
      <c r="Y72" s="46">
        <f t="shared" si="16"/>
        <v>928.69456291769086</v>
      </c>
      <c r="Z72" s="45">
        <f t="shared" si="16"/>
        <v>939.08330878447555</v>
      </c>
      <c r="AA72" s="44">
        <f t="shared" si="1"/>
        <v>-24.755880129717767</v>
      </c>
    </row>
    <row r="73" spans="1:27" hidden="1">
      <c r="A73" s="75" t="s">
        <v>63</v>
      </c>
      <c r="B73" s="48" t="s">
        <v>15</v>
      </c>
      <c r="C73" s="47">
        <f t="shared" ref="C73:Z73" si="17">C22/1000</f>
        <v>104.92655085127595</v>
      </c>
      <c r="D73" s="46">
        <f t="shared" si="17"/>
        <v>104.92655085127595</v>
      </c>
      <c r="E73" s="46">
        <f t="shared" si="17"/>
        <v>104.52500257579823</v>
      </c>
      <c r="F73" s="46">
        <f t="shared" si="17"/>
        <v>105.9633640807277</v>
      </c>
      <c r="G73" s="46">
        <f t="shared" si="17"/>
        <v>105.04979541658423</v>
      </c>
      <c r="H73" s="46">
        <f t="shared" si="17"/>
        <v>107.81448563105143</v>
      </c>
      <c r="I73" s="46">
        <f t="shared" si="17"/>
        <v>109.71765587185605</v>
      </c>
      <c r="J73" s="46">
        <f t="shared" si="17"/>
        <v>112.76557057730362</v>
      </c>
      <c r="K73" s="46">
        <f t="shared" si="17"/>
        <v>117.58566661793319</v>
      </c>
      <c r="L73" s="46">
        <f t="shared" si="17"/>
        <v>123.17657761451321</v>
      </c>
      <c r="M73" s="46">
        <f t="shared" si="17"/>
        <v>123.02750719431029</v>
      </c>
      <c r="N73" s="46">
        <f t="shared" si="17"/>
        <v>126.57860591793147</v>
      </c>
      <c r="O73" s="46">
        <f t="shared" si="17"/>
        <v>127.51037946863232</v>
      </c>
      <c r="P73" s="46">
        <f t="shared" si="17"/>
        <v>127.44621646742124</v>
      </c>
      <c r="Q73" s="46">
        <f t="shared" si="17"/>
        <v>131.25718123524715</v>
      </c>
      <c r="R73" s="46">
        <f t="shared" si="17"/>
        <v>131.70668117456157</v>
      </c>
      <c r="S73" s="46">
        <f t="shared" si="17"/>
        <v>135.31059290674617</v>
      </c>
      <c r="T73" s="46">
        <f t="shared" si="17"/>
        <v>131.79368950584842</v>
      </c>
      <c r="U73" s="46">
        <f t="shared" si="17"/>
        <v>134.63655493250897</v>
      </c>
      <c r="V73" s="46">
        <f t="shared" si="17"/>
        <v>130.75806348268742</v>
      </c>
      <c r="W73" s="46">
        <f t="shared" si="17"/>
        <v>124.10998056619074</v>
      </c>
      <c r="X73" s="46">
        <f t="shared" si="17"/>
        <v>117.87765424445801</v>
      </c>
      <c r="Y73" s="46">
        <f t="shared" si="17"/>
        <v>114.72806765985717</v>
      </c>
      <c r="Z73" s="45">
        <f t="shared" si="17"/>
        <v>110.98547261015874</v>
      </c>
      <c r="AA73" s="44">
        <f t="shared" si="1"/>
        <v>5.7744409872681146</v>
      </c>
    </row>
    <row r="74" spans="1:27" hidden="1">
      <c r="A74" s="75" t="s">
        <v>64</v>
      </c>
      <c r="B74" s="48" t="s">
        <v>16</v>
      </c>
      <c r="C74" s="47">
        <f t="shared" ref="C74:Z74" si="18">C23/1000</f>
        <v>114.44709200786949</v>
      </c>
      <c r="D74" s="46">
        <f t="shared" si="18"/>
        <v>97.602588662867603</v>
      </c>
      <c r="E74" s="46">
        <f t="shared" si="18"/>
        <v>89.744259525964139</v>
      </c>
      <c r="F74" s="46">
        <f t="shared" si="18"/>
        <v>79.723711805061129</v>
      </c>
      <c r="G74" s="46">
        <f t="shared" si="18"/>
        <v>80.262604879649402</v>
      </c>
      <c r="H74" s="46">
        <f t="shared" si="18"/>
        <v>79.214823046414608</v>
      </c>
      <c r="I74" s="46">
        <f t="shared" si="18"/>
        <v>78.474711154334784</v>
      </c>
      <c r="J74" s="46">
        <f t="shared" si="18"/>
        <v>80.706488669247918</v>
      </c>
      <c r="K74" s="46">
        <f t="shared" si="18"/>
        <v>79.269912756821498</v>
      </c>
      <c r="L74" s="46">
        <f t="shared" si="18"/>
        <v>79.095346346847265</v>
      </c>
      <c r="M74" s="46">
        <f t="shared" si="18"/>
        <v>79.687626630686395</v>
      </c>
      <c r="N74" s="46">
        <f t="shared" si="18"/>
        <v>76.504302214754389</v>
      </c>
      <c r="O74" s="46">
        <f t="shared" si="18"/>
        <v>78.359241352678694</v>
      </c>
      <c r="P74" s="46">
        <f t="shared" si="18"/>
        <v>76.879847319542222</v>
      </c>
      <c r="Q74" s="46">
        <f t="shared" si="18"/>
        <v>79.604120825826357</v>
      </c>
      <c r="R74" s="46">
        <f t="shared" si="18"/>
        <v>79.106665292527424</v>
      </c>
      <c r="S74" s="46">
        <f t="shared" si="18"/>
        <v>78.376037451494454</v>
      </c>
      <c r="T74" s="46">
        <f t="shared" si="18"/>
        <v>77.485244842877464</v>
      </c>
      <c r="U74" s="46">
        <f t="shared" si="18"/>
        <v>75.650650992077118</v>
      </c>
      <c r="V74" s="46">
        <f t="shared" si="18"/>
        <v>73.32796975281272</v>
      </c>
      <c r="W74" s="46">
        <f t="shared" si="18"/>
        <v>66.975652872051725</v>
      </c>
      <c r="X74" s="46">
        <f t="shared" si="18"/>
        <v>67.637966024690328</v>
      </c>
      <c r="Y74" s="46">
        <f t="shared" si="18"/>
        <v>66.034086298275966</v>
      </c>
      <c r="Z74" s="45">
        <f t="shared" si="18"/>
        <v>61.980662998734566</v>
      </c>
      <c r="AA74" s="44">
        <f t="shared" si="1"/>
        <v>-45.8433919889614</v>
      </c>
    </row>
    <row r="75" spans="1:27" hidden="1">
      <c r="A75" s="75" t="s">
        <v>65</v>
      </c>
      <c r="B75" s="48" t="s">
        <v>17</v>
      </c>
      <c r="C75" s="47">
        <f t="shared" ref="C75:Z75" si="19">C24/1000</f>
        <v>3.5380763209599082</v>
      </c>
      <c r="D75" s="46">
        <f t="shared" si="19"/>
        <v>3.5380763209599082</v>
      </c>
      <c r="E75" s="46">
        <f t="shared" si="19"/>
        <v>3.373692637809234</v>
      </c>
      <c r="F75" s="46">
        <f t="shared" si="19"/>
        <v>3.2805462504225846</v>
      </c>
      <c r="G75" s="46">
        <f t="shared" si="19"/>
        <v>3.3426541463575905</v>
      </c>
      <c r="H75" s="46">
        <f t="shared" si="19"/>
        <v>3.2759498358374226</v>
      </c>
      <c r="I75" s="46">
        <f t="shared" si="19"/>
        <v>3.3153927676934298</v>
      </c>
      <c r="J75" s="46">
        <f t="shared" si="19"/>
        <v>3.4057924884302717</v>
      </c>
      <c r="K75" s="46">
        <f t="shared" si="19"/>
        <v>3.5591413377325454</v>
      </c>
      <c r="L75" s="46">
        <f t="shared" si="19"/>
        <v>3.6901800990505036</v>
      </c>
      <c r="M75" s="46">
        <f t="shared" si="19"/>
        <v>3.9191649765182199</v>
      </c>
      <c r="N75" s="46">
        <f t="shared" si="19"/>
        <v>3.9026482187459872</v>
      </c>
      <c r="O75" s="46">
        <f t="shared" si="19"/>
        <v>3.8698318473505577</v>
      </c>
      <c r="P75" s="46">
        <f t="shared" si="19"/>
        <v>3.9027461789520261</v>
      </c>
      <c r="Q75" s="46">
        <f t="shared" si="19"/>
        <v>3.8785752135461391</v>
      </c>
      <c r="R75" s="46">
        <f t="shared" si="19"/>
        <v>3.9311787690440378</v>
      </c>
      <c r="S75" s="46">
        <f t="shared" si="19"/>
        <v>3.8592592741661815</v>
      </c>
      <c r="T75" s="46">
        <f t="shared" si="19"/>
        <v>4.3909365371837259</v>
      </c>
      <c r="U75" s="46">
        <f t="shared" si="19"/>
        <v>4.6194686841580275</v>
      </c>
      <c r="V75" s="46">
        <f t="shared" si="19"/>
        <v>5.0217863525658348</v>
      </c>
      <c r="W75" s="46">
        <f t="shared" si="19"/>
        <v>4.7792666602003084</v>
      </c>
      <c r="X75" s="46">
        <f t="shared" si="19"/>
        <v>4.6461611656397412</v>
      </c>
      <c r="Y75" s="46">
        <f t="shared" si="19"/>
        <v>4.4411265674288769</v>
      </c>
      <c r="Z75" s="45">
        <f t="shared" si="19"/>
        <v>4.4677302312447802</v>
      </c>
      <c r="AA75" s="44">
        <f t="shared" si="1"/>
        <v>26.275688423607811</v>
      </c>
    </row>
    <row r="76" spans="1:27" hidden="1">
      <c r="A76" s="75" t="s">
        <v>66</v>
      </c>
      <c r="B76" s="48" t="s">
        <v>18</v>
      </c>
      <c r="C76" s="47">
        <f t="shared" ref="C76:Z76" si="20">C25/1000</f>
        <v>55.246268363428449</v>
      </c>
      <c r="D76" s="46">
        <f t="shared" si="20"/>
        <v>55.246268363428449</v>
      </c>
      <c r="E76" s="46">
        <f t="shared" si="20"/>
        <v>56.017484246962198</v>
      </c>
      <c r="F76" s="46">
        <f t="shared" si="20"/>
        <v>56.006308130908415</v>
      </c>
      <c r="G76" s="46">
        <f t="shared" si="20"/>
        <v>56.322708565918447</v>
      </c>
      <c r="H76" s="46">
        <f t="shared" si="20"/>
        <v>57.752380914467949</v>
      </c>
      <c r="I76" s="46">
        <f t="shared" si="20"/>
        <v>58.903208790990007</v>
      </c>
      <c r="J76" s="46">
        <f t="shared" si="20"/>
        <v>61.00122689133628</v>
      </c>
      <c r="K76" s="46">
        <f t="shared" si="20"/>
        <v>62.51037200209371</v>
      </c>
      <c r="L76" s="46">
        <f t="shared" si="20"/>
        <v>65.317471596391542</v>
      </c>
      <c r="M76" s="46">
        <f t="shared" si="20"/>
        <v>66.281890658111266</v>
      </c>
      <c r="N76" s="46">
        <f t="shared" si="20"/>
        <v>68.21634347759499</v>
      </c>
      <c r="O76" s="46">
        <f t="shared" si="20"/>
        <v>70.207502113571522</v>
      </c>
      <c r="P76" s="46">
        <f t="shared" si="20"/>
        <v>68.337703745105486</v>
      </c>
      <c r="Q76" s="46">
        <f t="shared" si="20"/>
        <v>68.467131923613081</v>
      </c>
      <c r="R76" s="46">
        <f t="shared" si="20"/>
        <v>68.184466641457774</v>
      </c>
      <c r="S76" s="46">
        <f t="shared" si="20"/>
        <v>69.655663041826031</v>
      </c>
      <c r="T76" s="46">
        <f t="shared" si="20"/>
        <v>69.165749627495416</v>
      </c>
      <c r="U76" s="46">
        <f t="shared" si="20"/>
        <v>68.370740381040775</v>
      </c>
      <c r="V76" s="46">
        <f t="shared" si="20"/>
        <v>68.020488496228623</v>
      </c>
      <c r="W76" s="46">
        <f t="shared" si="20"/>
        <v>62.31225809031347</v>
      </c>
      <c r="X76" s="46">
        <f t="shared" si="20"/>
        <v>61.89490371626578</v>
      </c>
      <c r="Y76" s="46">
        <f t="shared" si="20"/>
        <v>57.749957776644756</v>
      </c>
      <c r="Z76" s="45">
        <f t="shared" si="20"/>
        <v>58.531238056926959</v>
      </c>
      <c r="AA76" s="44">
        <f t="shared" si="1"/>
        <v>5.9460481057089343</v>
      </c>
    </row>
    <row r="77" spans="1:27" hidden="1">
      <c r="A77" s="75" t="s">
        <v>67</v>
      </c>
      <c r="B77" s="48" t="s">
        <v>19</v>
      </c>
      <c r="C77" s="47">
        <f t="shared" ref="C77:Z77" si="21">C26/1000</f>
        <v>519.0548974082227</v>
      </c>
      <c r="D77" s="46">
        <f t="shared" si="21"/>
        <v>519.0548974082227</v>
      </c>
      <c r="E77" s="46">
        <f t="shared" si="21"/>
        <v>520.60601401173597</v>
      </c>
      <c r="F77" s="46">
        <f t="shared" si="21"/>
        <v>517.78272829078139</v>
      </c>
      <c r="G77" s="46">
        <f t="shared" si="21"/>
        <v>511.26664727247231</v>
      </c>
      <c r="H77" s="46">
        <f t="shared" si="21"/>
        <v>503.5516381906412</v>
      </c>
      <c r="I77" s="46">
        <f t="shared" si="21"/>
        <v>530.33257516247579</v>
      </c>
      <c r="J77" s="46">
        <f t="shared" si="21"/>
        <v>524.03778985766155</v>
      </c>
      <c r="K77" s="46">
        <f t="shared" si="21"/>
        <v>530.46376311016024</v>
      </c>
      <c r="L77" s="46">
        <f t="shared" si="21"/>
        <v>541.85767841320671</v>
      </c>
      <c r="M77" s="46">
        <f t="shared" si="21"/>
        <v>548.31890989875797</v>
      </c>
      <c r="N77" s="46">
        <f t="shared" si="21"/>
        <v>551.23705934039799</v>
      </c>
      <c r="O77" s="46">
        <f t="shared" si="21"/>
        <v>557.14386461004756</v>
      </c>
      <c r="P77" s="46">
        <f t="shared" si="21"/>
        <v>558.30169010282816</v>
      </c>
      <c r="Q77" s="46">
        <f t="shared" si="21"/>
        <v>573.60449284009655</v>
      </c>
      <c r="R77" s="46">
        <f t="shared" si="21"/>
        <v>576.84308124300026</v>
      </c>
      <c r="S77" s="46">
        <f t="shared" si="21"/>
        <v>574.2617635440505</v>
      </c>
      <c r="T77" s="46">
        <f t="shared" si="21"/>
        <v>563.37341660186223</v>
      </c>
      <c r="U77" s="46">
        <f t="shared" si="21"/>
        <v>555.07789908607174</v>
      </c>
      <c r="V77" s="46">
        <f t="shared" si="21"/>
        <v>540.6204952750478</v>
      </c>
      <c r="W77" s="46">
        <f t="shared" si="21"/>
        <v>490.1128129391393</v>
      </c>
      <c r="X77" s="46">
        <f t="shared" si="21"/>
        <v>499.35860403371788</v>
      </c>
      <c r="Y77" s="46">
        <f t="shared" si="21"/>
        <v>486.60113388144754</v>
      </c>
      <c r="Z77" s="45">
        <f t="shared" si="21"/>
        <v>460.08345184370802</v>
      </c>
      <c r="AA77" s="44">
        <f t="shared" si="1"/>
        <v>-11.361311849473832</v>
      </c>
    </row>
    <row r="78" spans="1:27" hidden="1">
      <c r="A78" s="75" t="s">
        <v>68</v>
      </c>
      <c r="B78" s="48" t="s">
        <v>20</v>
      </c>
      <c r="C78" s="47">
        <f t="shared" ref="C78:Z78" si="22">C27/1000</f>
        <v>1234.3201171323019</v>
      </c>
      <c r="D78" s="46">
        <f t="shared" si="22"/>
        <v>1234.3201171323019</v>
      </c>
      <c r="E78" s="46">
        <f t="shared" si="22"/>
        <v>1245.8232878418876</v>
      </c>
      <c r="F78" s="46">
        <f t="shared" si="22"/>
        <v>1256.1117506991304</v>
      </c>
      <c r="G78" s="46">
        <f t="shared" si="22"/>
        <v>1250.7685152074221</v>
      </c>
      <c r="H78" s="46">
        <f t="shared" si="22"/>
        <v>1314.8375213944453</v>
      </c>
      <c r="I78" s="46">
        <f t="shared" si="22"/>
        <v>1335.888271312876</v>
      </c>
      <c r="J78" s="46">
        <f t="shared" si="22"/>
        <v>1349.6687870593962</v>
      </c>
      <c r="K78" s="46">
        <f t="shared" si="22"/>
        <v>1343.3081875491603</v>
      </c>
      <c r="L78" s="46">
        <f t="shared" si="22"/>
        <v>1300.7470422426493</v>
      </c>
      <c r="M78" s="46">
        <f t="shared" si="22"/>
        <v>1321.8959970653198</v>
      </c>
      <c r="N78" s="46">
        <f t="shared" si="22"/>
        <v>1340.5225517444267</v>
      </c>
      <c r="O78" s="46">
        <f t="shared" si="22"/>
        <v>1315.6733288510336</v>
      </c>
      <c r="P78" s="46">
        <f t="shared" si="22"/>
        <v>1347.8238091962485</v>
      </c>
      <c r="Q78" s="46">
        <f t="shared" si="22"/>
        <v>1351.6637393722385</v>
      </c>
      <c r="R78" s="46">
        <f t="shared" si="22"/>
        <v>1347.6399737917322</v>
      </c>
      <c r="S78" s="46">
        <f t="shared" si="22"/>
        <v>1350.3213626896124</v>
      </c>
      <c r="T78" s="46">
        <f t="shared" si="22"/>
        <v>1332.5326297115223</v>
      </c>
      <c r="U78" s="46">
        <f t="shared" si="22"/>
        <v>1364.2576891524091</v>
      </c>
      <c r="V78" s="46">
        <f t="shared" si="22"/>
        <v>1280.9033179659409</v>
      </c>
      <c r="W78" s="46">
        <f t="shared" si="22"/>
        <v>1205.6726400816094</v>
      </c>
      <c r="X78" s="46">
        <f t="shared" si="22"/>
        <v>1256.0946909772983</v>
      </c>
      <c r="Y78" s="46">
        <f t="shared" si="22"/>
        <v>1306.5179249137464</v>
      </c>
      <c r="Z78" s="45">
        <f t="shared" si="22"/>
        <v>1343.1177206232862</v>
      </c>
      <c r="AA78" s="44">
        <f t="shared" si="1"/>
        <v>8.8143749729814083</v>
      </c>
    </row>
    <row r="79" spans="1:27" hidden="1">
      <c r="A79" s="75" t="s">
        <v>69</v>
      </c>
      <c r="B79" s="48" t="s">
        <v>21</v>
      </c>
      <c r="C79" s="47">
        <f t="shared" ref="C79:Z79" si="23">C28/1000</f>
        <v>26.212921636756697</v>
      </c>
      <c r="D79" s="46">
        <f t="shared" si="23"/>
        <v>26.212921636756697</v>
      </c>
      <c r="E79" s="46">
        <f t="shared" si="23"/>
        <v>24.29868255324584</v>
      </c>
      <c r="F79" s="46">
        <f t="shared" si="23"/>
        <v>19.568808642707264</v>
      </c>
      <c r="G79" s="46">
        <f t="shared" si="23"/>
        <v>15.818012033388159</v>
      </c>
      <c r="H79" s="46">
        <f t="shared" si="23"/>
        <v>13.893485886134094</v>
      </c>
      <c r="I79" s="46">
        <f t="shared" si="23"/>
        <v>12.502583365921183</v>
      </c>
      <c r="J79" s="46">
        <f t="shared" si="23"/>
        <v>12.517289371908323</v>
      </c>
      <c r="K79" s="46">
        <f t="shared" si="23"/>
        <v>11.961000805428903</v>
      </c>
      <c r="L79" s="46">
        <f t="shared" si="23"/>
        <v>11.437089667661537</v>
      </c>
      <c r="M79" s="46">
        <f t="shared" si="23"/>
        <v>10.63568701470604</v>
      </c>
      <c r="N79" s="46">
        <f t="shared" si="23"/>
        <v>9.9935793781239894</v>
      </c>
      <c r="O79" s="46">
        <f t="shared" si="23"/>
        <v>10.625781224737795</v>
      </c>
      <c r="P79" s="46">
        <f t="shared" si="23"/>
        <v>10.604554468407413</v>
      </c>
      <c r="Q79" s="46">
        <f t="shared" si="23"/>
        <v>10.856072519827627</v>
      </c>
      <c r="R79" s="46">
        <f t="shared" si="23"/>
        <v>10.852068693724126</v>
      </c>
      <c r="S79" s="46">
        <f t="shared" si="23"/>
        <v>11.056342455905158</v>
      </c>
      <c r="T79" s="46">
        <f t="shared" si="23"/>
        <v>11.52235497671354</v>
      </c>
      <c r="U79" s="46">
        <f t="shared" si="23"/>
        <v>11.978933044169249</v>
      </c>
      <c r="V79" s="46">
        <f t="shared" si="23"/>
        <v>11.496145541224815</v>
      </c>
      <c r="W79" s="46">
        <f t="shared" si="23"/>
        <v>10.849530869812288</v>
      </c>
      <c r="X79" s="46">
        <f t="shared" si="23"/>
        <v>11.98742673690432</v>
      </c>
      <c r="Y79" s="46">
        <f t="shared" si="23"/>
        <v>11.139889300360817</v>
      </c>
      <c r="Z79" s="45">
        <f t="shared" si="23"/>
        <v>10.978477251915681</v>
      </c>
      <c r="AA79" s="44">
        <f t="shared" si="1"/>
        <v>-58.118070911556586</v>
      </c>
    </row>
    <row r="80" spans="1:27" hidden="1">
      <c r="A80" s="75" t="s">
        <v>70</v>
      </c>
      <c r="B80" s="48" t="s">
        <v>22</v>
      </c>
      <c r="C80" s="47">
        <f t="shared" ref="C80:Z80" si="24">C29/1000</f>
        <v>0.22813324130805379</v>
      </c>
      <c r="D80" s="46">
        <f t="shared" si="24"/>
        <v>0.22813324130805379</v>
      </c>
      <c r="E80" s="46">
        <f t="shared" si="24"/>
        <v>0.23560710874458313</v>
      </c>
      <c r="F80" s="46">
        <f t="shared" si="24"/>
        <v>0.23581897770614108</v>
      </c>
      <c r="G80" s="46">
        <f t="shared" si="24"/>
        <v>0.2429378766351096</v>
      </c>
      <c r="H80" s="46">
        <f t="shared" si="24"/>
        <v>0.2291371235071587</v>
      </c>
      <c r="I80" s="46">
        <f t="shared" si="24"/>
        <v>0.23270438717801706</v>
      </c>
      <c r="J80" s="46">
        <f t="shared" si="24"/>
        <v>0.23510337098859999</v>
      </c>
      <c r="K80" s="46">
        <f t="shared" si="24"/>
        <v>0.24759259297999037</v>
      </c>
      <c r="L80" s="46">
        <f t="shared" si="24"/>
        <v>0.2586315932008294</v>
      </c>
      <c r="M80" s="46">
        <f t="shared" si="24"/>
        <v>0.2572922653175142</v>
      </c>
      <c r="N80" s="46">
        <f t="shared" si="24"/>
        <v>0.25096962869895822</v>
      </c>
      <c r="O80" s="46">
        <f t="shared" si="24"/>
        <v>0.25029167472480895</v>
      </c>
      <c r="P80" s="46">
        <f t="shared" si="24"/>
        <v>0.2556632335363544</v>
      </c>
      <c r="Q80" s="46">
        <f t="shared" si="24"/>
        <v>0.26542500430582577</v>
      </c>
      <c r="R80" s="46">
        <f t="shared" si="24"/>
        <v>0.26588828019068927</v>
      </c>
      <c r="S80" s="46">
        <f t="shared" si="24"/>
        <v>0.26670210982357312</v>
      </c>
      <c r="T80" s="46">
        <f t="shared" si="24"/>
        <v>0.26905164405126247</v>
      </c>
      <c r="U80" s="46">
        <f t="shared" si="24"/>
        <v>0.23958815009759921</v>
      </c>
      <c r="V80" s="46">
        <f t="shared" si="24"/>
        <v>0.25950040683295866</v>
      </c>
      <c r="W80" s="46">
        <f t="shared" si="24"/>
        <v>0.24473832725400005</v>
      </c>
      <c r="X80" s="46">
        <f t="shared" si="24"/>
        <v>0.2297045642487735</v>
      </c>
      <c r="Y80" s="46">
        <f t="shared" si="24"/>
        <v>0.21620678246310232</v>
      </c>
      <c r="Z80" s="45">
        <f t="shared" si="24"/>
        <v>0.22539882275738307</v>
      </c>
      <c r="AA80" s="44">
        <f t="shared" si="1"/>
        <v>-1.1986059265157056</v>
      </c>
    </row>
    <row r="81" spans="1:27" hidden="1">
      <c r="A81" s="75" t="s">
        <v>71</v>
      </c>
      <c r="B81" s="48" t="s">
        <v>23</v>
      </c>
      <c r="C81" s="47">
        <f t="shared" ref="C81:Z81" si="25">C30/1000</f>
        <v>48.720770585381409</v>
      </c>
      <c r="D81" s="46">
        <f t="shared" si="25"/>
        <v>48.720770585381409</v>
      </c>
      <c r="E81" s="46">
        <f t="shared" si="25"/>
        <v>50.105043121664423</v>
      </c>
      <c r="F81" s="46">
        <f t="shared" si="25"/>
        <v>30.206447685582351</v>
      </c>
      <c r="G81" s="46">
        <f t="shared" si="25"/>
        <v>24.301309428111431</v>
      </c>
      <c r="H81" s="46">
        <f t="shared" si="25"/>
        <v>22.861748478669917</v>
      </c>
      <c r="I81" s="46">
        <f t="shared" si="25"/>
        <v>22.072261984850886</v>
      </c>
      <c r="J81" s="46">
        <f t="shared" si="25"/>
        <v>23.358611582844762</v>
      </c>
      <c r="K81" s="46">
        <f t="shared" si="25"/>
        <v>23.055046043881443</v>
      </c>
      <c r="L81" s="46">
        <f t="shared" si="25"/>
        <v>23.813196611702509</v>
      </c>
      <c r="M81" s="46">
        <f t="shared" si="25"/>
        <v>21.255732530724295</v>
      </c>
      <c r="N81" s="46">
        <f t="shared" si="25"/>
        <v>19.63238978412161</v>
      </c>
      <c r="O81" s="46">
        <f t="shared" si="25"/>
        <v>20.716151792374291</v>
      </c>
      <c r="P81" s="46">
        <f t="shared" si="25"/>
        <v>21.231865948714681</v>
      </c>
      <c r="Q81" s="46">
        <f t="shared" si="25"/>
        <v>21.447712103260223</v>
      </c>
      <c r="R81" s="46">
        <f t="shared" si="25"/>
        <v>22.231133188867677</v>
      </c>
      <c r="S81" s="46">
        <f t="shared" si="25"/>
        <v>23.318494842803151</v>
      </c>
      <c r="T81" s="46">
        <f t="shared" si="25"/>
        <v>23.707748171125253</v>
      </c>
      <c r="U81" s="46">
        <f t="shared" si="25"/>
        <v>26.119076532956537</v>
      </c>
      <c r="V81" s="46">
        <f t="shared" si="25"/>
        <v>24.932257043501924</v>
      </c>
      <c r="W81" s="46">
        <f t="shared" si="25"/>
        <v>20.431630564629682</v>
      </c>
      <c r="X81" s="46">
        <f t="shared" si="25"/>
        <v>21.118584036544767</v>
      </c>
      <c r="Y81" s="46">
        <f t="shared" si="25"/>
        <v>21.679976342017397</v>
      </c>
      <c r="Z81" s="45">
        <f t="shared" si="25"/>
        <v>21.622285414529802</v>
      </c>
      <c r="AA81" s="44">
        <f t="shared" si="1"/>
        <v>-55.619984752421935</v>
      </c>
    </row>
    <row r="82" spans="1:27" hidden="1">
      <c r="A82" s="75" t="s">
        <v>72</v>
      </c>
      <c r="B82" s="48" t="s">
        <v>24</v>
      </c>
      <c r="C82" s="47">
        <f t="shared" ref="C82:Z82" si="26">C31/1000</f>
        <v>12.901050375804678</v>
      </c>
      <c r="D82" s="46">
        <f t="shared" si="26"/>
        <v>12.901050375804678</v>
      </c>
      <c r="E82" s="46">
        <f t="shared" si="26"/>
        <v>13.446768758785041</v>
      </c>
      <c r="F82" s="46">
        <f t="shared" si="26"/>
        <v>13.221726084340148</v>
      </c>
      <c r="G82" s="46">
        <f t="shared" si="26"/>
        <v>13.333882031729493</v>
      </c>
      <c r="H82" s="46">
        <f t="shared" si="26"/>
        <v>12.50509954833357</v>
      </c>
      <c r="I82" s="46">
        <f t="shared" si="26"/>
        <v>10.177491335723133</v>
      </c>
      <c r="J82" s="46">
        <f t="shared" si="26"/>
        <v>10.238593194005645</v>
      </c>
      <c r="K82" s="46">
        <f t="shared" si="26"/>
        <v>9.5344511742440563</v>
      </c>
      <c r="L82" s="46">
        <f t="shared" si="26"/>
        <v>8.6444492685824006</v>
      </c>
      <c r="M82" s="46">
        <f t="shared" si="26"/>
        <v>9.0623684817062564</v>
      </c>
      <c r="N82" s="46">
        <f t="shared" si="26"/>
        <v>9.7619968783425275</v>
      </c>
      <c r="O82" s="46">
        <f t="shared" si="26"/>
        <v>10.25825158279002</v>
      </c>
      <c r="P82" s="46">
        <f t="shared" si="26"/>
        <v>11.036506260237958</v>
      </c>
      <c r="Q82" s="46">
        <f t="shared" si="26"/>
        <v>11.381758047919549</v>
      </c>
      <c r="R82" s="46">
        <f t="shared" si="26"/>
        <v>12.862156367012515</v>
      </c>
      <c r="S82" s="46">
        <f t="shared" si="26"/>
        <v>13.095197992127744</v>
      </c>
      <c r="T82" s="46">
        <f t="shared" si="26"/>
        <v>12.946336025422287</v>
      </c>
      <c r="U82" s="46">
        <f t="shared" si="26"/>
        <v>12.360719920220722</v>
      </c>
      <c r="V82" s="46">
        <f t="shared" si="26"/>
        <v>12.188402175193549</v>
      </c>
      <c r="W82" s="46">
        <f t="shared" si="26"/>
        <v>11.683846556681663</v>
      </c>
      <c r="X82" s="46">
        <f t="shared" si="26"/>
        <v>12.249559630194062</v>
      </c>
      <c r="Y82" s="46">
        <f t="shared" si="26"/>
        <v>12.124928135127547</v>
      </c>
      <c r="Z82" s="45">
        <f t="shared" si="26"/>
        <v>11.839241137591078</v>
      </c>
      <c r="AA82" s="44">
        <f t="shared" si="1"/>
        <v>-8.2304092091987631</v>
      </c>
    </row>
    <row r="83" spans="1:27" hidden="1">
      <c r="A83" s="75" t="s">
        <v>73</v>
      </c>
      <c r="B83" s="48" t="s">
        <v>43</v>
      </c>
      <c r="C83" s="47">
        <f t="shared" ref="C83:Z83" si="27">C32/1000</f>
        <v>1.9918363135034434</v>
      </c>
      <c r="D83" s="46">
        <f t="shared" si="27"/>
        <v>1.9918363135034434</v>
      </c>
      <c r="E83" s="46">
        <f t="shared" si="27"/>
        <v>2.1778043296571661</v>
      </c>
      <c r="F83" s="46">
        <f t="shared" si="27"/>
        <v>2.2973376691849441</v>
      </c>
      <c r="G83" s="46">
        <f t="shared" si="27"/>
        <v>2.3079134292272294</v>
      </c>
      <c r="H83" s="46">
        <f t="shared" si="27"/>
        <v>2.4334865241339463</v>
      </c>
      <c r="I83" s="46">
        <f t="shared" si="27"/>
        <v>2.4183045212705228</v>
      </c>
      <c r="J83" s="46">
        <f t="shared" si="27"/>
        <v>2.4646032304332595</v>
      </c>
      <c r="K83" s="46">
        <f t="shared" si="27"/>
        <v>2.5420040664762307</v>
      </c>
      <c r="L83" s="46">
        <f t="shared" si="27"/>
        <v>2.5207108618689849</v>
      </c>
      <c r="M83" s="46">
        <f t="shared" si="27"/>
        <v>2.6121534913603943</v>
      </c>
      <c r="N83" s="46">
        <f t="shared" si="27"/>
        <v>2.5510096502178814</v>
      </c>
      <c r="O83" s="46">
        <f t="shared" si="27"/>
        <v>2.6745441339018581</v>
      </c>
      <c r="P83" s="46">
        <f t="shared" si="27"/>
        <v>2.7085544856721855</v>
      </c>
      <c r="Q83" s="46">
        <f t="shared" si="27"/>
        <v>2.8962339447665757</v>
      </c>
      <c r="R83" s="46">
        <f t="shared" si="27"/>
        <v>2.8781974409509665</v>
      </c>
      <c r="S83" s="46">
        <f t="shared" si="27"/>
        <v>2.9774276292733228</v>
      </c>
      <c r="T83" s="46">
        <f t="shared" si="27"/>
        <v>2.978452697263172</v>
      </c>
      <c r="U83" s="46">
        <f t="shared" si="27"/>
        <v>3.0914121352601609</v>
      </c>
      <c r="V83" s="46">
        <f t="shared" si="27"/>
        <v>3.0566784649841203</v>
      </c>
      <c r="W83" s="46">
        <f t="shared" si="27"/>
        <v>2.9931572758330085</v>
      </c>
      <c r="X83" s="46">
        <f t="shared" si="27"/>
        <v>2.9944677540335976</v>
      </c>
      <c r="Y83" s="46">
        <f t="shared" si="27"/>
        <v>3.0270025025739566</v>
      </c>
      <c r="Z83" s="45">
        <f t="shared" si="27"/>
        <v>3.1401535754477106</v>
      </c>
      <c r="AA83" s="44">
        <f t="shared" si="1"/>
        <v>57.651186202368734</v>
      </c>
    </row>
    <row r="84" spans="1:27" hidden="1">
      <c r="A84" s="75" t="s">
        <v>74</v>
      </c>
      <c r="B84" s="48" t="s">
        <v>25</v>
      </c>
      <c r="C84" s="47">
        <f t="shared" ref="C84:Z84" si="28">C33/1000</f>
        <v>0.10955566389284176</v>
      </c>
      <c r="D84" s="46">
        <f t="shared" si="28"/>
        <v>0.10955566389284176</v>
      </c>
      <c r="E84" s="46">
        <f t="shared" si="28"/>
        <v>0.11062498957477411</v>
      </c>
      <c r="F84" s="46">
        <f t="shared" si="28"/>
        <v>0.11725421346377154</v>
      </c>
      <c r="G84" s="46">
        <f t="shared" si="28"/>
        <v>0.1172470284538427</v>
      </c>
      <c r="H84" s="46">
        <f t="shared" si="28"/>
        <v>0.11923372903984901</v>
      </c>
      <c r="I84" s="46">
        <f t="shared" si="28"/>
        <v>0.11642044969615975</v>
      </c>
      <c r="J84" s="46">
        <f t="shared" si="28"/>
        <v>0.1215908602328066</v>
      </c>
      <c r="K84" s="46">
        <f t="shared" si="28"/>
        <v>0.12197033722316787</v>
      </c>
      <c r="L84" s="46">
        <f t="shared" si="28"/>
        <v>0.12039588862141649</v>
      </c>
      <c r="M84" s="46">
        <f t="shared" si="28"/>
        <v>0.12145652606944458</v>
      </c>
      <c r="N84" s="46">
        <f t="shared" si="28"/>
        <v>0.12222844314662663</v>
      </c>
      <c r="O84" s="46">
        <f t="shared" si="28"/>
        <v>0.12149410802278433</v>
      </c>
      <c r="P84" s="46">
        <f t="shared" si="28"/>
        <v>0.12026200592788584</v>
      </c>
      <c r="Q84" s="46">
        <f t="shared" si="28"/>
        <v>0.11519246242178431</v>
      </c>
      <c r="R84" s="46">
        <f t="shared" si="28"/>
        <v>0.10925486654192626</v>
      </c>
      <c r="S84" s="46">
        <f t="shared" si="28"/>
        <v>0.10822212776898826</v>
      </c>
      <c r="T84" s="46">
        <f t="shared" si="28"/>
        <v>9.7713171760635459E-2</v>
      </c>
      <c r="U84" s="46">
        <f t="shared" si="28"/>
        <v>0.10256635136084843</v>
      </c>
      <c r="V84" s="46">
        <f t="shared" si="28"/>
        <v>0.10020171605638252</v>
      </c>
      <c r="W84" s="46">
        <f t="shared" si="28"/>
        <v>9.5412702729568505E-2</v>
      </c>
      <c r="X84" s="46">
        <f t="shared" si="28"/>
        <v>9.234222231233738E-2</v>
      </c>
      <c r="Y84" s="46">
        <f t="shared" si="28"/>
        <v>8.9812047484379237E-2</v>
      </c>
      <c r="Z84" s="45">
        <f t="shared" si="28"/>
        <v>9.3465782962361479E-2</v>
      </c>
      <c r="AA84" s="44">
        <f t="shared" si="1"/>
        <v>-14.686489368745059</v>
      </c>
    </row>
    <row r="85" spans="1:27" hidden="1">
      <c r="A85" s="75" t="s">
        <v>75</v>
      </c>
      <c r="B85" s="48" t="s">
        <v>26</v>
      </c>
      <c r="C85" s="47">
        <f t="shared" ref="C85:Z85" si="29">C34/1000</f>
        <v>211.84958812899629</v>
      </c>
      <c r="D85" s="46">
        <f t="shared" si="29"/>
        <v>211.84958812899629</v>
      </c>
      <c r="E85" s="46">
        <f t="shared" si="29"/>
        <v>216.38515952149049</v>
      </c>
      <c r="F85" s="46">
        <f t="shared" si="29"/>
        <v>215.09896482089107</v>
      </c>
      <c r="G85" s="46">
        <f t="shared" si="29"/>
        <v>219.97988930467005</v>
      </c>
      <c r="H85" s="46">
        <f t="shared" si="29"/>
        <v>219.93368476106633</v>
      </c>
      <c r="I85" s="46">
        <f t="shared" si="29"/>
        <v>223.16132312715618</v>
      </c>
      <c r="J85" s="46">
        <f t="shared" si="29"/>
        <v>231.32715462168855</v>
      </c>
      <c r="K85" s="46">
        <f t="shared" si="29"/>
        <v>224.60561023482367</v>
      </c>
      <c r="L85" s="46">
        <f t="shared" si="29"/>
        <v>225.4940518513805</v>
      </c>
      <c r="M85" s="46">
        <f t="shared" si="29"/>
        <v>213.31644583235789</v>
      </c>
      <c r="N85" s="46">
        <f t="shared" si="29"/>
        <v>213.02311579614852</v>
      </c>
      <c r="O85" s="46">
        <f t="shared" si="29"/>
        <v>214.49442788981636</v>
      </c>
      <c r="P85" s="46">
        <f t="shared" si="29"/>
        <v>213.54438172914058</v>
      </c>
      <c r="Q85" s="46">
        <f t="shared" si="29"/>
        <v>214.30366477848781</v>
      </c>
      <c r="R85" s="46">
        <f t="shared" si="29"/>
        <v>215.51408667505459</v>
      </c>
      <c r="S85" s="46">
        <f t="shared" si="29"/>
        <v>209.44824220557871</v>
      </c>
      <c r="T85" s="46">
        <f t="shared" si="29"/>
        <v>205.55892123776837</v>
      </c>
      <c r="U85" s="46">
        <f t="shared" si="29"/>
        <v>204.19949374084743</v>
      </c>
      <c r="V85" s="46">
        <f t="shared" si="29"/>
        <v>203.31352551645676</v>
      </c>
      <c r="W85" s="46">
        <f t="shared" si="29"/>
        <v>197.78710041750153</v>
      </c>
      <c r="X85" s="46">
        <f t="shared" si="29"/>
        <v>209.28642994127668</v>
      </c>
      <c r="Y85" s="46">
        <f t="shared" si="29"/>
        <v>195.06351332704693</v>
      </c>
      <c r="Z85" s="45">
        <f t="shared" si="29"/>
        <v>191.66869826326243</v>
      </c>
      <c r="AA85" s="44">
        <f t="shared" si="1"/>
        <v>-9.5260463067058705</v>
      </c>
    </row>
    <row r="86" spans="1:27" hidden="1">
      <c r="A86" s="75" t="s">
        <v>76</v>
      </c>
      <c r="B86" s="48" t="s">
        <v>27</v>
      </c>
      <c r="C86" s="47">
        <f t="shared" ref="C86:Z86" si="30">C35/1000</f>
        <v>60.641437854835267</v>
      </c>
      <c r="D86" s="46">
        <f t="shared" si="30"/>
        <v>60.641437854835267</v>
      </c>
      <c r="E86" s="46">
        <f t="shared" si="30"/>
        <v>61.615131504401795</v>
      </c>
      <c r="F86" s="46">
        <f t="shared" si="30"/>
        <v>62.986836845571432</v>
      </c>
      <c r="G86" s="46">
        <f t="shared" si="30"/>
        <v>62.644421422316498</v>
      </c>
      <c r="H86" s="46">
        <f t="shared" si="30"/>
        <v>63.734647234061065</v>
      </c>
      <c r="I86" s="46">
        <f t="shared" si="30"/>
        <v>64.464837335158734</v>
      </c>
      <c r="J86" s="46">
        <f t="shared" si="30"/>
        <v>66.61885583148711</v>
      </c>
      <c r="K86" s="46">
        <f t="shared" si="30"/>
        <v>69.138051993569661</v>
      </c>
      <c r="L86" s="46">
        <f t="shared" si="30"/>
        <v>67.01376644371139</v>
      </c>
      <c r="M86" s="46">
        <f t="shared" si="30"/>
        <v>68.9793104474806</v>
      </c>
      <c r="N86" s="46">
        <f t="shared" si="30"/>
        <v>70.89889497535323</v>
      </c>
      <c r="O86" s="46">
        <f t="shared" si="30"/>
        <v>73.619057259043672</v>
      </c>
      <c r="P86" s="46">
        <f t="shared" si="30"/>
        <v>74.330992708031587</v>
      </c>
      <c r="Q86" s="46">
        <f t="shared" si="30"/>
        <v>76.807646853739229</v>
      </c>
      <c r="R86" s="46">
        <f t="shared" si="30"/>
        <v>76.206612745750093</v>
      </c>
      <c r="S86" s="46">
        <f t="shared" si="30"/>
        <v>78.286623363190472</v>
      </c>
      <c r="T86" s="46">
        <f t="shared" si="30"/>
        <v>78.185797523472232</v>
      </c>
      <c r="U86" s="46">
        <f t="shared" si="30"/>
        <v>76.221514059466841</v>
      </c>
      <c r="V86" s="46">
        <f t="shared" si="30"/>
        <v>75.763702778170611</v>
      </c>
      <c r="W86" s="46">
        <f t="shared" si="30"/>
        <v>73.101163330160844</v>
      </c>
      <c r="X86" s="46">
        <f t="shared" si="30"/>
        <v>73.49132795295246</v>
      </c>
      <c r="Y86" s="46">
        <f t="shared" si="30"/>
        <v>74.393445954412158</v>
      </c>
      <c r="Z86" s="45">
        <f t="shared" si="30"/>
        <v>76.047981400676434</v>
      </c>
      <c r="AA86" s="44">
        <f t="shared" si="1"/>
        <v>25.405966762730237</v>
      </c>
    </row>
    <row r="87" spans="1:27" hidden="1">
      <c r="A87" s="75" t="s">
        <v>77</v>
      </c>
      <c r="B87" s="48" t="s">
        <v>28</v>
      </c>
      <c r="C87" s="47">
        <f t="shared" ref="C87:Z87" si="31">C36/1000</f>
        <v>50.409350040885961</v>
      </c>
      <c r="D87" s="46">
        <f t="shared" si="31"/>
        <v>50.409350040885961</v>
      </c>
      <c r="E87" s="46">
        <f t="shared" si="31"/>
        <v>48.320852626390575</v>
      </c>
      <c r="F87" s="46">
        <f t="shared" si="31"/>
        <v>46.573387769618058</v>
      </c>
      <c r="G87" s="46">
        <f t="shared" si="31"/>
        <v>48.491893903683845</v>
      </c>
      <c r="H87" s="46">
        <f t="shared" si="31"/>
        <v>50.447410187245119</v>
      </c>
      <c r="I87" s="46">
        <f t="shared" si="31"/>
        <v>50.24188627297189</v>
      </c>
      <c r="J87" s="46">
        <f t="shared" si="31"/>
        <v>53.377748516725589</v>
      </c>
      <c r="K87" s="46">
        <f t="shared" si="31"/>
        <v>53.329806496515637</v>
      </c>
      <c r="L87" s="46">
        <f t="shared" si="31"/>
        <v>53.502025817884103</v>
      </c>
      <c r="M87" s="46">
        <f t="shared" si="31"/>
        <v>54.52936123964291</v>
      </c>
      <c r="N87" s="46">
        <f t="shared" si="31"/>
        <v>54.058486188487947</v>
      </c>
      <c r="O87" s="46">
        <f t="shared" si="31"/>
        <v>55.276060440097687</v>
      </c>
      <c r="P87" s="46">
        <f t="shared" si="31"/>
        <v>54.140023520828386</v>
      </c>
      <c r="Q87" s="46">
        <f t="shared" si="31"/>
        <v>54.886353988213727</v>
      </c>
      <c r="R87" s="46">
        <f t="shared" si="31"/>
        <v>55.438480672908767</v>
      </c>
      <c r="S87" s="46">
        <f t="shared" si="31"/>
        <v>54.469015159146835</v>
      </c>
      <c r="T87" s="46">
        <f t="shared" si="31"/>
        <v>54.28799839025492</v>
      </c>
      <c r="U87" s="46">
        <f t="shared" si="31"/>
        <v>56.006291942195809</v>
      </c>
      <c r="V87" s="46">
        <f t="shared" si="31"/>
        <v>54.424508913547079</v>
      </c>
      <c r="W87" s="46">
        <f t="shared" si="31"/>
        <v>51.808945579313139</v>
      </c>
      <c r="X87" s="46">
        <f t="shared" si="31"/>
        <v>54.346954918670377</v>
      </c>
      <c r="Y87" s="46">
        <f t="shared" si="31"/>
        <v>53.294026223589775</v>
      </c>
      <c r="Z87" s="45">
        <f t="shared" si="31"/>
        <v>52.733242607370514</v>
      </c>
      <c r="AA87" s="44">
        <f t="shared" si="1"/>
        <v>4.6100427095363994</v>
      </c>
    </row>
    <row r="88" spans="1:27" hidden="1">
      <c r="A88" s="75" t="s">
        <v>78</v>
      </c>
      <c r="B88" s="48" t="s">
        <v>29</v>
      </c>
      <c r="C88" s="47">
        <f t="shared" ref="C88:Z88" si="32">C37/1000</f>
        <v>569.90397478624402</v>
      </c>
      <c r="D88" s="46">
        <f t="shared" si="32"/>
        <v>466.37195936905056</v>
      </c>
      <c r="E88" s="46">
        <f t="shared" si="32"/>
        <v>456.20377111233501</v>
      </c>
      <c r="F88" s="46">
        <f t="shared" si="32"/>
        <v>442.01009472291855</v>
      </c>
      <c r="G88" s="46">
        <f t="shared" si="32"/>
        <v>442.07257862113789</v>
      </c>
      <c r="H88" s="46">
        <f t="shared" si="32"/>
        <v>438.41417468632466</v>
      </c>
      <c r="I88" s="46">
        <f t="shared" si="32"/>
        <v>441.10272294862261</v>
      </c>
      <c r="J88" s="46">
        <f t="shared" si="32"/>
        <v>454.10641066296421</v>
      </c>
      <c r="K88" s="46">
        <f t="shared" si="32"/>
        <v>445.80823406186369</v>
      </c>
      <c r="L88" s="46">
        <f t="shared" si="32"/>
        <v>416.87725426660694</v>
      </c>
      <c r="M88" s="46">
        <f t="shared" si="32"/>
        <v>406.49649719433802</v>
      </c>
      <c r="N88" s="46">
        <f t="shared" si="32"/>
        <v>396.103645680233</v>
      </c>
      <c r="O88" s="46">
        <f t="shared" si="32"/>
        <v>392.8862160965034</v>
      </c>
      <c r="P88" s="46">
        <f t="shared" si="32"/>
        <v>380.35350442413693</v>
      </c>
      <c r="Q88" s="46">
        <f t="shared" si="32"/>
        <v>393.40704534934918</v>
      </c>
      <c r="R88" s="46">
        <f t="shared" si="32"/>
        <v>398.04397811056953</v>
      </c>
      <c r="S88" s="46">
        <f t="shared" si="32"/>
        <v>398.82703630151462</v>
      </c>
      <c r="T88" s="46">
        <f t="shared" si="32"/>
        <v>414.14839755301358</v>
      </c>
      <c r="U88" s="46">
        <f t="shared" si="32"/>
        <v>415.44943815281039</v>
      </c>
      <c r="V88" s="46">
        <f t="shared" si="32"/>
        <v>406.08106130475869</v>
      </c>
      <c r="W88" s="46">
        <f t="shared" si="32"/>
        <v>387.70041247705302</v>
      </c>
      <c r="X88" s="46">
        <f t="shared" si="32"/>
        <v>407.47465113228907</v>
      </c>
      <c r="Y88" s="46">
        <f t="shared" si="32"/>
        <v>405.74144034356334</v>
      </c>
      <c r="Z88" s="45">
        <f t="shared" si="32"/>
        <v>399.2679696175029</v>
      </c>
      <c r="AA88" s="44">
        <f t="shared" si="1"/>
        <v>-29.941185308058639</v>
      </c>
    </row>
    <row r="89" spans="1:27" hidden="1">
      <c r="A89" s="75" t="s">
        <v>79</v>
      </c>
      <c r="B89" s="48" t="s">
        <v>30</v>
      </c>
      <c r="C89" s="47">
        <f t="shared" ref="C89:Z89" si="33">C38/1000</f>
        <v>60.766810043274553</v>
      </c>
      <c r="D89" s="46">
        <f t="shared" si="33"/>
        <v>60.766810043274553</v>
      </c>
      <c r="E89" s="46">
        <f t="shared" si="33"/>
        <v>62.683215906566623</v>
      </c>
      <c r="F89" s="46">
        <f t="shared" si="33"/>
        <v>67.105229445726906</v>
      </c>
      <c r="G89" s="46">
        <f t="shared" si="33"/>
        <v>65.821059826388307</v>
      </c>
      <c r="H89" s="46">
        <f t="shared" si="33"/>
        <v>66.88954804828002</v>
      </c>
      <c r="I89" s="46">
        <f t="shared" si="33"/>
        <v>71.398878347846562</v>
      </c>
      <c r="J89" s="46">
        <f t="shared" si="33"/>
        <v>69.096223350393245</v>
      </c>
      <c r="K89" s="46">
        <f t="shared" si="33"/>
        <v>72.159319846729915</v>
      </c>
      <c r="L89" s="46">
        <f t="shared" si="33"/>
        <v>77.107152869374957</v>
      </c>
      <c r="M89" s="46">
        <f t="shared" si="33"/>
        <v>85.223519671945311</v>
      </c>
      <c r="N89" s="46">
        <f t="shared" si="33"/>
        <v>84.100411293525326</v>
      </c>
      <c r="O89" s="46">
        <f t="shared" si="33"/>
        <v>83.872448513630601</v>
      </c>
      <c r="P89" s="46">
        <f t="shared" si="33"/>
        <v>88.037618977921582</v>
      </c>
      <c r="Q89" s="46">
        <f t="shared" si="33"/>
        <v>82.327785472788065</v>
      </c>
      <c r="R89" s="46">
        <f t="shared" si="33"/>
        <v>85.298687455884533</v>
      </c>
      <c r="S89" s="46">
        <f t="shared" si="33"/>
        <v>87.685988230994383</v>
      </c>
      <c r="T89" s="46">
        <f t="shared" si="33"/>
        <v>82.647136536327494</v>
      </c>
      <c r="U89" s="46">
        <f t="shared" si="33"/>
        <v>80.269389562641933</v>
      </c>
      <c r="V89" s="46">
        <f t="shared" si="33"/>
        <v>78.031855370958098</v>
      </c>
      <c r="W89" s="46">
        <f t="shared" si="33"/>
        <v>74.853970894523272</v>
      </c>
      <c r="X89" s="46">
        <f t="shared" si="33"/>
        <v>70.634191509616571</v>
      </c>
      <c r="Y89" s="46">
        <f t="shared" si="33"/>
        <v>69.316549355612779</v>
      </c>
      <c r="Z89" s="45">
        <f t="shared" si="33"/>
        <v>68.751893678994051</v>
      </c>
      <c r="AA89" s="44">
        <f t="shared" si="1"/>
        <v>13.140534495776546</v>
      </c>
    </row>
    <row r="90" spans="1:27" hidden="1">
      <c r="A90" s="75" t="s">
        <v>80</v>
      </c>
      <c r="B90" s="48" t="s">
        <v>31</v>
      </c>
      <c r="C90" s="47">
        <f t="shared" ref="C90:Z90" si="34">C39/1000</f>
        <v>285.04774153923188</v>
      </c>
      <c r="D90" s="46">
        <f t="shared" si="34"/>
        <v>247.66351523576384</v>
      </c>
      <c r="E90" s="46">
        <f t="shared" si="34"/>
        <v>202.01680423272995</v>
      </c>
      <c r="F90" s="46">
        <f t="shared" si="34"/>
        <v>182.4241483726224</v>
      </c>
      <c r="G90" s="46">
        <f t="shared" si="34"/>
        <v>172.30576513413726</v>
      </c>
      <c r="H90" s="46">
        <f t="shared" si="34"/>
        <v>169.04982486960256</v>
      </c>
      <c r="I90" s="46">
        <f t="shared" si="34"/>
        <v>175.26458366825011</v>
      </c>
      <c r="J90" s="46">
        <f t="shared" si="34"/>
        <v>177.82836745166469</v>
      </c>
      <c r="K90" s="46">
        <f t="shared" si="34"/>
        <v>164.43744094526213</v>
      </c>
      <c r="L90" s="46">
        <f t="shared" si="34"/>
        <v>146.77277694769441</v>
      </c>
      <c r="M90" s="46">
        <f t="shared" si="34"/>
        <v>129.70790464960905</v>
      </c>
      <c r="N90" s="46">
        <f t="shared" si="34"/>
        <v>134.07368632001206</v>
      </c>
      <c r="O90" s="46">
        <f t="shared" si="34"/>
        <v>139.0219489143762</v>
      </c>
      <c r="P90" s="46">
        <f t="shared" si="34"/>
        <v>139.69762636461206</v>
      </c>
      <c r="Q90" s="46">
        <f t="shared" si="34"/>
        <v>144.21930742408534</v>
      </c>
      <c r="R90" s="46">
        <f t="shared" si="34"/>
        <v>141.2206622847591</v>
      </c>
      <c r="S90" s="46">
        <f t="shared" si="34"/>
        <v>141.31382221185277</v>
      </c>
      <c r="T90" s="46">
        <f t="shared" si="34"/>
        <v>144.77655909509451</v>
      </c>
      <c r="U90" s="46">
        <f t="shared" si="34"/>
        <v>142.80351542427726</v>
      </c>
      <c r="V90" s="46">
        <f t="shared" si="34"/>
        <v>139.81176768061013</v>
      </c>
      <c r="W90" s="46">
        <f t="shared" si="34"/>
        <v>119.91709543935384</v>
      </c>
      <c r="X90" s="46">
        <f t="shared" si="34"/>
        <v>115.79896823720061</v>
      </c>
      <c r="Y90" s="46">
        <f t="shared" si="34"/>
        <v>121.5135108599077</v>
      </c>
      <c r="Z90" s="45">
        <f t="shared" si="34"/>
        <v>118.76414967061821</v>
      </c>
      <c r="AA90" s="44">
        <f t="shared" si="1"/>
        <v>-58.335347956344918</v>
      </c>
    </row>
    <row r="91" spans="1:27" hidden="1">
      <c r="A91" s="75" t="s">
        <v>81</v>
      </c>
      <c r="B91" s="48" t="s">
        <v>32</v>
      </c>
      <c r="C91" s="47">
        <f t="shared" ref="C91:Z91" si="35">C40/1000</f>
        <v>3363.3424431300718</v>
      </c>
      <c r="D91" s="46">
        <f t="shared" si="35"/>
        <v>3363.3424431300718</v>
      </c>
      <c r="E91" s="46">
        <f t="shared" si="35"/>
        <v>3186.7146943378425</v>
      </c>
      <c r="F91" s="46">
        <f t="shared" si="35"/>
        <v>2698.7209855771566</v>
      </c>
      <c r="G91" s="46">
        <f t="shared" si="35"/>
        <v>2561.1260410201585</v>
      </c>
      <c r="H91" s="46">
        <f t="shared" si="35"/>
        <v>2291.9440840685511</v>
      </c>
      <c r="I91" s="46">
        <f t="shared" si="35"/>
        <v>2207.675849485955</v>
      </c>
      <c r="J91" s="46">
        <f t="shared" si="35"/>
        <v>2144.9985023016097</v>
      </c>
      <c r="K91" s="46">
        <f t="shared" si="35"/>
        <v>2039.4814888048311</v>
      </c>
      <c r="L91" s="46">
        <f t="shared" si="35"/>
        <v>2003.5221153325995</v>
      </c>
      <c r="M91" s="46">
        <f t="shared" si="35"/>
        <v>2036.7665620166902</v>
      </c>
      <c r="N91" s="46">
        <f t="shared" si="35"/>
        <v>2053.3209809867385</v>
      </c>
      <c r="O91" s="46">
        <f t="shared" si="35"/>
        <v>2078.1345036122375</v>
      </c>
      <c r="P91" s="46">
        <f t="shared" si="35"/>
        <v>2080.4173494529214</v>
      </c>
      <c r="Q91" s="46">
        <f t="shared" si="35"/>
        <v>2118.7155768016555</v>
      </c>
      <c r="R91" s="46">
        <f t="shared" si="35"/>
        <v>2152.5930100634237</v>
      </c>
      <c r="S91" s="46">
        <f t="shared" si="35"/>
        <v>2135.3981611400759</v>
      </c>
      <c r="T91" s="46">
        <f t="shared" si="35"/>
        <v>2201.4936867633842</v>
      </c>
      <c r="U91" s="46">
        <f t="shared" si="35"/>
        <v>2206.0997027153135</v>
      </c>
      <c r="V91" s="46">
        <f t="shared" si="35"/>
        <v>2245.8513346610916</v>
      </c>
      <c r="W91" s="46">
        <f t="shared" si="35"/>
        <v>2130.3213560179825</v>
      </c>
      <c r="X91" s="46">
        <f t="shared" si="35"/>
        <v>2221.3420064602769</v>
      </c>
      <c r="Y91" s="46">
        <f t="shared" si="35"/>
        <v>2284.2928201307463</v>
      </c>
      <c r="Z91" s="45">
        <f t="shared" si="35"/>
        <v>2295.0453753787092</v>
      </c>
      <c r="AA91" s="44">
        <f t="shared" si="1"/>
        <v>-31.762958598921585</v>
      </c>
    </row>
    <row r="92" spans="1:27" hidden="1">
      <c r="A92" s="75" t="s">
        <v>82</v>
      </c>
      <c r="B92" s="48" t="s">
        <v>33</v>
      </c>
      <c r="C92" s="47">
        <f t="shared" ref="C92:Z92" si="36">C41/1000</f>
        <v>73.226772258901406</v>
      </c>
      <c r="D92" s="46">
        <f t="shared" si="36"/>
        <v>73.226772258901406</v>
      </c>
      <c r="E92" s="46">
        <f t="shared" si="36"/>
        <v>63.395540569884403</v>
      </c>
      <c r="F92" s="46">
        <f t="shared" si="36"/>
        <v>57.780371373772439</v>
      </c>
      <c r="G92" s="46">
        <f t="shared" si="36"/>
        <v>54.214371924700544</v>
      </c>
      <c r="H92" s="46">
        <f t="shared" si="36"/>
        <v>51.801725398794751</v>
      </c>
      <c r="I92" s="46">
        <f t="shared" si="36"/>
        <v>53.231668712847252</v>
      </c>
      <c r="J92" s="46">
        <f t="shared" si="36"/>
        <v>53.658397462437016</v>
      </c>
      <c r="K92" s="46">
        <f t="shared" si="36"/>
        <v>52.560770571371279</v>
      </c>
      <c r="L92" s="46">
        <f t="shared" si="36"/>
        <v>51.859382769342389</v>
      </c>
      <c r="M92" s="46">
        <f t="shared" si="36"/>
        <v>50.809844461203149</v>
      </c>
      <c r="N92" s="46">
        <f t="shared" si="36"/>
        <v>48.947360489473169</v>
      </c>
      <c r="O92" s="46">
        <f t="shared" si="36"/>
        <v>51.478960879780267</v>
      </c>
      <c r="P92" s="46">
        <f t="shared" si="36"/>
        <v>49.919341128363179</v>
      </c>
      <c r="Q92" s="46">
        <f t="shared" si="36"/>
        <v>50.670530578755532</v>
      </c>
      <c r="R92" s="46">
        <f t="shared" si="36"/>
        <v>50.933094952480381</v>
      </c>
      <c r="S92" s="46">
        <f t="shared" si="36"/>
        <v>50.263742253864436</v>
      </c>
      <c r="T92" s="46">
        <f t="shared" si="36"/>
        <v>50.317600533679787</v>
      </c>
      <c r="U92" s="46">
        <f t="shared" si="36"/>
        <v>48.395323936514536</v>
      </c>
      <c r="V92" s="46">
        <f t="shared" si="36"/>
        <v>49.001043665354707</v>
      </c>
      <c r="W92" s="46">
        <f t="shared" si="36"/>
        <v>44.690168078805961</v>
      </c>
      <c r="X92" s="46">
        <f t="shared" si="36"/>
        <v>45.382459982579114</v>
      </c>
      <c r="Y92" s="46">
        <f t="shared" si="36"/>
        <v>44.697891804105787</v>
      </c>
      <c r="Z92" s="45">
        <f t="shared" si="36"/>
        <v>42.710197199612203</v>
      </c>
      <c r="AA92" s="44">
        <f t="shared" si="1"/>
        <v>-41.674068264806827</v>
      </c>
    </row>
    <row r="93" spans="1:27" hidden="1">
      <c r="A93" s="75" t="s">
        <v>83</v>
      </c>
      <c r="B93" s="48" t="s">
        <v>34</v>
      </c>
      <c r="C93" s="47">
        <f t="shared" ref="C93:Z93" si="37">C42/1000</f>
        <v>20.194889869160569</v>
      </c>
      <c r="D93" s="46">
        <f t="shared" si="37"/>
        <v>18.444420673616477</v>
      </c>
      <c r="E93" s="46">
        <f t="shared" si="37"/>
        <v>17.320697820606458</v>
      </c>
      <c r="F93" s="46">
        <f t="shared" si="37"/>
        <v>17.208762729908091</v>
      </c>
      <c r="G93" s="46">
        <f t="shared" si="37"/>
        <v>17.450385493086024</v>
      </c>
      <c r="H93" s="46">
        <f t="shared" si="37"/>
        <v>17.640881040368559</v>
      </c>
      <c r="I93" s="46">
        <f t="shared" si="37"/>
        <v>18.548591202929568</v>
      </c>
      <c r="J93" s="46">
        <f t="shared" si="37"/>
        <v>19.224377440349098</v>
      </c>
      <c r="K93" s="46">
        <f t="shared" si="37"/>
        <v>19.585595157866326</v>
      </c>
      <c r="L93" s="46">
        <f t="shared" si="37"/>
        <v>19.345121791956988</v>
      </c>
      <c r="M93" s="46">
        <f t="shared" si="37"/>
        <v>18.693845677344136</v>
      </c>
      <c r="N93" s="46">
        <f t="shared" si="37"/>
        <v>18.953359158518825</v>
      </c>
      <c r="O93" s="46">
        <f t="shared" si="37"/>
        <v>19.819741869036843</v>
      </c>
      <c r="P93" s="46">
        <f t="shared" si="37"/>
        <v>19.977381956827664</v>
      </c>
      <c r="Q93" s="46">
        <f t="shared" si="37"/>
        <v>19.672144846509628</v>
      </c>
      <c r="R93" s="46">
        <f t="shared" si="37"/>
        <v>19.980120879940664</v>
      </c>
      <c r="S93" s="46">
        <f t="shared" si="37"/>
        <v>20.313713693696851</v>
      </c>
      <c r="T93" s="46">
        <f t="shared" si="37"/>
        <v>20.526181117228248</v>
      </c>
      <c r="U93" s="46">
        <f t="shared" si="37"/>
        <v>20.671794650723253</v>
      </c>
      <c r="V93" s="46">
        <f t="shared" si="37"/>
        <v>21.384372518377667</v>
      </c>
      <c r="W93" s="46">
        <f t="shared" si="37"/>
        <v>19.373150159640474</v>
      </c>
      <c r="X93" s="46">
        <f t="shared" si="37"/>
        <v>19.411378820695166</v>
      </c>
      <c r="Y93" s="46">
        <f t="shared" si="37"/>
        <v>19.462557429982017</v>
      </c>
      <c r="Z93" s="45">
        <f t="shared" si="37"/>
        <v>18.910982318039895</v>
      </c>
      <c r="AA93" s="44">
        <f t="shared" si="1"/>
        <v>-6.3575862975183366</v>
      </c>
    </row>
    <row r="94" spans="1:27" hidden="1">
      <c r="A94" s="75" t="s">
        <v>84</v>
      </c>
      <c r="B94" s="48" t="s">
        <v>35</v>
      </c>
      <c r="C94" s="47">
        <f t="shared" ref="C94:Z94" si="38">C43/1000</f>
        <v>283.74922486941466</v>
      </c>
      <c r="D94" s="46">
        <f t="shared" si="38"/>
        <v>283.74922486941466</v>
      </c>
      <c r="E94" s="46">
        <f t="shared" si="38"/>
        <v>293.16479243643198</v>
      </c>
      <c r="F94" s="46">
        <f t="shared" si="38"/>
        <v>301.70975473506513</v>
      </c>
      <c r="G94" s="46">
        <f t="shared" si="38"/>
        <v>291.11815600764089</v>
      </c>
      <c r="H94" s="46">
        <f t="shared" si="38"/>
        <v>307.47316377695665</v>
      </c>
      <c r="I94" s="46">
        <f t="shared" si="38"/>
        <v>322.1081940592735</v>
      </c>
      <c r="J94" s="46">
        <f t="shared" si="38"/>
        <v>314.84191460173855</v>
      </c>
      <c r="K94" s="46">
        <f t="shared" si="38"/>
        <v>328.18888823144579</v>
      </c>
      <c r="L94" s="46">
        <f t="shared" si="38"/>
        <v>338.02204460247412</v>
      </c>
      <c r="M94" s="46">
        <f t="shared" si="38"/>
        <v>364.00149438369715</v>
      </c>
      <c r="N94" s="46">
        <f t="shared" si="38"/>
        <v>380.00418006279887</v>
      </c>
      <c r="O94" s="46">
        <f t="shared" si="38"/>
        <v>376.96334849266123</v>
      </c>
      <c r="P94" s="46">
        <f t="shared" si="38"/>
        <v>394.90523228043452</v>
      </c>
      <c r="Q94" s="46">
        <f t="shared" si="38"/>
        <v>402.42015973823334</v>
      </c>
      <c r="R94" s="46">
        <f t="shared" si="38"/>
        <v>417.19460547695178</v>
      </c>
      <c r="S94" s="46">
        <f t="shared" si="38"/>
        <v>431.39265838711935</v>
      </c>
      <c r="T94" s="46">
        <f t="shared" si="38"/>
        <v>423.78877496935002</v>
      </c>
      <c r="U94" s="46">
        <f t="shared" si="38"/>
        <v>432.11163733540371</v>
      </c>
      <c r="V94" s="46">
        <f t="shared" si="38"/>
        <v>398.44415285625303</v>
      </c>
      <c r="W94" s="46">
        <f t="shared" si="38"/>
        <v>359.65915138904529</v>
      </c>
      <c r="X94" s="46">
        <f t="shared" si="38"/>
        <v>347.18100299494876</v>
      </c>
      <c r="Y94" s="46">
        <f t="shared" si="38"/>
        <v>345.88714905869182</v>
      </c>
      <c r="Z94" s="45">
        <f t="shared" si="38"/>
        <v>340.80859289215329</v>
      </c>
      <c r="AA94" s="44">
        <f t="shared" si="1"/>
        <v>20.109083310799591</v>
      </c>
    </row>
    <row r="95" spans="1:27" hidden="1">
      <c r="A95" s="75" t="s">
        <v>85</v>
      </c>
      <c r="B95" s="48" t="s">
        <v>36</v>
      </c>
      <c r="C95" s="47">
        <f t="shared" ref="C95:Z95" si="39">C44/1000</f>
        <v>72.713851446384567</v>
      </c>
      <c r="D95" s="46">
        <f t="shared" si="39"/>
        <v>72.713851446384567</v>
      </c>
      <c r="E95" s="46">
        <f t="shared" si="39"/>
        <v>72.884063699938295</v>
      </c>
      <c r="F95" s="46">
        <f t="shared" si="39"/>
        <v>72.412484817799822</v>
      </c>
      <c r="G95" s="46">
        <f t="shared" si="39"/>
        <v>72.442826344483706</v>
      </c>
      <c r="H95" s="46">
        <f t="shared" si="39"/>
        <v>74.898452621599333</v>
      </c>
      <c r="I95" s="46">
        <f t="shared" si="39"/>
        <v>74.151764405608503</v>
      </c>
      <c r="J95" s="46">
        <f t="shared" si="39"/>
        <v>78.017331832155705</v>
      </c>
      <c r="K95" s="46">
        <f t="shared" si="39"/>
        <v>72.928081504567032</v>
      </c>
      <c r="L95" s="46">
        <f t="shared" si="39"/>
        <v>73.396872929514529</v>
      </c>
      <c r="M95" s="46">
        <f t="shared" si="39"/>
        <v>70.050091695915043</v>
      </c>
      <c r="N95" s="46">
        <f t="shared" si="39"/>
        <v>68.562868630176013</v>
      </c>
      <c r="O95" s="46">
        <f t="shared" si="39"/>
        <v>69.344231158361623</v>
      </c>
      <c r="P95" s="46">
        <f t="shared" si="39"/>
        <v>70.067566035922724</v>
      </c>
      <c r="Q95" s="46">
        <f t="shared" si="39"/>
        <v>70.469960634193768</v>
      </c>
      <c r="R95" s="46">
        <f t="shared" si="39"/>
        <v>69.698884398421328</v>
      </c>
      <c r="S95" s="46">
        <f t="shared" si="39"/>
        <v>66.912772311122325</v>
      </c>
      <c r="T95" s="46">
        <f t="shared" si="39"/>
        <v>66.778432977283117</v>
      </c>
      <c r="U95" s="46">
        <f t="shared" si="39"/>
        <v>65.232813671049925</v>
      </c>
      <c r="V95" s="46">
        <f t="shared" si="39"/>
        <v>63.013872487515414</v>
      </c>
      <c r="W95" s="46">
        <f t="shared" si="39"/>
        <v>59.097374854126549</v>
      </c>
      <c r="X95" s="46">
        <f t="shared" si="39"/>
        <v>65.0719704731017</v>
      </c>
      <c r="Y95" s="46">
        <f t="shared" si="39"/>
        <v>60.754237182843816</v>
      </c>
      <c r="Z95" s="45">
        <f t="shared" si="39"/>
        <v>57.604150187039274</v>
      </c>
      <c r="AA95" s="44">
        <f t="shared" si="1"/>
        <v>-20.779673966914547</v>
      </c>
    </row>
    <row r="96" spans="1:27" hidden="1">
      <c r="A96" s="75" t="s">
        <v>86</v>
      </c>
      <c r="B96" s="48" t="s">
        <v>37</v>
      </c>
      <c r="C96" s="47">
        <f t="shared" ref="C96:Z96" si="40">C45/1000</f>
        <v>52.889940934031792</v>
      </c>
      <c r="D96" s="46">
        <f t="shared" si="40"/>
        <v>52.889940934031792</v>
      </c>
      <c r="E96" s="46">
        <f t="shared" si="40"/>
        <v>54.60727594260041</v>
      </c>
      <c r="F96" s="46">
        <f t="shared" si="40"/>
        <v>54.370305681792821</v>
      </c>
      <c r="G96" s="46">
        <f t="shared" si="40"/>
        <v>51.594953532917728</v>
      </c>
      <c r="H96" s="46">
        <f t="shared" si="40"/>
        <v>50.760130267656251</v>
      </c>
      <c r="I96" s="46">
        <f t="shared" si="40"/>
        <v>51.575623045859857</v>
      </c>
      <c r="J96" s="46">
        <f t="shared" si="40"/>
        <v>52.232839117871961</v>
      </c>
      <c r="K96" s="46">
        <f t="shared" si="40"/>
        <v>51.318605875060122</v>
      </c>
      <c r="L96" s="46">
        <f t="shared" si="40"/>
        <v>52.663379798140461</v>
      </c>
      <c r="M96" s="46">
        <f t="shared" si="40"/>
        <v>52.6796671173825</v>
      </c>
      <c r="N96" s="46">
        <f t="shared" si="40"/>
        <v>51.774810199323191</v>
      </c>
      <c r="O96" s="46">
        <f t="shared" si="40"/>
        <v>52.804533102984053</v>
      </c>
      <c r="P96" s="46">
        <f t="shared" si="40"/>
        <v>51.710222028041883</v>
      </c>
      <c r="Q96" s="46">
        <f t="shared" si="40"/>
        <v>52.835349019048699</v>
      </c>
      <c r="R96" s="46">
        <f t="shared" si="40"/>
        <v>53.503186563747839</v>
      </c>
      <c r="S96" s="46">
        <f t="shared" si="40"/>
        <v>54.209488623655488</v>
      </c>
      <c r="T96" s="46">
        <f t="shared" si="40"/>
        <v>53.845805612735198</v>
      </c>
      <c r="U96" s="46">
        <f t="shared" si="40"/>
        <v>51.910295415624653</v>
      </c>
      <c r="V96" s="46">
        <f t="shared" si="40"/>
        <v>53.653045737290114</v>
      </c>
      <c r="W96" s="46">
        <f t="shared" si="40"/>
        <v>52.36647820326916</v>
      </c>
      <c r="X96" s="46">
        <f t="shared" si="40"/>
        <v>54.095222680279051</v>
      </c>
      <c r="Y96" s="46">
        <f t="shared" si="40"/>
        <v>49.973232947561804</v>
      </c>
      <c r="Z96" s="45">
        <f t="shared" si="40"/>
        <v>51.449018459333615</v>
      </c>
      <c r="AA96" s="44">
        <f t="shared" si="1"/>
        <v>-2.7243790581944483</v>
      </c>
    </row>
    <row r="97" spans="1:27" hidden="1">
      <c r="A97" s="75" t="s">
        <v>87</v>
      </c>
      <c r="B97" s="48" t="s">
        <v>38</v>
      </c>
      <c r="C97" s="47">
        <f t="shared" ref="C97:Z97" si="41">C46/1000</f>
        <v>188.43423168763761</v>
      </c>
      <c r="D97" s="46">
        <f t="shared" si="41"/>
        <v>188.43423168763761</v>
      </c>
      <c r="E97" s="46">
        <f t="shared" si="41"/>
        <v>200.65399623421675</v>
      </c>
      <c r="F97" s="46">
        <f t="shared" si="41"/>
        <v>211.7293460161232</v>
      </c>
      <c r="G97" s="46">
        <f t="shared" si="41"/>
        <v>223.08021718422998</v>
      </c>
      <c r="H97" s="46">
        <f t="shared" si="41"/>
        <v>218.53004258970637</v>
      </c>
      <c r="I97" s="46">
        <f t="shared" si="41"/>
        <v>238.82028237857995</v>
      </c>
      <c r="J97" s="46">
        <f t="shared" si="41"/>
        <v>259.93900554147581</v>
      </c>
      <c r="K97" s="46">
        <f t="shared" si="41"/>
        <v>273.17245811033035</v>
      </c>
      <c r="L97" s="46">
        <f t="shared" si="41"/>
        <v>275.19333785312341</v>
      </c>
      <c r="M97" s="46">
        <f t="shared" si="41"/>
        <v>275.90557033068563</v>
      </c>
      <c r="N97" s="46">
        <f t="shared" si="41"/>
        <v>298.09086914365309</v>
      </c>
      <c r="O97" s="46">
        <f t="shared" si="41"/>
        <v>279.07489496814662</v>
      </c>
      <c r="P97" s="46">
        <f t="shared" si="41"/>
        <v>287.05204219855466</v>
      </c>
      <c r="Q97" s="46">
        <f t="shared" si="41"/>
        <v>303.53708516864651</v>
      </c>
      <c r="R97" s="46">
        <f t="shared" si="41"/>
        <v>313.07102021777479</v>
      </c>
      <c r="S97" s="46">
        <f t="shared" si="41"/>
        <v>330.74033830482762</v>
      </c>
      <c r="T97" s="46">
        <f t="shared" si="41"/>
        <v>350.88114544378732</v>
      </c>
      <c r="U97" s="46">
        <f t="shared" si="41"/>
        <v>382.37839862757801</v>
      </c>
      <c r="V97" s="46">
        <f t="shared" si="41"/>
        <v>368.73442072558601</v>
      </c>
      <c r="W97" s="46">
        <f t="shared" si="41"/>
        <v>371.14934690313339</v>
      </c>
      <c r="X97" s="46">
        <f t="shared" si="41"/>
        <v>403.49469664035621</v>
      </c>
      <c r="Y97" s="46">
        <f t="shared" si="41"/>
        <v>424.09094758213899</v>
      </c>
      <c r="Z97" s="45">
        <f t="shared" si="41"/>
        <v>439.87372456951852</v>
      </c>
      <c r="AA97" s="44">
        <f t="shared" si="1"/>
        <v>133.43620775798607</v>
      </c>
    </row>
    <row r="98" spans="1:27" hidden="1">
      <c r="A98" s="75" t="s">
        <v>88</v>
      </c>
      <c r="B98" s="48" t="s">
        <v>39</v>
      </c>
      <c r="C98" s="47">
        <f t="shared" ref="C98:Z98" si="42">C47/1000</f>
        <v>940.17489729714646</v>
      </c>
      <c r="D98" s="46">
        <f t="shared" si="42"/>
        <v>940.17489729714646</v>
      </c>
      <c r="E98" s="46">
        <f t="shared" si="42"/>
        <v>829.78980506831647</v>
      </c>
      <c r="F98" s="46">
        <f t="shared" si="42"/>
        <v>740.49842506146399</v>
      </c>
      <c r="G98" s="46">
        <f t="shared" si="42"/>
        <v>649.63021539494207</v>
      </c>
      <c r="H98" s="46">
        <f t="shared" si="42"/>
        <v>571.93107861546332</v>
      </c>
      <c r="I98" s="46">
        <f t="shared" si="42"/>
        <v>514.42524058013703</v>
      </c>
      <c r="J98" s="46">
        <f t="shared" si="42"/>
        <v>467.60343690153144</v>
      </c>
      <c r="K98" s="46">
        <f t="shared" si="42"/>
        <v>446.05438289518401</v>
      </c>
      <c r="L98" s="46">
        <f t="shared" si="42"/>
        <v>439.01952961645867</v>
      </c>
      <c r="M98" s="46">
        <f t="shared" si="42"/>
        <v>431.49014323494873</v>
      </c>
      <c r="N98" s="46">
        <f t="shared" si="42"/>
        <v>412.49596875704287</v>
      </c>
      <c r="O98" s="46">
        <f t="shared" si="42"/>
        <v>416.61543840170356</v>
      </c>
      <c r="P98" s="46">
        <f t="shared" si="42"/>
        <v>419.11700236625546</v>
      </c>
      <c r="Q98" s="46">
        <f t="shared" si="42"/>
        <v>436.5387003149911</v>
      </c>
      <c r="R98" s="46">
        <f t="shared" si="42"/>
        <v>430.08115299034807</v>
      </c>
      <c r="S98" s="46">
        <f t="shared" si="42"/>
        <v>426.82020745151971</v>
      </c>
      <c r="T98" s="46">
        <f t="shared" si="42"/>
        <v>441.4395071754692</v>
      </c>
      <c r="U98" s="46">
        <f t="shared" si="42"/>
        <v>444.66968145149934</v>
      </c>
      <c r="V98" s="46">
        <f t="shared" si="42"/>
        <v>427.60033928726307</v>
      </c>
      <c r="W98" s="46">
        <f t="shared" si="42"/>
        <v>368.81074211807226</v>
      </c>
      <c r="X98" s="46">
        <f t="shared" si="42"/>
        <v>385.60106937382233</v>
      </c>
      <c r="Y98" s="46">
        <f t="shared" si="42"/>
        <v>408.44810127527239</v>
      </c>
      <c r="Z98" s="45">
        <f t="shared" si="42"/>
        <v>401.01945823368419</v>
      </c>
      <c r="AA98" s="44">
        <f t="shared" si="1"/>
        <v>-57.346291696730958</v>
      </c>
    </row>
    <row r="99" spans="1:27" hidden="1">
      <c r="A99" s="75" t="s">
        <v>89</v>
      </c>
      <c r="B99" s="48" t="s">
        <v>40</v>
      </c>
      <c r="C99" s="47">
        <f t="shared" ref="C99:Z99" si="43">C48/1000</f>
        <v>778.80530082959706</v>
      </c>
      <c r="D99" s="46">
        <f t="shared" si="43"/>
        <v>778.80530082959706</v>
      </c>
      <c r="E99" s="46">
        <f t="shared" si="43"/>
        <v>786.30013403833095</v>
      </c>
      <c r="F99" s="46">
        <f t="shared" si="43"/>
        <v>762.45767215768433</v>
      </c>
      <c r="G99" s="46">
        <f t="shared" si="43"/>
        <v>743.58612561796303</v>
      </c>
      <c r="H99" s="46">
        <f t="shared" si="43"/>
        <v>733.50882746214143</v>
      </c>
      <c r="I99" s="46">
        <f t="shared" si="43"/>
        <v>726.75804859759171</v>
      </c>
      <c r="J99" s="46">
        <f t="shared" si="43"/>
        <v>748.19916956558359</v>
      </c>
      <c r="K99" s="46">
        <f t="shared" si="43"/>
        <v>723.81876120015625</v>
      </c>
      <c r="L99" s="46">
        <f t="shared" si="43"/>
        <v>722.98722274700356</v>
      </c>
      <c r="M99" s="46">
        <f t="shared" si="43"/>
        <v>692.18188518255715</v>
      </c>
      <c r="N99" s="46">
        <f t="shared" si="43"/>
        <v>693.69336496083542</v>
      </c>
      <c r="O99" s="46">
        <f t="shared" si="43"/>
        <v>699.21255150359934</v>
      </c>
      <c r="P99" s="46">
        <f t="shared" si="43"/>
        <v>680.63244584035499</v>
      </c>
      <c r="Q99" s="46">
        <f t="shared" si="43"/>
        <v>687.04223789924617</v>
      </c>
      <c r="R99" s="46">
        <f t="shared" si="43"/>
        <v>684.1609943928753</v>
      </c>
      <c r="S99" s="46">
        <f t="shared" si="43"/>
        <v>678.25279945863076</v>
      </c>
      <c r="T99" s="46">
        <f t="shared" si="43"/>
        <v>675.54722066640227</v>
      </c>
      <c r="U99" s="46">
        <f t="shared" si="43"/>
        <v>666.0792906716332</v>
      </c>
      <c r="V99" s="46">
        <f t="shared" si="43"/>
        <v>646.73600256684642</v>
      </c>
      <c r="W99" s="46">
        <f t="shared" si="43"/>
        <v>593.37987198962014</v>
      </c>
      <c r="X99" s="46">
        <f t="shared" si="43"/>
        <v>609.14746709099552</v>
      </c>
      <c r="Y99" s="46">
        <f t="shared" si="43"/>
        <v>566.26874724330276</v>
      </c>
      <c r="Z99" s="45">
        <f t="shared" si="43"/>
        <v>584.30429449480994</v>
      </c>
      <c r="AA99" s="44">
        <f t="shared" si="1"/>
        <v>-24.974278696819507</v>
      </c>
    </row>
    <row r="100" spans="1:27" ht="13.8" hidden="1" thickBot="1">
      <c r="A100" s="76" t="s">
        <v>90</v>
      </c>
      <c r="B100" s="43" t="s">
        <v>41</v>
      </c>
      <c r="C100" s="42">
        <f t="shared" ref="C100:Z100" si="44">C49/1000</f>
        <v>6219.5240216590937</v>
      </c>
      <c r="D100" s="41">
        <f t="shared" si="44"/>
        <v>6219.5240216590937</v>
      </c>
      <c r="E100" s="41">
        <f t="shared" si="44"/>
        <v>6195.0745440702658</v>
      </c>
      <c r="F100" s="41">
        <f t="shared" si="44"/>
        <v>6295.8039889222864</v>
      </c>
      <c r="G100" s="41">
        <f t="shared" si="44"/>
        <v>6430.3394011521814</v>
      </c>
      <c r="H100" s="41">
        <f t="shared" si="44"/>
        <v>6499.9233732363464</v>
      </c>
      <c r="I100" s="41">
        <f t="shared" si="44"/>
        <v>6597.6652100262381</v>
      </c>
      <c r="J100" s="41">
        <f t="shared" si="44"/>
        <v>6812.3233190750025</v>
      </c>
      <c r="K100" s="41">
        <f t="shared" si="44"/>
        <v>6867.1211795373165</v>
      </c>
      <c r="L100" s="41">
        <f t="shared" si="44"/>
        <v>6868.7606192126468</v>
      </c>
      <c r="M100" s="41">
        <f t="shared" si="44"/>
        <v>6930.9571545977406</v>
      </c>
      <c r="N100" s="41">
        <f t="shared" si="44"/>
        <v>7075.6094145042207</v>
      </c>
      <c r="O100" s="41">
        <f t="shared" si="44"/>
        <v>6979.1963746135943</v>
      </c>
      <c r="P100" s="41">
        <f t="shared" si="44"/>
        <v>7011.1956979156785</v>
      </c>
      <c r="Q100" s="41">
        <f t="shared" si="44"/>
        <v>7057.5388007921501</v>
      </c>
      <c r="R100" s="41">
        <f t="shared" si="44"/>
        <v>7198.3789927401413</v>
      </c>
      <c r="S100" s="41">
        <f t="shared" si="44"/>
        <v>7228.2931558574301</v>
      </c>
      <c r="T100" s="41">
        <f t="shared" si="44"/>
        <v>7150.7435642244673</v>
      </c>
      <c r="U100" s="41">
        <f t="shared" si="44"/>
        <v>7287.7501213966816</v>
      </c>
      <c r="V100" s="41">
        <f t="shared" si="44"/>
        <v>7090.7531258011777</v>
      </c>
      <c r="W100" s="41">
        <f t="shared" si="44"/>
        <v>6642.3195872103961</v>
      </c>
      <c r="X100" s="41">
        <f t="shared" si="44"/>
        <v>6854.728190357433</v>
      </c>
      <c r="Y100" s="41">
        <f t="shared" si="44"/>
        <v>6716.993021669653</v>
      </c>
      <c r="Z100" s="40">
        <f t="shared" si="44"/>
        <v>6487.8470528939642</v>
      </c>
      <c r="AA100" s="39">
        <f t="shared" si="1"/>
        <v>4.3142052398294828</v>
      </c>
    </row>
    <row r="101" spans="1:27" hidden="1">
      <c r="A101"/>
    </row>
    <row r="102" spans="1:27">
      <c r="A102"/>
    </row>
    <row r="103" spans="1:27" s="73" customFormat="1">
      <c r="C103" s="81" t="s">
        <v>227</v>
      </c>
      <c r="Y103" s="82"/>
    </row>
    <row r="104" spans="1:27" s="73" customFormat="1">
      <c r="C104" s="82"/>
      <c r="D104" s="83" t="s">
        <v>228</v>
      </c>
      <c r="Y104" s="82"/>
    </row>
  </sheetData>
  <phoneticPr fontId="15"/>
  <printOptions gridLines="1"/>
  <pageMargins left="0.75" right="0.75" top="1" bottom="1" header="0.5" footer="0.5"/>
  <pageSetup paperSize="9" scale="55" orientation="landscape" r:id="rId1"/>
  <headerFooter alignWithMargins="0">
    <oddHeader>&amp;A</oddHeader>
    <oddFooter>&amp;F</oddFooter>
  </headerFooter>
</worksheet>
</file>

<file path=xl/worksheets/sheet30.xml><?xml version="1.0" encoding="utf-8"?>
<worksheet xmlns="http://schemas.openxmlformats.org/spreadsheetml/2006/main" xmlns:r="http://schemas.openxmlformats.org/officeDocument/2006/relationships">
  <sheetPr codeName="Sheet11"/>
  <dimension ref="A1:AB104"/>
  <sheetViews>
    <sheetView showZeros="0" zoomScaleNormal="100" workbookViewId="0">
      <selection activeCell="C27" sqref="C27"/>
    </sheetView>
  </sheetViews>
  <sheetFormatPr defaultColWidth="9.33203125" defaultRowHeight="13.2"/>
  <cols>
    <col min="1" max="1" width="20.77734375" style="73" bestFit="1" customWidth="1"/>
    <col min="2" max="2" width="24.33203125" style="37" hidden="1" customWidth="1"/>
    <col min="3" max="3" width="18" style="38" customWidth="1"/>
    <col min="4" max="5" width="10.77734375" style="37" customWidth="1"/>
    <col min="6" max="6" width="10.77734375" style="37" hidden="1" customWidth="1"/>
    <col min="7" max="26" width="10.77734375" style="37" customWidth="1"/>
    <col min="27" max="27" width="25.6640625" style="38" customWidth="1"/>
    <col min="28" max="28" width="10.33203125" style="37" bestFit="1" customWidth="1"/>
    <col min="29" max="16384" width="9.33203125" style="37"/>
  </cols>
  <sheetData>
    <row r="1" spans="1:28" ht="15.6">
      <c r="A1" s="61" t="s">
        <v>255</v>
      </c>
      <c r="B1" s="61"/>
      <c r="C1" s="62"/>
      <c r="D1" s="61"/>
      <c r="E1" s="61"/>
      <c r="F1" s="61"/>
      <c r="G1" s="61"/>
      <c r="H1" s="61"/>
      <c r="I1" s="61"/>
      <c r="J1" s="61"/>
      <c r="K1" s="61"/>
      <c r="L1" s="61"/>
      <c r="M1" s="61"/>
      <c r="N1" s="61"/>
      <c r="O1" s="61"/>
      <c r="P1" s="61"/>
      <c r="Q1" s="61"/>
      <c r="R1" s="61"/>
      <c r="S1" s="61"/>
      <c r="T1" s="61"/>
      <c r="U1" s="61"/>
      <c r="V1" s="61"/>
      <c r="W1" s="61"/>
      <c r="X1" s="61"/>
      <c r="Y1" s="61"/>
      <c r="Z1" s="61"/>
      <c r="AA1" s="61"/>
    </row>
    <row r="2" spans="1:28" ht="3.75" customHeight="1">
      <c r="A2" s="59"/>
      <c r="B2" s="59"/>
      <c r="C2" s="60"/>
      <c r="D2" s="59"/>
      <c r="E2" s="59"/>
      <c r="F2" s="59"/>
      <c r="G2" s="59"/>
      <c r="H2" s="59"/>
      <c r="I2" s="59"/>
      <c r="J2" s="59"/>
      <c r="K2" s="59"/>
      <c r="L2" s="59"/>
      <c r="M2" s="59"/>
      <c r="N2" s="59"/>
      <c r="O2" s="59"/>
      <c r="P2" s="59"/>
      <c r="Q2" s="59"/>
      <c r="R2" s="59"/>
      <c r="S2" s="59"/>
      <c r="T2" s="59"/>
      <c r="U2" s="59"/>
      <c r="V2" s="59"/>
      <c r="W2" s="59"/>
      <c r="X2" s="59"/>
      <c r="Y2" s="59"/>
      <c r="Z2" s="59"/>
      <c r="AA2" s="59"/>
    </row>
    <row r="3" spans="1:28" ht="13.8" thickBot="1"/>
    <row r="4" spans="1:28" s="73" customFormat="1" ht="25.8" thickBot="1">
      <c r="A4" s="74"/>
      <c r="B4" s="74"/>
      <c r="C4" s="77" t="s">
        <v>224</v>
      </c>
      <c r="D4" s="78">
        <v>1990</v>
      </c>
      <c r="E4" s="78">
        <v>1991</v>
      </c>
      <c r="F4" s="78">
        <v>1992</v>
      </c>
      <c r="G4" s="78">
        <v>1993</v>
      </c>
      <c r="H4" s="78">
        <v>1994</v>
      </c>
      <c r="I4" s="78">
        <v>1995</v>
      </c>
      <c r="J4" s="78">
        <v>1996</v>
      </c>
      <c r="K4" s="78">
        <v>1997</v>
      </c>
      <c r="L4" s="78">
        <v>1998</v>
      </c>
      <c r="M4" s="78">
        <v>1999</v>
      </c>
      <c r="N4" s="78">
        <v>2000</v>
      </c>
      <c r="O4" s="78">
        <v>2001</v>
      </c>
      <c r="P4" s="78">
        <v>2002</v>
      </c>
      <c r="Q4" s="78">
        <v>2003</v>
      </c>
      <c r="R4" s="78">
        <v>2004</v>
      </c>
      <c r="S4" s="78">
        <v>2005</v>
      </c>
      <c r="T4" s="78">
        <v>2006</v>
      </c>
      <c r="U4" s="78">
        <v>2007</v>
      </c>
      <c r="V4" s="78">
        <v>2008</v>
      </c>
      <c r="W4" s="78">
        <v>2009</v>
      </c>
      <c r="X4" s="79">
        <v>2010</v>
      </c>
      <c r="Y4" s="79">
        <v>2011</v>
      </c>
      <c r="Z4" s="79">
        <v>2012</v>
      </c>
      <c r="AA4" s="80" t="s">
        <v>225</v>
      </c>
    </row>
    <row r="5" spans="1:28" s="72" customFormat="1" ht="51.75" hidden="1" customHeight="1" thickBot="1">
      <c r="A5" s="74"/>
      <c r="B5" s="56"/>
      <c r="C5" s="55" t="s">
        <v>0</v>
      </c>
      <c r="D5" s="54">
        <v>1990</v>
      </c>
      <c r="E5" s="54">
        <v>1991</v>
      </c>
      <c r="F5" s="54">
        <v>1992</v>
      </c>
      <c r="G5" s="54">
        <v>1993</v>
      </c>
      <c r="H5" s="54">
        <v>1994</v>
      </c>
      <c r="I5" s="54">
        <v>1995</v>
      </c>
      <c r="J5" s="54">
        <v>1996</v>
      </c>
      <c r="K5" s="54">
        <v>1997</v>
      </c>
      <c r="L5" s="54">
        <v>1998</v>
      </c>
      <c r="M5" s="54">
        <v>1999</v>
      </c>
      <c r="N5" s="54">
        <v>2000</v>
      </c>
      <c r="O5" s="54">
        <v>2001</v>
      </c>
      <c r="P5" s="54">
        <v>2002</v>
      </c>
      <c r="Q5" s="54">
        <v>2003</v>
      </c>
      <c r="R5" s="54">
        <v>2004</v>
      </c>
      <c r="S5" s="54">
        <v>2005</v>
      </c>
      <c r="T5" s="54">
        <v>2006</v>
      </c>
      <c r="U5" s="54">
        <v>2007</v>
      </c>
      <c r="V5" s="54">
        <v>2008</v>
      </c>
      <c r="W5" s="54">
        <v>2009</v>
      </c>
      <c r="X5" s="54">
        <v>2010</v>
      </c>
      <c r="Y5" s="54">
        <v>2011</v>
      </c>
      <c r="Z5" s="54">
        <v>2012</v>
      </c>
      <c r="AA5" s="53" t="s">
        <v>1</v>
      </c>
    </row>
    <row r="6" spans="1:28">
      <c r="A6" s="75" t="s">
        <v>91</v>
      </c>
      <c r="B6" s="48" t="s">
        <v>2</v>
      </c>
      <c r="C6" s="69">
        <v>1954.7226205847794</v>
      </c>
      <c r="D6" s="68">
        <v>1954.7226205847794</v>
      </c>
      <c r="E6" s="68">
        <v>2199.7451011790458</v>
      </c>
      <c r="F6" s="68">
        <v>1700.060957388371</v>
      </c>
      <c r="G6" s="68">
        <v>1224.2176117864394</v>
      </c>
      <c r="H6" s="68">
        <v>1502.9218818861186</v>
      </c>
      <c r="I6" s="68">
        <v>1251.5175060950621</v>
      </c>
      <c r="J6" s="68">
        <v>1414.2584933465257</v>
      </c>
      <c r="K6" s="68">
        <v>1279.2491597391813</v>
      </c>
      <c r="L6" s="68">
        <v>1643.2181091356035</v>
      </c>
      <c r="M6" s="68">
        <v>1160.8196128360469</v>
      </c>
      <c r="N6" s="68">
        <v>1254.9034125876744</v>
      </c>
      <c r="O6" s="68">
        <v>1404.9341286678857</v>
      </c>
      <c r="P6" s="68">
        <v>1717.1913386066331</v>
      </c>
      <c r="Q6" s="68">
        <v>3474.0265429022252</v>
      </c>
      <c r="R6" s="68">
        <v>1225.9519391447293</v>
      </c>
      <c r="S6" s="68">
        <v>1535.6869805007373</v>
      </c>
      <c r="T6" s="68">
        <v>1300.0553475689221</v>
      </c>
      <c r="U6" s="68">
        <v>2144.1505113889698</v>
      </c>
      <c r="V6" s="68">
        <v>1373.3013050518277</v>
      </c>
      <c r="W6" s="68">
        <v>1319.434871846488</v>
      </c>
      <c r="X6" s="68">
        <v>1964.0869986088433</v>
      </c>
      <c r="Y6" s="68">
        <v>1018.3817871462481</v>
      </c>
      <c r="Z6" s="68">
        <v>1713.6914440024968</v>
      </c>
      <c r="AA6" s="71">
        <v>-12.330709945443575</v>
      </c>
      <c r="AB6" s="63"/>
    </row>
    <row r="7" spans="1:28">
      <c r="A7" s="75" t="s">
        <v>92</v>
      </c>
      <c r="B7" s="48" t="s">
        <v>3</v>
      </c>
      <c r="C7" s="69">
        <v>20.353925242263426</v>
      </c>
      <c r="D7" s="68">
        <v>20.353925242263426</v>
      </c>
      <c r="E7" s="68">
        <v>20.186097393855935</v>
      </c>
      <c r="F7" s="68">
        <v>20.172792612753263</v>
      </c>
      <c r="G7" s="68">
        <v>20.093147777017609</v>
      </c>
      <c r="H7" s="68">
        <v>19.885959681601598</v>
      </c>
      <c r="I7" s="68">
        <v>19.661034151000425</v>
      </c>
      <c r="J7" s="68">
        <v>19.436611744497281</v>
      </c>
      <c r="K7" s="68">
        <v>19.257533644067856</v>
      </c>
      <c r="L7" s="68">
        <v>19.140722650227065</v>
      </c>
      <c r="M7" s="68">
        <v>18.960090421596487</v>
      </c>
      <c r="N7" s="68">
        <v>18.884562997500097</v>
      </c>
      <c r="O7" s="68">
        <v>18.767695219674756</v>
      </c>
      <c r="P7" s="68">
        <v>18.76489352865034</v>
      </c>
      <c r="Q7" s="68">
        <v>18.684627825083091</v>
      </c>
      <c r="R7" s="68">
        <v>18.217419130154607</v>
      </c>
      <c r="S7" s="68">
        <v>18.295662058487626</v>
      </c>
      <c r="T7" s="68">
        <v>19.436813980865942</v>
      </c>
      <c r="U7" s="68">
        <v>21.313379471244705</v>
      </c>
      <c r="V7" s="68">
        <v>23.343809907002019</v>
      </c>
      <c r="W7" s="68">
        <v>23.711294693172142</v>
      </c>
      <c r="X7" s="68">
        <v>23.936771637156426</v>
      </c>
      <c r="Y7" s="68">
        <v>24.279611090500374</v>
      </c>
      <c r="Z7" s="68">
        <v>25.148877439588315</v>
      </c>
      <c r="AA7" s="67">
        <v>23.557874661780343</v>
      </c>
      <c r="AB7" s="63"/>
    </row>
    <row r="8" spans="1:28">
      <c r="A8" s="75" t="s">
        <v>93</v>
      </c>
      <c r="B8" s="48" t="s">
        <v>4</v>
      </c>
      <c r="C8" s="69">
        <v>17.835942420189298</v>
      </c>
      <c r="D8" s="68">
        <v>17.835942420189298</v>
      </c>
      <c r="E8" s="68">
        <v>14.650962427244286</v>
      </c>
      <c r="F8" s="68">
        <v>140.24072615665</v>
      </c>
      <c r="G8" s="68">
        <v>19.44938176867857</v>
      </c>
      <c r="H8" s="68">
        <v>21.775946876528575</v>
      </c>
      <c r="I8" s="68">
        <v>31.819430663864289</v>
      </c>
      <c r="J8" s="68">
        <v>37.093842137021426</v>
      </c>
      <c r="K8" s="68">
        <v>16.271169670557143</v>
      </c>
      <c r="L8" s="68">
        <v>16.470145695064289</v>
      </c>
      <c r="M8" s="68">
        <v>26.932900299835715</v>
      </c>
      <c r="N8" s="68">
        <v>20.975187810707144</v>
      </c>
      <c r="O8" s="68">
        <v>14.614124134314288</v>
      </c>
      <c r="P8" s="68">
        <v>66.115312006864286</v>
      </c>
      <c r="Q8" s="68">
        <v>31.079429173842858</v>
      </c>
      <c r="R8" s="68">
        <v>17.884797420771431</v>
      </c>
      <c r="S8" s="68">
        <v>17.602182132350002</v>
      </c>
      <c r="T8" s="68">
        <v>24.338929166078568</v>
      </c>
      <c r="U8" s="68">
        <v>18.530849322557145</v>
      </c>
      <c r="V8" s="68">
        <v>18.075663368985712</v>
      </c>
      <c r="W8" s="68">
        <v>23.146149999999999</v>
      </c>
      <c r="X8" s="68">
        <v>18.739809999999999</v>
      </c>
      <c r="Y8" s="68">
        <v>16.492000000000001</v>
      </c>
      <c r="Z8" s="68">
        <v>16.064509999999999</v>
      </c>
      <c r="AA8" s="67">
        <v>-9.9318128442943188</v>
      </c>
      <c r="AB8" s="63"/>
    </row>
    <row r="9" spans="1:28">
      <c r="A9" s="75" t="s">
        <v>94</v>
      </c>
      <c r="B9" s="48" t="s">
        <v>5</v>
      </c>
      <c r="C9" s="69">
        <v>13.197148863402926</v>
      </c>
      <c r="D9" s="68">
        <v>13.197148863402926</v>
      </c>
      <c r="E9" s="68">
        <v>17.343287862285099</v>
      </c>
      <c r="F9" s="68">
        <v>20.675108885248456</v>
      </c>
      <c r="G9" s="68">
        <v>25.405243543706831</v>
      </c>
      <c r="H9" s="68">
        <v>28.601988215078549</v>
      </c>
      <c r="I9" s="68">
        <v>28.805523823631606</v>
      </c>
      <c r="J9" s="68">
        <v>264.56426768626216</v>
      </c>
      <c r="K9" s="68">
        <v>38.833727475224059</v>
      </c>
      <c r="L9" s="68">
        <v>43.977640079930325</v>
      </c>
      <c r="M9" s="68">
        <v>44.841619728343495</v>
      </c>
      <c r="N9" s="68">
        <v>47.914846691228298</v>
      </c>
      <c r="O9" s="68">
        <v>51.902060446663185</v>
      </c>
      <c r="P9" s="68">
        <v>57.629768382228832</v>
      </c>
      <c r="Q9" s="68">
        <v>60.467542596474779</v>
      </c>
      <c r="R9" s="68">
        <v>62.762602537967382</v>
      </c>
      <c r="S9" s="68">
        <v>66.40069109321891</v>
      </c>
      <c r="T9" s="68">
        <v>70.019162050061723</v>
      </c>
      <c r="U9" s="68">
        <v>75.957672507015573</v>
      </c>
      <c r="V9" s="68">
        <v>81.82279672360896</v>
      </c>
      <c r="W9" s="68">
        <v>88.010519271107952</v>
      </c>
      <c r="X9" s="68">
        <v>94.185443583744728</v>
      </c>
      <c r="Y9" s="68">
        <v>163.9115088409213</v>
      </c>
      <c r="Z9" s="68">
        <v>106.49689750443123</v>
      </c>
      <c r="AA9" s="67">
        <v>706.96897948736694</v>
      </c>
      <c r="AB9" s="63"/>
    </row>
    <row r="10" spans="1:28">
      <c r="A10" s="75" t="s">
        <v>95</v>
      </c>
      <c r="B10" s="48" t="s">
        <v>6</v>
      </c>
      <c r="C10" s="70">
        <v>116.2784494620832</v>
      </c>
      <c r="D10" s="68">
        <v>116.66937868208319</v>
      </c>
      <c r="E10" s="68">
        <v>116.3115332820832</v>
      </c>
      <c r="F10" s="68">
        <v>119.5064850420832</v>
      </c>
      <c r="G10" s="68">
        <v>128.23048582208321</v>
      </c>
      <c r="H10" s="68">
        <v>128.18727430208321</v>
      </c>
      <c r="I10" s="68">
        <v>116.33719012208321</v>
      </c>
      <c r="J10" s="68">
        <v>117.4181533020832</v>
      </c>
      <c r="K10" s="68">
        <v>116.49113116208319</v>
      </c>
      <c r="L10" s="68">
        <v>120.67049536208322</v>
      </c>
      <c r="M10" s="68">
        <v>121.56443368208321</v>
      </c>
      <c r="N10" s="68">
        <v>155.06983607408321</v>
      </c>
      <c r="O10" s="68">
        <v>129.58694607338319</v>
      </c>
      <c r="P10" s="68">
        <v>120.36396364208321</v>
      </c>
      <c r="Q10" s="68">
        <v>119.41367817518321</v>
      </c>
      <c r="R10" s="68">
        <v>116.73615398408322</v>
      </c>
      <c r="S10" s="68">
        <v>116.9429616180832</v>
      </c>
      <c r="T10" s="68">
        <v>118.46909797928321</v>
      </c>
      <c r="U10" s="68">
        <v>145.29268953008321</v>
      </c>
      <c r="V10" s="68">
        <v>119.6388878400832</v>
      </c>
      <c r="W10" s="68">
        <v>117.4997150460832</v>
      </c>
      <c r="X10" s="68">
        <v>120.37500486062321</v>
      </c>
      <c r="Y10" s="68">
        <v>120.80370837608321</v>
      </c>
      <c r="Z10" s="68">
        <v>124.77471202808321</v>
      </c>
      <c r="AA10" s="67">
        <v>7.3068247859381152</v>
      </c>
      <c r="AB10" s="63"/>
    </row>
    <row r="11" spans="1:28">
      <c r="A11" s="75" t="s">
        <v>96</v>
      </c>
      <c r="B11" s="48" t="s">
        <v>7</v>
      </c>
      <c r="C11" s="69">
        <v>2195.6564989999997</v>
      </c>
      <c r="D11" s="68">
        <v>2195.6564989999997</v>
      </c>
      <c r="E11" s="68">
        <v>3647.6822699999998</v>
      </c>
      <c r="F11" s="68">
        <v>1566.242264</v>
      </c>
      <c r="G11" s="68">
        <v>3522.1471499999993</v>
      </c>
      <c r="H11" s="68">
        <v>3851.6780180000001</v>
      </c>
      <c r="I11" s="68">
        <v>12284.374588000002</v>
      </c>
      <c r="J11" s="68">
        <v>3011.8639000000007</v>
      </c>
      <c r="K11" s="68">
        <v>1314.4677659999998</v>
      </c>
      <c r="L11" s="68">
        <v>10156.890747000001</v>
      </c>
      <c r="M11" s="68">
        <v>3979.32771</v>
      </c>
      <c r="N11" s="68">
        <v>1191.7558624999999</v>
      </c>
      <c r="O11" s="68">
        <v>2197.7290164000001</v>
      </c>
      <c r="P11" s="68">
        <v>8469.3900300000005</v>
      </c>
      <c r="Q11" s="68">
        <v>5999.8210588000002</v>
      </c>
      <c r="R11" s="68">
        <v>7353.8112827999994</v>
      </c>
      <c r="S11" s="68">
        <v>3714.4186608</v>
      </c>
      <c r="T11" s="68">
        <v>5097.3885900000005</v>
      </c>
      <c r="U11" s="68">
        <v>4602.0414499999997</v>
      </c>
      <c r="V11" s="68">
        <v>2686.8666673000002</v>
      </c>
      <c r="W11" s="68">
        <v>3524.8903524000002</v>
      </c>
      <c r="X11" s="68">
        <v>6599.4185700000007</v>
      </c>
      <c r="Y11" s="68">
        <v>6670.1526649999996</v>
      </c>
      <c r="Z11" s="68">
        <v>6137.9334429999999</v>
      </c>
      <c r="AA11" s="67">
        <v>179.54889327157909</v>
      </c>
      <c r="AB11" s="63"/>
    </row>
    <row r="12" spans="1:28">
      <c r="A12" s="75" t="s">
        <v>97</v>
      </c>
      <c r="B12" s="48" t="s">
        <v>8</v>
      </c>
      <c r="C12" s="69">
        <v>8.3200805413923327</v>
      </c>
      <c r="D12" s="68">
        <v>8.3200805413923327</v>
      </c>
      <c r="E12" s="68">
        <v>8.1508772121601893</v>
      </c>
      <c r="F12" s="68">
        <v>6.0112218174071552</v>
      </c>
      <c r="G12" s="68">
        <v>10.778099453815196</v>
      </c>
      <c r="H12" s="68">
        <v>7.2417494942513967</v>
      </c>
      <c r="I12" s="68">
        <v>4.6303946090557355</v>
      </c>
      <c r="J12" s="68">
        <v>6.192244564251447</v>
      </c>
      <c r="K12" s="68">
        <v>6.8457163482753325</v>
      </c>
      <c r="L12" s="68">
        <v>9.4820308409587941</v>
      </c>
      <c r="M12" s="68">
        <v>3.9085885304530001</v>
      </c>
      <c r="N12" s="68">
        <v>14.507899542068913</v>
      </c>
      <c r="O12" s="68">
        <v>7.0384932302717331</v>
      </c>
      <c r="P12" s="68">
        <v>5.6524925183233012</v>
      </c>
      <c r="Q12" s="68">
        <v>11.174319643217865</v>
      </c>
      <c r="R12" s="68">
        <v>5.6673880694780268</v>
      </c>
      <c r="S12" s="68">
        <v>6.4139737266685364</v>
      </c>
      <c r="T12" s="68">
        <v>6.9970924988568797</v>
      </c>
      <c r="U12" s="68">
        <v>8.6916417257721594</v>
      </c>
      <c r="V12" s="68">
        <v>8.7661917942218697</v>
      </c>
      <c r="W12" s="68">
        <v>8.37470244257708</v>
      </c>
      <c r="X12" s="68">
        <v>8.7450758578724859</v>
      </c>
      <c r="Y12" s="68">
        <v>11.223275440805358</v>
      </c>
      <c r="Z12" s="68">
        <v>15.779565804971055</v>
      </c>
      <c r="AA12" s="67">
        <v>89.656406887743984</v>
      </c>
      <c r="AB12" s="63"/>
    </row>
    <row r="13" spans="1:28">
      <c r="A13" s="75" t="s">
        <v>98</v>
      </c>
      <c r="B13" s="48" t="s">
        <v>44</v>
      </c>
      <c r="C13" s="69">
        <v>2.3338768738250328</v>
      </c>
      <c r="D13" s="68">
        <v>2.3338768738250328</v>
      </c>
      <c r="E13" s="68">
        <v>0.23934338962193066</v>
      </c>
      <c r="F13" s="68">
        <v>6.5802702645358382E-2</v>
      </c>
      <c r="G13" s="68">
        <v>9.9960625351886812</v>
      </c>
      <c r="H13" s="68">
        <v>7.5916243451936518</v>
      </c>
      <c r="I13" s="68">
        <v>2.2949900789283979</v>
      </c>
      <c r="J13" s="68">
        <v>2.1155011250460301</v>
      </c>
      <c r="K13" s="68">
        <v>2.9492250852295374</v>
      </c>
      <c r="L13" s="68">
        <v>30.159720752461904</v>
      </c>
      <c r="M13" s="68">
        <v>3.2418054636583343E-2</v>
      </c>
      <c r="N13" s="68">
        <v>3.8440674878700887</v>
      </c>
      <c r="O13" s="68">
        <v>8.1714316618360296</v>
      </c>
      <c r="P13" s="68">
        <v>13.933815226825041</v>
      </c>
      <c r="Q13" s="68">
        <v>9.4726150474787083</v>
      </c>
      <c r="R13" s="68">
        <v>7.2420149578055444</v>
      </c>
      <c r="S13" s="68">
        <v>16.907948679722598</v>
      </c>
      <c r="T13" s="68">
        <v>7.3832862968181789</v>
      </c>
      <c r="U13" s="68">
        <v>33.670908353616433</v>
      </c>
      <c r="V13" s="68">
        <v>21.587078487829992</v>
      </c>
      <c r="W13" s="68">
        <v>6.7222851369116974</v>
      </c>
      <c r="X13" s="68">
        <v>17.275254161155445</v>
      </c>
      <c r="Y13" s="68">
        <v>14.679950956820717</v>
      </c>
      <c r="Z13" s="68">
        <v>22.613898062442871</v>
      </c>
      <c r="AA13" s="67">
        <v>868.94134888018095</v>
      </c>
      <c r="AB13" s="63"/>
    </row>
    <row r="14" spans="1:28">
      <c r="A14" s="75" t="s">
        <v>99</v>
      </c>
      <c r="B14" s="48" t="s">
        <v>9</v>
      </c>
      <c r="C14" s="69">
        <v>20.759028680181345</v>
      </c>
      <c r="D14" s="68">
        <v>20.759028680181345</v>
      </c>
      <c r="E14" s="68">
        <v>17.976124203248787</v>
      </c>
      <c r="F14" s="68">
        <v>17.86599864172074</v>
      </c>
      <c r="G14" s="68">
        <v>18.485523680050228</v>
      </c>
      <c r="H14" s="68">
        <v>17.866739108235787</v>
      </c>
      <c r="I14" s="68">
        <v>16.474447319128398</v>
      </c>
      <c r="J14" s="68">
        <v>17.84425100424825</v>
      </c>
      <c r="K14" s="68">
        <v>17.611683934680354</v>
      </c>
      <c r="L14" s="68">
        <v>17.842192658160258</v>
      </c>
      <c r="M14" s="68">
        <v>16.530303868526712</v>
      </c>
      <c r="N14" s="68">
        <v>15.723049007780061</v>
      </c>
      <c r="O14" s="68">
        <v>15.743561443579893</v>
      </c>
      <c r="P14" s="68">
        <v>16.229989563680931</v>
      </c>
      <c r="Q14" s="68">
        <v>18.770077054366055</v>
      </c>
      <c r="R14" s="68">
        <v>17.609188918908295</v>
      </c>
      <c r="S14" s="68">
        <v>17.046848203408384</v>
      </c>
      <c r="T14" s="68">
        <v>19.686994772072993</v>
      </c>
      <c r="U14" s="68">
        <v>23.792071967259634</v>
      </c>
      <c r="V14" s="68">
        <v>20.06071346882333</v>
      </c>
      <c r="W14" s="68">
        <v>17.945727381664309</v>
      </c>
      <c r="X14" s="68">
        <v>18.668867472446284</v>
      </c>
      <c r="Y14" s="68">
        <v>11.79984700689927</v>
      </c>
      <c r="Z14" s="68">
        <v>12.346692176613574</v>
      </c>
      <c r="AA14" s="67">
        <v>-40.523748163607642</v>
      </c>
      <c r="AB14" s="63"/>
    </row>
    <row r="15" spans="1:28">
      <c r="A15" s="75" t="s">
        <v>100</v>
      </c>
      <c r="B15" s="48" t="s">
        <v>10</v>
      </c>
      <c r="C15" s="69">
        <v>16.480235499999999</v>
      </c>
      <c r="D15" s="68">
        <v>16.480235499999999</v>
      </c>
      <c r="E15" s="68">
        <v>15.852795500000001</v>
      </c>
      <c r="F15" s="68">
        <v>15.6736837</v>
      </c>
      <c r="G15" s="68">
        <v>15.493567500000001</v>
      </c>
      <c r="H15" s="68">
        <v>15.315553099999999</v>
      </c>
      <c r="I15" s="68">
        <v>15.137067500000001</v>
      </c>
      <c r="J15" s="68">
        <v>14.956318900000001</v>
      </c>
      <c r="K15" s="68">
        <v>14.7795538</v>
      </c>
      <c r="L15" s="68">
        <v>14.618809499999999</v>
      </c>
      <c r="M15" s="68">
        <v>14.4213395</v>
      </c>
      <c r="N15" s="68">
        <v>14.242832199999999</v>
      </c>
      <c r="O15" s="68">
        <v>14.071368100000001</v>
      </c>
      <c r="P15" s="68">
        <v>13.899919499999999</v>
      </c>
      <c r="Q15" s="68">
        <v>13.7187524</v>
      </c>
      <c r="R15" s="68">
        <v>14.000130099999998</v>
      </c>
      <c r="S15" s="68">
        <v>13.2597726</v>
      </c>
      <c r="T15" s="68">
        <v>13.080406599999998</v>
      </c>
      <c r="U15" s="68">
        <v>12.889443499999999</v>
      </c>
      <c r="V15" s="68">
        <v>12.714085799999999</v>
      </c>
      <c r="W15" s="68">
        <v>12.539162099999999</v>
      </c>
      <c r="X15" s="68">
        <v>12.546905899999999</v>
      </c>
      <c r="Y15" s="68">
        <v>12.552523099999998</v>
      </c>
      <c r="Z15" s="68">
        <v>13.240069</v>
      </c>
      <c r="AA15" s="67">
        <v>-19.660923534739528</v>
      </c>
      <c r="AB15" s="63"/>
    </row>
    <row r="16" spans="1:28">
      <c r="A16" s="75" t="s">
        <v>101</v>
      </c>
      <c r="B16" s="48" t="s">
        <v>11</v>
      </c>
      <c r="C16" s="69">
        <v>1.5048758294506537</v>
      </c>
      <c r="D16" s="68">
        <v>1.5048758294506537</v>
      </c>
      <c r="E16" s="68">
        <v>1.4621996019854331</v>
      </c>
      <c r="F16" s="68">
        <v>2.0493760953753508</v>
      </c>
      <c r="G16" s="68">
        <v>1.6795961378271627</v>
      </c>
      <c r="H16" s="68">
        <v>1.6254896522557563</v>
      </c>
      <c r="I16" s="68">
        <v>1.5407745692785659</v>
      </c>
      <c r="J16" s="68">
        <v>1.6915981818153742</v>
      </c>
      <c r="K16" s="68">
        <v>1.9029524485058642</v>
      </c>
      <c r="L16" s="68">
        <v>1.5030264047677582</v>
      </c>
      <c r="M16" s="68">
        <v>1.7198982725943928</v>
      </c>
      <c r="N16" s="68">
        <v>1.7816697067363889</v>
      </c>
      <c r="O16" s="68">
        <v>1.5156858549206131</v>
      </c>
      <c r="P16" s="68">
        <v>2.2306460106816983</v>
      </c>
      <c r="Q16" s="68">
        <v>1.8695423027629265</v>
      </c>
      <c r="R16" s="68">
        <v>2.397718749563273</v>
      </c>
      <c r="S16" s="68">
        <v>2.9956505376955831</v>
      </c>
      <c r="T16" s="68">
        <v>5.4079910275142051</v>
      </c>
      <c r="U16" s="68">
        <v>4.8614129939449429</v>
      </c>
      <c r="V16" s="68">
        <v>5.9317542732619666</v>
      </c>
      <c r="W16" s="68">
        <v>6.3149101234201694</v>
      </c>
      <c r="X16" s="68">
        <v>6.6371988091945537</v>
      </c>
      <c r="Y16" s="68">
        <v>6.8129290306436312</v>
      </c>
      <c r="Z16" s="68">
        <v>6.9727049202490088</v>
      </c>
      <c r="AA16" s="67">
        <v>363.34088060902377</v>
      </c>
      <c r="AB16" s="63"/>
    </row>
    <row r="17" spans="1:28">
      <c r="A17" s="75" t="s">
        <v>59</v>
      </c>
      <c r="B17" s="48" t="s">
        <v>42</v>
      </c>
      <c r="C17" s="69">
        <v>4812.4947290154578</v>
      </c>
      <c r="D17" s="68">
        <v>4812.4947290154578</v>
      </c>
      <c r="E17" s="68">
        <v>4790.1137263931796</v>
      </c>
      <c r="F17" s="68">
        <v>4849.7518613635903</v>
      </c>
      <c r="G17" s="68">
        <v>5097.3882430430867</v>
      </c>
      <c r="H17" s="68">
        <v>5211.8655350519484</v>
      </c>
      <c r="I17" s="68">
        <v>5171.2638421696593</v>
      </c>
      <c r="J17" s="68">
        <v>5481.0444847054787</v>
      </c>
      <c r="K17" s="68">
        <v>5422.6983788504258</v>
      </c>
      <c r="L17" s="68">
        <v>5634.2666964475484</v>
      </c>
      <c r="M17" s="68">
        <v>5540.0417956357951</v>
      </c>
      <c r="N17" s="68">
        <v>5607.8950113753044</v>
      </c>
      <c r="O17" s="68">
        <v>5462.029402841401</v>
      </c>
      <c r="P17" s="68">
        <v>5396.7621774567369</v>
      </c>
      <c r="Q17" s="68">
        <v>5582.8429867035929</v>
      </c>
      <c r="R17" s="68">
        <v>5324.339965658949</v>
      </c>
      <c r="S17" s="68">
        <v>5399.5360822815401</v>
      </c>
      <c r="T17" s="68">
        <v>5367.1150263445861</v>
      </c>
      <c r="U17" s="68">
        <v>5659.7181871155562</v>
      </c>
      <c r="V17" s="68">
        <v>5557.3381749628752</v>
      </c>
      <c r="W17" s="68">
        <v>5646.7352028805817</v>
      </c>
      <c r="X17" s="68">
        <v>5610.8048840341589</v>
      </c>
      <c r="Y17" s="68">
        <v>5750.8982266171124</v>
      </c>
      <c r="Z17" s="68">
        <v>5883.7567133279945</v>
      </c>
      <c r="AA17" s="67">
        <v>22.260013665130728</v>
      </c>
      <c r="AB17" s="63"/>
    </row>
    <row r="18" spans="1:28">
      <c r="A18" s="75" t="s">
        <v>321</v>
      </c>
      <c r="B18" s="48" t="s">
        <v>45</v>
      </c>
      <c r="C18" s="69">
        <v>5595.9293938517949</v>
      </c>
      <c r="D18" s="68">
        <v>5595.9293938517949</v>
      </c>
      <c r="E18" s="68">
        <v>5564.1803262959256</v>
      </c>
      <c r="F18" s="68">
        <v>5718.8122312419509</v>
      </c>
      <c r="G18" s="68">
        <v>5918.2493394653538</v>
      </c>
      <c r="H18" s="68">
        <v>6034.0639624473479</v>
      </c>
      <c r="I18" s="68">
        <v>5973.1929233403371</v>
      </c>
      <c r="J18" s="68">
        <v>6292.7127637041485</v>
      </c>
      <c r="K18" s="68">
        <v>6230.5106230355923</v>
      </c>
      <c r="L18" s="68">
        <v>6480.8935527794056</v>
      </c>
      <c r="M18" s="68">
        <v>6377.9915033808647</v>
      </c>
      <c r="N18" s="68">
        <v>6497.3485070116012</v>
      </c>
      <c r="O18" s="68">
        <v>6300.5737278380484</v>
      </c>
      <c r="P18" s="68">
        <v>6250.7249486680303</v>
      </c>
      <c r="Q18" s="68">
        <v>6648.3716705344368</v>
      </c>
      <c r="R18" s="68">
        <v>6363.4726397624454</v>
      </c>
      <c r="S18" s="68">
        <v>6446.2088453498172</v>
      </c>
      <c r="T18" s="68">
        <v>6459.8578761842782</v>
      </c>
      <c r="U18" s="68">
        <v>6782.0325459818268</v>
      </c>
      <c r="V18" s="68">
        <v>6641.5236515436436</v>
      </c>
      <c r="W18" s="68">
        <v>6706.2347357791014</v>
      </c>
      <c r="X18" s="68">
        <v>6653.503112614495</v>
      </c>
      <c r="Y18" s="68">
        <v>6793.8042615293853</v>
      </c>
      <c r="Z18" s="68">
        <v>6956.8386972815224</v>
      </c>
      <c r="AA18" s="67">
        <v>24.319629638732554</v>
      </c>
      <c r="AB18" s="63"/>
    </row>
    <row r="19" spans="1:28">
      <c r="A19" s="75" t="s">
        <v>102</v>
      </c>
      <c r="B19" s="48" t="s">
        <v>12</v>
      </c>
      <c r="C19" s="69">
        <v>1249.4767513336187</v>
      </c>
      <c r="D19" s="68">
        <v>1249.4767513336187</v>
      </c>
      <c r="E19" s="68">
        <v>1247.4812536456543</v>
      </c>
      <c r="F19" s="68">
        <v>1241.8579380703977</v>
      </c>
      <c r="G19" s="68">
        <v>1241.8285738641709</v>
      </c>
      <c r="H19" s="68">
        <v>1255.1884091767386</v>
      </c>
      <c r="I19" s="68">
        <v>1255.9812857261741</v>
      </c>
      <c r="J19" s="68">
        <v>1262.6915827265659</v>
      </c>
      <c r="K19" s="68">
        <v>1273.0023879621133</v>
      </c>
      <c r="L19" s="68">
        <v>1278.543106361697</v>
      </c>
      <c r="M19" s="68">
        <v>1278.5565115016529</v>
      </c>
      <c r="N19" s="68">
        <v>1280.8466536427647</v>
      </c>
      <c r="O19" s="68">
        <v>1285.2831692113159</v>
      </c>
      <c r="P19" s="68">
        <v>1288.5675695770894</v>
      </c>
      <c r="Q19" s="68">
        <v>1290.8535722997965</v>
      </c>
      <c r="R19" s="68">
        <v>1293.3366471203706</v>
      </c>
      <c r="S19" s="68">
        <v>1295.8774107152385</v>
      </c>
      <c r="T19" s="68">
        <v>1305.7082544447737</v>
      </c>
      <c r="U19" s="68">
        <v>1308.5784082276473</v>
      </c>
      <c r="V19" s="68">
        <v>1331.9641533925142</v>
      </c>
      <c r="W19" s="68">
        <v>1325.4551100083027</v>
      </c>
      <c r="X19" s="68">
        <v>1326.5523085623686</v>
      </c>
      <c r="Y19" s="68">
        <v>1328.5137484445183</v>
      </c>
      <c r="Z19" s="68">
        <v>1324.845251925417</v>
      </c>
      <c r="AA19" s="67">
        <v>6.0320050382173473</v>
      </c>
      <c r="AB19" s="63"/>
    </row>
    <row r="20" spans="1:28">
      <c r="A20" s="75" t="s">
        <v>103</v>
      </c>
      <c r="B20" s="48" t="s">
        <v>13</v>
      </c>
      <c r="C20" s="69">
        <v>1373.7980326654756</v>
      </c>
      <c r="D20" s="68">
        <v>1373.7980326654756</v>
      </c>
      <c r="E20" s="68">
        <v>1458.2461953359521</v>
      </c>
      <c r="F20" s="68">
        <v>1590.2590659220914</v>
      </c>
      <c r="G20" s="68">
        <v>1716.7466043818074</v>
      </c>
      <c r="H20" s="68">
        <v>1814.8091448151256</v>
      </c>
      <c r="I20" s="68">
        <v>1901.4170202927157</v>
      </c>
      <c r="J20" s="68">
        <v>2006.1106164321625</v>
      </c>
      <c r="K20" s="68">
        <v>2110.8263942687267</v>
      </c>
      <c r="L20" s="68">
        <v>2208.1537706233498</v>
      </c>
      <c r="M20" s="68">
        <v>2274.0301467795134</v>
      </c>
      <c r="N20" s="68">
        <v>2239.8157131737385</v>
      </c>
      <c r="O20" s="68">
        <v>2193.8662020363772</v>
      </c>
      <c r="P20" s="68">
        <v>2176.0979547519114</v>
      </c>
      <c r="Q20" s="68">
        <v>2143.9682070939498</v>
      </c>
      <c r="R20" s="68">
        <v>2074.6506504605609</v>
      </c>
      <c r="S20" s="68">
        <v>2080.1577093258502</v>
      </c>
      <c r="T20" s="68">
        <v>2090.637189256418</v>
      </c>
      <c r="U20" s="68">
        <v>2135.0515261908704</v>
      </c>
      <c r="V20" s="68">
        <v>2225.8692617780694</v>
      </c>
      <c r="W20" s="68">
        <v>2264.0122747377641</v>
      </c>
      <c r="X20" s="68">
        <v>2259.4115181270167</v>
      </c>
      <c r="Y20" s="68">
        <v>2341.3835683490852</v>
      </c>
      <c r="Z20" s="68">
        <v>2411.309703665811</v>
      </c>
      <c r="AA20" s="67">
        <v>75.521411905600885</v>
      </c>
      <c r="AB20" s="63"/>
    </row>
    <row r="21" spans="1:28">
      <c r="A21" s="75" t="s">
        <v>104</v>
      </c>
      <c r="B21" s="48" t="s">
        <v>14</v>
      </c>
      <c r="C21" s="69">
        <v>403.06777668430226</v>
      </c>
      <c r="D21" s="68">
        <v>403.06777668430226</v>
      </c>
      <c r="E21" s="68">
        <v>402.60054182769159</v>
      </c>
      <c r="F21" s="68">
        <v>408.02266717182397</v>
      </c>
      <c r="G21" s="68">
        <v>404.08253839301335</v>
      </c>
      <c r="H21" s="68">
        <v>403.97069706580271</v>
      </c>
      <c r="I21" s="68">
        <v>403.65233694753505</v>
      </c>
      <c r="J21" s="68">
        <v>405.08412309292447</v>
      </c>
      <c r="K21" s="68">
        <v>404.39201197951377</v>
      </c>
      <c r="L21" s="68">
        <v>404.47542522800353</v>
      </c>
      <c r="M21" s="68">
        <v>404.86176850843555</v>
      </c>
      <c r="N21" s="68">
        <v>405.46167171222515</v>
      </c>
      <c r="O21" s="68">
        <v>405.82820961134121</v>
      </c>
      <c r="P21" s="68">
        <v>406.8548149089047</v>
      </c>
      <c r="Q21" s="68">
        <v>409.65653785092928</v>
      </c>
      <c r="R21" s="68">
        <v>409.1400556411059</v>
      </c>
      <c r="S21" s="68">
        <v>410.03793758370745</v>
      </c>
      <c r="T21" s="68">
        <v>419.17937195258179</v>
      </c>
      <c r="U21" s="68">
        <v>427.53253626776188</v>
      </c>
      <c r="V21" s="68">
        <v>436.65974002753381</v>
      </c>
      <c r="W21" s="68">
        <v>455.30910585418758</v>
      </c>
      <c r="X21" s="68">
        <v>473.26539158510366</v>
      </c>
      <c r="Y21" s="68">
        <v>491.10373250931565</v>
      </c>
      <c r="Z21" s="68">
        <v>509.50854790576375</v>
      </c>
      <c r="AA21" s="67">
        <v>26.407660790217392</v>
      </c>
      <c r="AB21" s="63"/>
    </row>
    <row r="22" spans="1:28">
      <c r="A22" s="75" t="s">
        <v>105</v>
      </c>
      <c r="B22" s="48" t="s">
        <v>15</v>
      </c>
      <c r="C22" s="69">
        <v>2.7564931099931376</v>
      </c>
      <c r="D22" s="68">
        <v>2.7564931099931376</v>
      </c>
      <c r="E22" s="68">
        <v>1.7136294807296855</v>
      </c>
      <c r="F22" s="68">
        <v>5.1205409635334513</v>
      </c>
      <c r="G22" s="68">
        <v>4.0966700448641449</v>
      </c>
      <c r="H22" s="68">
        <v>4.0135591599529263</v>
      </c>
      <c r="I22" s="68">
        <v>2.0198964565816606</v>
      </c>
      <c r="J22" s="68">
        <v>1.5932171365158843</v>
      </c>
      <c r="K22" s="68">
        <v>2.9079232756920099</v>
      </c>
      <c r="L22" s="68">
        <v>6.9427458284342531</v>
      </c>
      <c r="M22" s="68">
        <v>0.6336716547445882</v>
      </c>
      <c r="N22" s="68">
        <v>9.7565673601876739</v>
      </c>
      <c r="O22" s="68">
        <v>1.5852679726056544</v>
      </c>
      <c r="P22" s="68">
        <v>0.27147444815948357</v>
      </c>
      <c r="Q22" s="68">
        <v>0.36614634725764494</v>
      </c>
      <c r="R22" s="68">
        <v>0.89160215684744082</v>
      </c>
      <c r="S22" s="68">
        <v>0.52333650847042912</v>
      </c>
      <c r="T22" s="68">
        <v>1.0100305854921352</v>
      </c>
      <c r="U22" s="68">
        <v>17.102473187294144</v>
      </c>
      <c r="V22" s="68">
        <v>2.0993987531581269</v>
      </c>
      <c r="W22" s="68">
        <v>2.1705870614157505</v>
      </c>
      <c r="X22" s="68">
        <v>0.65416578705611583</v>
      </c>
      <c r="Y22" s="68">
        <v>1.2801052438473994</v>
      </c>
      <c r="Z22" s="68">
        <v>2.6303810510009238</v>
      </c>
      <c r="AA22" s="67">
        <v>-4.5750906662896718</v>
      </c>
      <c r="AB22" s="63"/>
    </row>
    <row r="23" spans="1:28">
      <c r="A23" s="75" t="s">
        <v>106</v>
      </c>
      <c r="B23" s="48" t="s">
        <v>16</v>
      </c>
      <c r="C23" s="70">
        <v>8.2727321723625629</v>
      </c>
      <c r="D23" s="68">
        <v>19.313866281681225</v>
      </c>
      <c r="E23" s="68">
        <v>19.240005756057567</v>
      </c>
      <c r="F23" s="68">
        <v>19.018757512820475</v>
      </c>
      <c r="G23" s="68">
        <v>22.023369611732662</v>
      </c>
      <c r="H23" s="68">
        <v>25.342276969258869</v>
      </c>
      <c r="I23" s="68">
        <v>28.713177647361153</v>
      </c>
      <c r="J23" s="68">
        <v>32.185268958273568</v>
      </c>
      <c r="K23" s="68">
        <v>35.537147482842286</v>
      </c>
      <c r="L23" s="68">
        <v>38.650131103901039</v>
      </c>
      <c r="M23" s="68">
        <v>41.078949403275139</v>
      </c>
      <c r="N23" s="68">
        <v>45.703373334493691</v>
      </c>
      <c r="O23" s="68">
        <v>46.200074851339899</v>
      </c>
      <c r="P23" s="68">
        <v>47.225397465485088</v>
      </c>
      <c r="Q23" s="68">
        <v>48.100077723555046</v>
      </c>
      <c r="R23" s="68">
        <v>48.663710747669228</v>
      </c>
      <c r="S23" s="68">
        <v>49.202916969996537</v>
      </c>
      <c r="T23" s="68">
        <v>46.475360356647862</v>
      </c>
      <c r="U23" s="68">
        <v>45.994409424647202</v>
      </c>
      <c r="V23" s="68">
        <v>43.552489965296338</v>
      </c>
      <c r="W23" s="68">
        <v>41.689640104926156</v>
      </c>
      <c r="X23" s="68">
        <v>38.91011995516557</v>
      </c>
      <c r="Y23" s="68">
        <v>41.749543598144029</v>
      </c>
      <c r="Z23" s="68">
        <v>42.593220008939824</v>
      </c>
      <c r="AA23" s="67">
        <v>414.86279407466748</v>
      </c>
      <c r="AB23" s="63"/>
    </row>
    <row r="24" spans="1:28">
      <c r="A24" s="75" t="s">
        <v>107</v>
      </c>
      <c r="B24" s="48" t="s">
        <v>17</v>
      </c>
      <c r="C24" s="69">
        <v>68.897272055545102</v>
      </c>
      <c r="D24" s="68">
        <v>68.897272055545102</v>
      </c>
      <c r="E24" s="68">
        <v>69.110945535519832</v>
      </c>
      <c r="F24" s="68">
        <v>69.358669631389432</v>
      </c>
      <c r="G24" s="68">
        <v>69.53900261404921</v>
      </c>
      <c r="H24" s="68">
        <v>69.715113673195319</v>
      </c>
      <c r="I24" s="68">
        <v>70.008835647236836</v>
      </c>
      <c r="J24" s="68">
        <v>70.245635782368964</v>
      </c>
      <c r="K24" s="68">
        <v>70.616962911132916</v>
      </c>
      <c r="L24" s="68">
        <v>71.15497431254245</v>
      </c>
      <c r="M24" s="68">
        <v>71.683361753427931</v>
      </c>
      <c r="N24" s="68">
        <v>72.604416961115248</v>
      </c>
      <c r="O24" s="68">
        <v>73.055898152813043</v>
      </c>
      <c r="P24" s="68">
        <v>73.769297892218162</v>
      </c>
      <c r="Q24" s="68">
        <v>74.200533357201905</v>
      </c>
      <c r="R24" s="68">
        <v>74.694051277312596</v>
      </c>
      <c r="S24" s="68">
        <v>75.285396330188263</v>
      </c>
      <c r="T24" s="68">
        <v>81.903664533257214</v>
      </c>
      <c r="U24" s="68">
        <v>77.209242156289122</v>
      </c>
      <c r="V24" s="68">
        <v>78.105274115580642</v>
      </c>
      <c r="W24" s="68">
        <v>78.771233361867544</v>
      </c>
      <c r="X24" s="68">
        <v>78.951012377379172</v>
      </c>
      <c r="Y24" s="68">
        <v>79.345230279964881</v>
      </c>
      <c r="Z24" s="68">
        <v>79.859502370380213</v>
      </c>
      <c r="AA24" s="67">
        <v>15.910978748182281</v>
      </c>
      <c r="AB24" s="63"/>
    </row>
    <row r="25" spans="1:28">
      <c r="A25" s="75" t="s">
        <v>108</v>
      </c>
      <c r="B25" s="48" t="s">
        <v>18</v>
      </c>
      <c r="C25" s="69">
        <v>28.369583704628653</v>
      </c>
      <c r="D25" s="68">
        <v>28.369583704628653</v>
      </c>
      <c r="E25" s="68">
        <v>29.52792864479262</v>
      </c>
      <c r="F25" s="68">
        <v>30.543494792590174</v>
      </c>
      <c r="G25" s="68">
        <v>34.775584238776652</v>
      </c>
      <c r="H25" s="68">
        <v>34.518472946669078</v>
      </c>
      <c r="I25" s="68">
        <v>39.982669934267051</v>
      </c>
      <c r="J25" s="68">
        <v>40.360993644064344</v>
      </c>
      <c r="K25" s="68">
        <v>39.883477020542074</v>
      </c>
      <c r="L25" s="68">
        <v>42.413539216138211</v>
      </c>
      <c r="M25" s="68">
        <v>40.46599437046541</v>
      </c>
      <c r="N25" s="68">
        <v>45.306870645794177</v>
      </c>
      <c r="O25" s="68">
        <v>51.061647078765482</v>
      </c>
      <c r="P25" s="68">
        <v>49.594454941503415</v>
      </c>
      <c r="Q25" s="68">
        <v>59.239187544018975</v>
      </c>
      <c r="R25" s="68">
        <v>58.104996907694371</v>
      </c>
      <c r="S25" s="68">
        <v>56.692268634858166</v>
      </c>
      <c r="T25" s="68">
        <v>56.303962055951288</v>
      </c>
      <c r="U25" s="68">
        <v>56.208336274959848</v>
      </c>
      <c r="V25" s="68">
        <v>68.43232028476983</v>
      </c>
      <c r="W25" s="68">
        <v>68.430750475565759</v>
      </c>
      <c r="X25" s="68">
        <v>70.226391333206351</v>
      </c>
      <c r="Y25" s="68">
        <v>72.430487205275682</v>
      </c>
      <c r="Z25" s="68">
        <v>76.221190228898038</v>
      </c>
      <c r="AA25" s="67">
        <v>168.67221959433314</v>
      </c>
      <c r="AB25" s="63"/>
    </row>
    <row r="26" spans="1:28">
      <c r="A26" s="75" t="s">
        <v>109</v>
      </c>
      <c r="B26" s="48" t="s">
        <v>19</v>
      </c>
      <c r="C26" s="69">
        <v>346.45660383868</v>
      </c>
      <c r="D26" s="68">
        <v>346.45660383868</v>
      </c>
      <c r="E26" s="68">
        <v>233.94973312760479</v>
      </c>
      <c r="F26" s="68">
        <v>238.05846593531567</v>
      </c>
      <c r="G26" s="68">
        <v>366.16980800839519</v>
      </c>
      <c r="H26" s="68">
        <v>310.76224108642941</v>
      </c>
      <c r="I26" s="68">
        <v>171.150596693311</v>
      </c>
      <c r="J26" s="68">
        <v>178.06232782426372</v>
      </c>
      <c r="K26" s="68">
        <v>228.54316133140489</v>
      </c>
      <c r="L26" s="68">
        <v>294.25549247826842</v>
      </c>
      <c r="M26" s="68">
        <v>149.23981383778764</v>
      </c>
      <c r="N26" s="68">
        <v>204.426256102157</v>
      </c>
      <c r="O26" s="68">
        <v>149.04821375970965</v>
      </c>
      <c r="P26" s="68">
        <v>96.75527839252301</v>
      </c>
      <c r="Q26" s="68">
        <v>173.6171736203971</v>
      </c>
      <c r="R26" s="68">
        <v>134.57683170856623</v>
      </c>
      <c r="S26" s="68">
        <v>108.92479145092059</v>
      </c>
      <c r="T26" s="68">
        <v>98.937199753321167</v>
      </c>
      <c r="U26" s="68">
        <v>368.8879513191543</v>
      </c>
      <c r="V26" s="68">
        <v>155.03583392441615</v>
      </c>
      <c r="W26" s="68">
        <v>184.75661360049554</v>
      </c>
      <c r="X26" s="68">
        <v>134.43827687745124</v>
      </c>
      <c r="Y26" s="68">
        <v>169.79611002325845</v>
      </c>
      <c r="Z26" s="68">
        <v>261.73853504044035</v>
      </c>
      <c r="AA26" s="67">
        <v>-24.452721599062599</v>
      </c>
      <c r="AB26" s="63"/>
    </row>
    <row r="27" spans="1:28">
      <c r="A27" s="75" t="s">
        <v>68</v>
      </c>
      <c r="B27" s="48" t="s">
        <v>20</v>
      </c>
      <c r="C27" s="69">
        <v>72.015745471681697</v>
      </c>
      <c r="D27" s="68">
        <v>72.015745471681697</v>
      </c>
      <c r="E27" s="68">
        <v>67.275783223148778</v>
      </c>
      <c r="F27" s="68">
        <v>63.532590984645495</v>
      </c>
      <c r="G27" s="68">
        <v>61.466826659350602</v>
      </c>
      <c r="H27" s="68">
        <v>56.740848647855991</v>
      </c>
      <c r="I27" s="68">
        <v>50.648341784364654</v>
      </c>
      <c r="J27" s="68">
        <v>47.384694987679815</v>
      </c>
      <c r="K27" s="68">
        <v>42.48298703281786</v>
      </c>
      <c r="L27" s="68">
        <v>36.881336881567059</v>
      </c>
      <c r="M27" s="68">
        <v>33.452459304682556</v>
      </c>
      <c r="N27" s="68">
        <v>30.396609756873541</v>
      </c>
      <c r="O27" s="68">
        <v>27.832958949471216</v>
      </c>
      <c r="P27" s="68">
        <v>24.911765660622567</v>
      </c>
      <c r="Q27" s="68">
        <v>20.379592153226255</v>
      </c>
      <c r="R27" s="68">
        <v>17.773567476970076</v>
      </c>
      <c r="S27" s="68">
        <v>14.792791717049031</v>
      </c>
      <c r="T27" s="68">
        <v>12.469556879763088</v>
      </c>
      <c r="U27" s="68">
        <v>11.068194044130097</v>
      </c>
      <c r="V27" s="68">
        <v>11.577372577460423</v>
      </c>
      <c r="W27" s="68">
        <v>8.5881984151716058</v>
      </c>
      <c r="X27" s="68">
        <v>6.6578212922565632</v>
      </c>
      <c r="Y27" s="68">
        <v>6.0106819244227774</v>
      </c>
      <c r="Z27" s="68">
        <v>4.6950602022612946</v>
      </c>
      <c r="AA27" s="67">
        <v>-93.480508781086627</v>
      </c>
      <c r="AB27" s="63"/>
    </row>
    <row r="28" spans="1:28">
      <c r="A28" s="75" t="s">
        <v>69</v>
      </c>
      <c r="B28" s="48" t="s">
        <v>21</v>
      </c>
      <c r="C28" s="69">
        <v>157.15562576488242</v>
      </c>
      <c r="D28" s="68">
        <v>157.15562576488242</v>
      </c>
      <c r="E28" s="68">
        <v>162.63573291978003</v>
      </c>
      <c r="F28" s="68">
        <v>207.78785446694812</v>
      </c>
      <c r="G28" s="68">
        <v>178.72925736403195</v>
      </c>
      <c r="H28" s="68">
        <v>183.52621936597524</v>
      </c>
      <c r="I28" s="68">
        <v>193.61767795733357</v>
      </c>
      <c r="J28" s="68">
        <v>198.35820517029768</v>
      </c>
      <c r="K28" s="68">
        <v>200.25706827528995</v>
      </c>
      <c r="L28" s="68">
        <v>202.7261367876774</v>
      </c>
      <c r="M28" s="68">
        <v>213.06153527605377</v>
      </c>
      <c r="N28" s="68">
        <v>215.13507841869955</v>
      </c>
      <c r="O28" s="68">
        <v>209.25259669129281</v>
      </c>
      <c r="P28" s="68">
        <v>223.46330222452838</v>
      </c>
      <c r="Q28" s="68">
        <v>216.85800374356805</v>
      </c>
      <c r="R28" s="68">
        <v>217.76420100667553</v>
      </c>
      <c r="S28" s="68">
        <v>217.96749285225314</v>
      </c>
      <c r="T28" s="68">
        <v>238.48883968966723</v>
      </c>
      <c r="U28" s="68">
        <v>222.94510506201917</v>
      </c>
      <c r="V28" s="68">
        <v>225.11785938434596</v>
      </c>
      <c r="W28" s="68">
        <v>228.78477932838553</v>
      </c>
      <c r="X28" s="68">
        <v>226.23028727936898</v>
      </c>
      <c r="Y28" s="68">
        <v>222.80893616374198</v>
      </c>
      <c r="Z28" s="68">
        <v>220.95393162661935</v>
      </c>
      <c r="AA28" s="67">
        <v>40.595623320023158</v>
      </c>
      <c r="AB28" s="63"/>
    </row>
    <row r="29" spans="1:28">
      <c r="A29" s="75" t="s">
        <v>70</v>
      </c>
      <c r="B29" s="48" t="s">
        <v>22</v>
      </c>
      <c r="C29" s="69">
        <v>1.0116855667448325E-2</v>
      </c>
      <c r="D29" s="68">
        <v>1.0116855667448325E-2</v>
      </c>
      <c r="E29" s="68">
        <v>1.0116855667448325E-2</v>
      </c>
      <c r="F29" s="68">
        <v>1.0116855667448325E-2</v>
      </c>
      <c r="G29" s="68">
        <v>1.0116855667448325E-2</v>
      </c>
      <c r="H29" s="68">
        <v>1.0116855667448325E-2</v>
      </c>
      <c r="I29" s="68">
        <v>1.0116855667448325E-2</v>
      </c>
      <c r="J29" s="68">
        <v>1.0116855667448325E-2</v>
      </c>
      <c r="K29" s="68">
        <v>1.0810660769813289E-2</v>
      </c>
      <c r="L29" s="68">
        <v>1.1504465872178252E-2</v>
      </c>
      <c r="M29" s="68">
        <v>1.2198270974543221E-2</v>
      </c>
      <c r="N29" s="68">
        <v>1.2892076076908187E-2</v>
      </c>
      <c r="O29" s="68">
        <v>1.3585881179273151E-2</v>
      </c>
      <c r="P29" s="68">
        <v>1.4279686281638114E-2</v>
      </c>
      <c r="Q29" s="68">
        <v>1.4290456860384439E-2</v>
      </c>
      <c r="R29" s="68">
        <v>1.4301227439130766E-2</v>
      </c>
      <c r="S29" s="68">
        <v>1.4311998017877092E-2</v>
      </c>
      <c r="T29" s="68">
        <v>1.4322768596623412E-2</v>
      </c>
      <c r="U29" s="68">
        <v>1.4333539175369737E-2</v>
      </c>
      <c r="V29" s="68">
        <v>1.4344309754116063E-2</v>
      </c>
      <c r="W29" s="68">
        <v>1.4529938505234116E-2</v>
      </c>
      <c r="X29" s="68">
        <v>1.4715567256352171E-2</v>
      </c>
      <c r="Y29" s="68">
        <v>1.4901196007470224E-2</v>
      </c>
      <c r="Z29" s="68">
        <v>1.5086824758588272E-2</v>
      </c>
      <c r="AA29" s="67">
        <v>49.12563008219206</v>
      </c>
      <c r="AB29" s="63"/>
    </row>
    <row r="30" spans="1:28">
      <c r="A30" s="75" t="s">
        <v>71</v>
      </c>
      <c r="B30" s="48" t="s">
        <v>23</v>
      </c>
      <c r="C30" s="69">
        <v>48.122289588823115</v>
      </c>
      <c r="D30" s="68">
        <v>48.122289588823115</v>
      </c>
      <c r="E30" s="68">
        <v>48.57296393309624</v>
      </c>
      <c r="F30" s="68">
        <v>50.224581018743265</v>
      </c>
      <c r="G30" s="68">
        <v>47.681667210137434</v>
      </c>
      <c r="H30" s="68">
        <v>51.700676559232917</v>
      </c>
      <c r="I30" s="68">
        <v>50.380315982466122</v>
      </c>
      <c r="J30" s="68">
        <v>44.12436987608163</v>
      </c>
      <c r="K30" s="68">
        <v>46.552364010371655</v>
      </c>
      <c r="L30" s="68">
        <v>52.853119546475028</v>
      </c>
      <c r="M30" s="68">
        <v>57.90455880967324</v>
      </c>
      <c r="N30" s="68">
        <v>58.422176327446614</v>
      </c>
      <c r="O30" s="68">
        <v>55.290486740122695</v>
      </c>
      <c r="P30" s="68">
        <v>52.198101161097689</v>
      </c>
      <c r="Q30" s="68">
        <v>44.587379187737668</v>
      </c>
      <c r="R30" s="68">
        <v>47.610420945801657</v>
      </c>
      <c r="S30" s="68">
        <v>42.628342761398471</v>
      </c>
      <c r="T30" s="68">
        <v>75.197898855987845</v>
      </c>
      <c r="U30" s="68">
        <v>66.198866246765803</v>
      </c>
      <c r="V30" s="68">
        <v>71.647592228555638</v>
      </c>
      <c r="W30" s="68">
        <v>63.202093383447099</v>
      </c>
      <c r="X30" s="68">
        <v>38.755910140079131</v>
      </c>
      <c r="Y30" s="68">
        <v>41.60612835730528</v>
      </c>
      <c r="Z30" s="68">
        <v>46.959379144952365</v>
      </c>
      <c r="AA30" s="67">
        <v>-2.4165733879396467</v>
      </c>
      <c r="AB30" s="63"/>
    </row>
    <row r="31" spans="1:28">
      <c r="A31" s="75" t="s">
        <v>72</v>
      </c>
      <c r="B31" s="48" t="s">
        <v>24</v>
      </c>
      <c r="C31" s="69">
        <v>2.8489751209177774</v>
      </c>
      <c r="D31" s="68">
        <v>2.8489751209177774</v>
      </c>
      <c r="E31" s="68">
        <v>2.8489751209177774</v>
      </c>
      <c r="F31" s="68">
        <v>2.8489751209177774</v>
      </c>
      <c r="G31" s="68">
        <v>2.8489751209177774</v>
      </c>
      <c r="H31" s="68">
        <v>2.8489751209177774</v>
      </c>
      <c r="I31" s="68">
        <v>2.8489751209177774</v>
      </c>
      <c r="J31" s="68">
        <v>2.8489751209177774</v>
      </c>
      <c r="K31" s="68">
        <v>2.8489751209177774</v>
      </c>
      <c r="L31" s="68">
        <v>2.8489751209177774</v>
      </c>
      <c r="M31" s="68">
        <v>2.8489751209177774</v>
      </c>
      <c r="N31" s="68">
        <v>2.8235221348195263</v>
      </c>
      <c r="O31" s="68">
        <v>2.7980691487212748</v>
      </c>
      <c r="P31" s="68">
        <v>2.7726161626230232</v>
      </c>
      <c r="Q31" s="68">
        <v>2.7471631765247726</v>
      </c>
      <c r="R31" s="68">
        <v>2.7217101904265211</v>
      </c>
      <c r="S31" s="68">
        <v>2.69625720432827</v>
      </c>
      <c r="T31" s="68">
        <v>2.6708042182300193</v>
      </c>
      <c r="U31" s="68">
        <v>2.6453512321317678</v>
      </c>
      <c r="V31" s="68">
        <v>2.6064720200065778</v>
      </c>
      <c r="W31" s="68">
        <v>2.5675928078813883</v>
      </c>
      <c r="X31" s="68">
        <v>2.5287135957561988</v>
      </c>
      <c r="Y31" s="68">
        <v>2.4898343836310097</v>
      </c>
      <c r="Z31" s="68">
        <v>2.4509551715058198</v>
      </c>
      <c r="AA31" s="67">
        <v>-13.970636194384822</v>
      </c>
      <c r="AB31" s="63"/>
    </row>
    <row r="32" spans="1:28">
      <c r="A32" s="75" t="s">
        <v>73</v>
      </c>
      <c r="B32" s="48" t="s">
        <v>43</v>
      </c>
      <c r="C32" s="69"/>
      <c r="D32" s="68"/>
      <c r="E32" s="68"/>
      <c r="F32" s="68"/>
      <c r="G32" s="68"/>
      <c r="H32" s="68"/>
      <c r="I32" s="68"/>
      <c r="J32" s="68"/>
      <c r="K32" s="68"/>
      <c r="L32" s="68"/>
      <c r="M32" s="68"/>
      <c r="N32" s="68"/>
      <c r="O32" s="68"/>
      <c r="P32" s="68"/>
      <c r="Q32" s="68"/>
      <c r="R32" s="68"/>
      <c r="S32" s="68"/>
      <c r="T32" s="68"/>
      <c r="U32" s="68"/>
      <c r="V32" s="68"/>
      <c r="W32" s="68"/>
      <c r="X32" s="68"/>
      <c r="Y32" s="68"/>
      <c r="Z32" s="68"/>
      <c r="AA32" s="67" t="s">
        <v>46</v>
      </c>
      <c r="AB32" s="63"/>
    </row>
    <row r="33" spans="1:28">
      <c r="A33" s="75" t="s">
        <v>74</v>
      </c>
      <c r="B33" s="48" t="s">
        <v>25</v>
      </c>
      <c r="C33" s="69">
        <v>2.0733408928571433E-2</v>
      </c>
      <c r="D33" s="68">
        <v>2.0733408928571433E-2</v>
      </c>
      <c r="E33" s="68">
        <v>2.1031662142857135E-2</v>
      </c>
      <c r="F33" s="68">
        <v>2.1541578928571434E-2</v>
      </c>
      <c r="G33" s="68">
        <v>2.1897558571428565E-2</v>
      </c>
      <c r="H33" s="68">
        <v>2.24652017857143E-2</v>
      </c>
      <c r="I33" s="68">
        <v>2.2782697142857137E-2</v>
      </c>
      <c r="J33" s="68">
        <v>2.2850044642857132E-2</v>
      </c>
      <c r="K33" s="68">
        <v>2.2917392142857134E-2</v>
      </c>
      <c r="L33" s="68">
        <v>2.2917392142857134E-2</v>
      </c>
      <c r="M33" s="68">
        <v>2.3032845E-2</v>
      </c>
      <c r="N33" s="68">
        <v>2.3604817696428568E-2</v>
      </c>
      <c r="O33" s="68">
        <v>2.2056306250000001E-2</v>
      </c>
      <c r="P33" s="68">
        <v>4.3071612571428657E-2</v>
      </c>
      <c r="Q33" s="68">
        <v>4.3838411964285666E-2</v>
      </c>
      <c r="R33" s="68">
        <v>4.5123787107142994E-2</v>
      </c>
      <c r="S33" s="68">
        <v>2.5813334642857136E-2</v>
      </c>
      <c r="T33" s="68">
        <v>1.4640865446428567E-2</v>
      </c>
      <c r="U33" s="68">
        <v>2.2013011428571434E-2</v>
      </c>
      <c r="V33" s="68">
        <v>2.1074956964285702E-2</v>
      </c>
      <c r="W33" s="68">
        <v>1.3040400214285701E-2</v>
      </c>
      <c r="X33" s="68">
        <v>1.7379503428571433E-2</v>
      </c>
      <c r="Y33" s="68">
        <v>1.7563746946428566E-2</v>
      </c>
      <c r="Z33" s="68">
        <v>1.6975899482142866E-2</v>
      </c>
      <c r="AA33" s="67">
        <v>-18.122969837586979</v>
      </c>
      <c r="AB33" s="63"/>
    </row>
    <row r="34" spans="1:28">
      <c r="A34" s="75" t="s">
        <v>75</v>
      </c>
      <c r="B34" s="48" t="s">
        <v>26</v>
      </c>
      <c r="C34" s="69">
        <v>13.190061023946413</v>
      </c>
      <c r="D34" s="68">
        <v>13.190061023946413</v>
      </c>
      <c r="E34" s="68">
        <v>27.246121052475001</v>
      </c>
      <c r="F34" s="68">
        <v>19.289250358939285</v>
      </c>
      <c r="G34" s="68">
        <v>26.245033784839567</v>
      </c>
      <c r="H34" s="68">
        <v>30.081199760378578</v>
      </c>
      <c r="I34" s="68">
        <v>33.917374464112363</v>
      </c>
      <c r="J34" s="68">
        <v>37.753471361576374</v>
      </c>
      <c r="K34" s="68">
        <v>41.589616466978576</v>
      </c>
      <c r="L34" s="68">
        <v>45.425703969986266</v>
      </c>
      <c r="M34" s="68">
        <v>49.26184220414477</v>
      </c>
      <c r="N34" s="68">
        <v>53.095696976846028</v>
      </c>
      <c r="O34" s="68">
        <v>56.932092133932514</v>
      </c>
      <c r="P34" s="68">
        <v>60.768528775957016</v>
      </c>
      <c r="Q34" s="68">
        <v>64.605027566488999</v>
      </c>
      <c r="R34" s="68">
        <v>66.534986487875486</v>
      </c>
      <c r="S34" s="68">
        <v>68.571333093215884</v>
      </c>
      <c r="T34" s="68">
        <v>70.714166552617385</v>
      </c>
      <c r="U34" s="68">
        <v>72.963483274712885</v>
      </c>
      <c r="V34" s="68">
        <v>75.319405800288166</v>
      </c>
      <c r="W34" s="68">
        <v>80.037213026878916</v>
      </c>
      <c r="X34" s="68">
        <v>82.473401519860104</v>
      </c>
      <c r="Y34" s="68">
        <v>85.485260331848835</v>
      </c>
      <c r="Z34" s="68">
        <v>89.063393710539003</v>
      </c>
      <c r="AA34" s="67">
        <v>575.23109672385419</v>
      </c>
      <c r="AB34" s="63"/>
    </row>
    <row r="35" spans="1:28">
      <c r="A35" s="75" t="s">
        <v>76</v>
      </c>
      <c r="B35" s="48" t="s">
        <v>27</v>
      </c>
      <c r="C35" s="69">
        <v>13.155154803913215</v>
      </c>
      <c r="D35" s="68">
        <v>13.155154803913215</v>
      </c>
      <c r="E35" s="68">
        <v>11.699500666163207</v>
      </c>
      <c r="F35" s="68">
        <v>13.02655026718411</v>
      </c>
      <c r="G35" s="68">
        <v>15.332296268411106</v>
      </c>
      <c r="H35" s="68">
        <v>16.513771941546825</v>
      </c>
      <c r="I35" s="68">
        <v>16.55286315803901</v>
      </c>
      <c r="J35" s="68">
        <v>18.170521326513132</v>
      </c>
      <c r="K35" s="68">
        <v>18.427521692887876</v>
      </c>
      <c r="L35" s="68">
        <v>22.567889315257048</v>
      </c>
      <c r="M35" s="68">
        <v>19.02809220693355</v>
      </c>
      <c r="N35" s="68">
        <v>18.977672889584387</v>
      </c>
      <c r="O35" s="68">
        <v>19.715678837573314</v>
      </c>
      <c r="P35" s="68">
        <v>20.107633013395446</v>
      </c>
      <c r="Q35" s="68">
        <v>21.77174845737494</v>
      </c>
      <c r="R35" s="68">
        <v>22.249236468206483</v>
      </c>
      <c r="S35" s="68">
        <v>27.075695470861202</v>
      </c>
      <c r="T35" s="68">
        <v>28.422285859190254</v>
      </c>
      <c r="U35" s="68">
        <v>33.184741410254311</v>
      </c>
      <c r="V35" s="68">
        <v>23.011977430663709</v>
      </c>
      <c r="W35" s="68">
        <v>25.037387995594937</v>
      </c>
      <c r="X35" s="68">
        <v>23.079425698429386</v>
      </c>
      <c r="Y35" s="68">
        <v>19.893041740038864</v>
      </c>
      <c r="Z35" s="68">
        <v>20.847362924794037</v>
      </c>
      <c r="AA35" s="67">
        <v>58.472957829372341</v>
      </c>
      <c r="AB35" s="63"/>
    </row>
    <row r="36" spans="1:28">
      <c r="A36" s="75" t="s">
        <v>77</v>
      </c>
      <c r="B36" s="48" t="s">
        <v>28</v>
      </c>
      <c r="C36" s="69">
        <v>13.826689295026643</v>
      </c>
      <c r="D36" s="68">
        <v>13.826689295026643</v>
      </c>
      <c r="E36" s="68">
        <v>16.047818458852966</v>
      </c>
      <c r="F36" s="68">
        <v>16.981656594763724</v>
      </c>
      <c r="G36" s="68">
        <v>17.328033996364642</v>
      </c>
      <c r="H36" s="68">
        <v>18.388701356231177</v>
      </c>
      <c r="I36" s="68">
        <v>19.536614532283018</v>
      </c>
      <c r="J36" s="68">
        <v>21.027151518090349</v>
      </c>
      <c r="K36" s="68">
        <v>23.760704829358279</v>
      </c>
      <c r="L36" s="68">
        <v>26.396944845087379</v>
      </c>
      <c r="M36" s="68">
        <v>28.981955330853392</v>
      </c>
      <c r="N36" s="68">
        <v>30.869387352774524</v>
      </c>
      <c r="O36" s="68">
        <v>33.803876263900079</v>
      </c>
      <c r="P36" s="68">
        <v>35.396049609193525</v>
      </c>
      <c r="Q36" s="68">
        <v>37.005603855741171</v>
      </c>
      <c r="R36" s="68">
        <v>38.824191430190993</v>
      </c>
      <c r="S36" s="68">
        <v>40.7845848963469</v>
      </c>
      <c r="T36" s="68">
        <v>41.863437092124329</v>
      </c>
      <c r="U36" s="68">
        <v>42.843589948953124</v>
      </c>
      <c r="V36" s="68">
        <v>44.09368483551156</v>
      </c>
      <c r="W36" s="68">
        <v>44.326172938329542</v>
      </c>
      <c r="X36" s="68">
        <v>44.813281025186662</v>
      </c>
      <c r="Y36" s="68">
        <v>44.799235279079213</v>
      </c>
      <c r="Z36" s="68">
        <v>44.983358221981035</v>
      </c>
      <c r="AA36" s="67">
        <v>225.3371596204249</v>
      </c>
      <c r="AB36" s="63"/>
    </row>
    <row r="37" spans="1:28">
      <c r="A37" s="75" t="s">
        <v>78</v>
      </c>
      <c r="B37" s="48" t="s">
        <v>29</v>
      </c>
      <c r="C37" s="69">
        <v>328.73136353736885</v>
      </c>
      <c r="D37" s="68">
        <v>328.84043475798052</v>
      </c>
      <c r="E37" s="68">
        <v>323.66007412365548</v>
      </c>
      <c r="F37" s="68">
        <v>370.41128280017563</v>
      </c>
      <c r="G37" s="68">
        <v>329.70758212708205</v>
      </c>
      <c r="H37" s="68">
        <v>330.33409186289271</v>
      </c>
      <c r="I37" s="68">
        <v>327.38615156157931</v>
      </c>
      <c r="J37" s="68">
        <v>334.64556345500711</v>
      </c>
      <c r="K37" s="68">
        <v>327.02782775865307</v>
      </c>
      <c r="L37" s="68">
        <v>323.46473427304352</v>
      </c>
      <c r="M37" s="68">
        <v>334.55152013543886</v>
      </c>
      <c r="N37" s="68">
        <v>333.69069001685568</v>
      </c>
      <c r="O37" s="68">
        <v>326.60333965848451</v>
      </c>
      <c r="P37" s="68">
        <v>332.97845936285449</v>
      </c>
      <c r="Q37" s="68">
        <v>558.96811793342431</v>
      </c>
      <c r="R37" s="68">
        <v>541.4573819037721</v>
      </c>
      <c r="S37" s="68">
        <v>542.95598632533961</v>
      </c>
      <c r="T37" s="68">
        <v>541.65412352920112</v>
      </c>
      <c r="U37" s="68">
        <v>537.71237538709113</v>
      </c>
      <c r="V37" s="68">
        <v>538.72839957457484</v>
      </c>
      <c r="W37" s="68">
        <v>539.86011002025919</v>
      </c>
      <c r="X37" s="68">
        <v>538.65405651534377</v>
      </c>
      <c r="Y37" s="68">
        <v>539.70071811872879</v>
      </c>
      <c r="Z37" s="68">
        <v>545.3349527045591</v>
      </c>
      <c r="AA37" s="67">
        <v>65.890758592788671</v>
      </c>
      <c r="AB37" s="63"/>
    </row>
    <row r="38" spans="1:28">
      <c r="A38" s="75" t="s">
        <v>79</v>
      </c>
      <c r="B38" s="48" t="s">
        <v>30</v>
      </c>
      <c r="C38" s="69">
        <v>387.93454668980007</v>
      </c>
      <c r="D38" s="68">
        <v>387.93454668980007</v>
      </c>
      <c r="E38" s="68">
        <v>366.60964356473596</v>
      </c>
      <c r="F38" s="68">
        <v>298.70065967234143</v>
      </c>
      <c r="G38" s="68">
        <v>262.37937711535972</v>
      </c>
      <c r="H38" s="68">
        <v>247.93139710269227</v>
      </c>
      <c r="I38" s="68">
        <v>250.89629451853381</v>
      </c>
      <c r="J38" s="68">
        <v>200.18325111731926</v>
      </c>
      <c r="K38" s="68">
        <v>168.45354506891664</v>
      </c>
      <c r="L38" s="68">
        <v>176.75938199809508</v>
      </c>
      <c r="M38" s="68">
        <v>150.52101036183245</v>
      </c>
      <c r="N38" s="68">
        <v>155.89763379646689</v>
      </c>
      <c r="O38" s="68">
        <v>133.40221196195748</v>
      </c>
      <c r="P38" s="68">
        <v>136.07983222535492</v>
      </c>
      <c r="Q38" s="68">
        <v>228.0003775823991</v>
      </c>
      <c r="R38" s="68">
        <v>112.65210606655731</v>
      </c>
      <c r="S38" s="68">
        <v>182.85636788932283</v>
      </c>
      <c r="T38" s="68">
        <v>96.112883617851068</v>
      </c>
      <c r="U38" s="68">
        <v>78.963043221519627</v>
      </c>
      <c r="V38" s="68">
        <v>68.426124989628974</v>
      </c>
      <c r="W38" s="68">
        <v>77.438830305308002</v>
      </c>
      <c r="X38" s="68">
        <v>96.823279433593967</v>
      </c>
      <c r="Y38" s="68">
        <v>82.807290992480546</v>
      </c>
      <c r="Z38" s="68">
        <v>108.61591421573542</v>
      </c>
      <c r="AA38" s="67">
        <v>-72.001484492025185</v>
      </c>
      <c r="AB38" s="63"/>
    </row>
    <row r="39" spans="1:28">
      <c r="A39" s="75" t="s">
        <v>80</v>
      </c>
      <c r="B39" s="48" t="s">
        <v>31</v>
      </c>
      <c r="C39" s="70">
        <v>0.14010530879121227</v>
      </c>
      <c r="D39" s="68">
        <v>0.54116798132578747</v>
      </c>
      <c r="E39" s="68">
        <v>0.35114262588503936</v>
      </c>
      <c r="F39" s="68">
        <v>0.86816289202235986</v>
      </c>
      <c r="G39" s="68">
        <v>0.62706823702294268</v>
      </c>
      <c r="H39" s="68">
        <v>0.39168672550692418</v>
      </c>
      <c r="I39" s="68">
        <v>0.27285334105223513</v>
      </c>
      <c r="J39" s="68">
        <v>0.29532241724153047</v>
      </c>
      <c r="K39" s="68">
        <v>0.11471413899326736</v>
      </c>
      <c r="L39" s="68">
        <v>0.202803114302262</v>
      </c>
      <c r="M39" s="68">
        <v>0.48442613985113092</v>
      </c>
      <c r="N39" s="68">
        <v>4.2186899834474936</v>
      </c>
      <c r="O39" s="68">
        <v>1.3098791820418674</v>
      </c>
      <c r="P39" s="68">
        <v>4.2464349325087012</v>
      </c>
      <c r="Q39" s="68">
        <v>1.0789514961556474</v>
      </c>
      <c r="R39" s="68">
        <v>0.38791093529304493</v>
      </c>
      <c r="S39" s="68">
        <v>0.49232692726752536</v>
      </c>
      <c r="T39" s="68">
        <v>1.391470819201855</v>
      </c>
      <c r="U39" s="68">
        <v>3.6922679628361035</v>
      </c>
      <c r="V39" s="68">
        <v>1.3305048491551794</v>
      </c>
      <c r="W39" s="68">
        <v>1.4243960834231728</v>
      </c>
      <c r="X39" s="68">
        <v>0.54628593002482162</v>
      </c>
      <c r="Y39" s="68">
        <v>3.8065942507874233</v>
      </c>
      <c r="Z39" s="68">
        <v>7.925958254782536</v>
      </c>
      <c r="AA39" s="67">
        <v>5557.143418165515</v>
      </c>
      <c r="AB39" s="63"/>
    </row>
    <row r="40" spans="1:28">
      <c r="A40" s="75" t="s">
        <v>81</v>
      </c>
      <c r="B40" s="48" t="s">
        <v>32</v>
      </c>
      <c r="C40" s="69">
        <v>21515.608765527646</v>
      </c>
      <c r="D40" s="68">
        <v>21515.608765527646</v>
      </c>
      <c r="E40" s="68">
        <v>20777.246090339686</v>
      </c>
      <c r="F40" s="68">
        <v>20688.158331396666</v>
      </c>
      <c r="G40" s="68">
        <v>20473.354210209338</v>
      </c>
      <c r="H40" s="68">
        <v>20135.242047716689</v>
      </c>
      <c r="I40" s="68">
        <v>19859.39148903999</v>
      </c>
      <c r="J40" s="68">
        <v>21828.008588606568</v>
      </c>
      <c r="K40" s="68">
        <v>19885.151317511696</v>
      </c>
      <c r="L40" s="68">
        <v>23070.247884960172</v>
      </c>
      <c r="M40" s="68">
        <v>19540.667157278458</v>
      </c>
      <c r="N40" s="68">
        <v>20506.298302371379</v>
      </c>
      <c r="O40" s="68">
        <v>20089.405789043416</v>
      </c>
      <c r="P40" s="68">
        <v>20970.354481287879</v>
      </c>
      <c r="Q40" s="68">
        <v>22370.273196146856</v>
      </c>
      <c r="R40" s="68">
        <v>19285.956424295844</v>
      </c>
      <c r="S40" s="68">
        <v>21723.661995593902</v>
      </c>
      <c r="T40" s="68">
        <v>22628.440866761957</v>
      </c>
      <c r="U40" s="68">
        <v>21965.472511108932</v>
      </c>
      <c r="V40" s="68">
        <v>22551.312902145994</v>
      </c>
      <c r="W40" s="68">
        <v>22658.378202901786</v>
      </c>
      <c r="X40" s="68">
        <v>20549.588287583163</v>
      </c>
      <c r="Y40" s="68">
        <v>20604.951222614101</v>
      </c>
      <c r="Z40" s="68">
        <v>20502.28687819816</v>
      </c>
      <c r="AA40" s="67">
        <v>-4.7097058622530437</v>
      </c>
      <c r="AB40" s="63"/>
    </row>
    <row r="41" spans="1:28">
      <c r="A41" s="75" t="s">
        <v>82</v>
      </c>
      <c r="B41" s="48" t="s">
        <v>33</v>
      </c>
      <c r="C41" s="69">
        <v>65.426620542280915</v>
      </c>
      <c r="D41" s="68">
        <v>65.426620542280915</v>
      </c>
      <c r="E41" s="68">
        <v>60.990158242656236</v>
      </c>
      <c r="F41" s="68">
        <v>60.998723177959114</v>
      </c>
      <c r="G41" s="68">
        <v>58.927987814724631</v>
      </c>
      <c r="H41" s="68">
        <v>54.495336153369401</v>
      </c>
      <c r="I41" s="68">
        <v>46.249806846016021</v>
      </c>
      <c r="J41" s="68">
        <v>42.671138782827597</v>
      </c>
      <c r="K41" s="68">
        <v>38.249602652047635</v>
      </c>
      <c r="L41" s="68">
        <v>34.437236294388711</v>
      </c>
      <c r="M41" s="68">
        <v>32.878702712123015</v>
      </c>
      <c r="N41" s="68">
        <v>27.325994984234569</v>
      </c>
      <c r="O41" s="68">
        <v>23.66714177217343</v>
      </c>
      <c r="P41" s="68">
        <v>21.455927086360905</v>
      </c>
      <c r="Q41" s="68">
        <v>19.467312282971143</v>
      </c>
      <c r="R41" s="68">
        <v>19.608804293530572</v>
      </c>
      <c r="S41" s="68">
        <v>19.046509135207714</v>
      </c>
      <c r="T41" s="68">
        <v>16.387449678428716</v>
      </c>
      <c r="U41" s="68">
        <v>15.429027962716766</v>
      </c>
      <c r="V41" s="68">
        <v>13.864262330883905</v>
      </c>
      <c r="W41" s="68">
        <v>13.625038625763191</v>
      </c>
      <c r="X41" s="68">
        <v>13.932030213897715</v>
      </c>
      <c r="Y41" s="68">
        <v>13.796833787671</v>
      </c>
      <c r="Z41" s="68">
        <v>12.098726819527334</v>
      </c>
      <c r="AA41" s="67">
        <v>-81.507944749020439</v>
      </c>
      <c r="AB41" s="63"/>
    </row>
    <row r="42" spans="1:28">
      <c r="A42" s="75" t="s">
        <v>83</v>
      </c>
      <c r="B42" s="48" t="s">
        <v>34</v>
      </c>
      <c r="C42" s="70">
        <v>13.994396428571438</v>
      </c>
      <c r="D42" s="68">
        <v>14.447419312429675</v>
      </c>
      <c r="E42" s="68">
        <v>14.476444612517009</v>
      </c>
      <c r="F42" s="68">
        <v>14.252123710460097</v>
      </c>
      <c r="G42" s="68">
        <v>13.994396428571434</v>
      </c>
      <c r="H42" s="68">
        <v>13.895262857142866</v>
      </c>
      <c r="I42" s="68">
        <v>14.031301136395955</v>
      </c>
      <c r="J42" s="68">
        <v>14.126662161494318</v>
      </c>
      <c r="K42" s="68">
        <v>14.272810888197277</v>
      </c>
      <c r="L42" s="68">
        <v>14.635229193635881</v>
      </c>
      <c r="M42" s="68">
        <v>14.234372860360422</v>
      </c>
      <c r="N42" s="68">
        <v>14.030970752581229</v>
      </c>
      <c r="O42" s="68">
        <v>14.164687837199788</v>
      </c>
      <c r="P42" s="68">
        <v>13.984242016864174</v>
      </c>
      <c r="Q42" s="68">
        <v>15.768609240424118</v>
      </c>
      <c r="R42" s="68">
        <v>13.987779590914441</v>
      </c>
      <c r="S42" s="68">
        <v>14.071805331236376</v>
      </c>
      <c r="T42" s="68">
        <v>15.203244336012835</v>
      </c>
      <c r="U42" s="68">
        <v>14.033582249517986</v>
      </c>
      <c r="V42" s="68">
        <v>13.959742383736444</v>
      </c>
      <c r="W42" s="68">
        <v>14.056135221659472</v>
      </c>
      <c r="X42" s="68">
        <v>13.968137385165297</v>
      </c>
      <c r="Y42" s="68">
        <v>14.117569824643974</v>
      </c>
      <c r="Z42" s="68">
        <v>14.728242401787893</v>
      </c>
      <c r="AA42" s="67">
        <v>5.2438558315970774</v>
      </c>
      <c r="AB42" s="63"/>
    </row>
    <row r="43" spans="1:28">
      <c r="A43" s="75" t="s">
        <v>84</v>
      </c>
      <c r="B43" s="48" t="s">
        <v>35</v>
      </c>
      <c r="C43" s="69">
        <v>35.388671234335504</v>
      </c>
      <c r="D43" s="68">
        <v>35.388671234335504</v>
      </c>
      <c r="E43" s="68">
        <v>62.94356330902994</v>
      </c>
      <c r="F43" s="68">
        <v>63.116143048299534</v>
      </c>
      <c r="G43" s="68">
        <v>79.220385870086446</v>
      </c>
      <c r="H43" s="68">
        <v>141.8425092036303</v>
      </c>
      <c r="I43" s="68">
        <v>121.68231229480486</v>
      </c>
      <c r="J43" s="68">
        <v>129.18432379317991</v>
      </c>
      <c r="K43" s="68">
        <v>155.59939319797832</v>
      </c>
      <c r="L43" s="68">
        <v>173.17619935356348</v>
      </c>
      <c r="M43" s="68">
        <v>186.2882028997297</v>
      </c>
      <c r="N43" s="68">
        <v>212.39216916377683</v>
      </c>
      <c r="O43" s="68">
        <v>205.53602559939162</v>
      </c>
      <c r="P43" s="68">
        <v>211.95925259293654</v>
      </c>
      <c r="Q43" s="68">
        <v>218.83228479329742</v>
      </c>
      <c r="R43" s="68">
        <v>218.68775857824767</v>
      </c>
      <c r="S43" s="68">
        <v>233.6376471734477</v>
      </c>
      <c r="T43" s="68">
        <v>264.16657594793355</v>
      </c>
      <c r="U43" s="68">
        <v>218.37504948009612</v>
      </c>
      <c r="V43" s="68">
        <v>219.66173043254682</v>
      </c>
      <c r="W43" s="68">
        <v>226.35833106932799</v>
      </c>
      <c r="X43" s="68">
        <v>210.58315784445008</v>
      </c>
      <c r="Y43" s="68">
        <v>196.60630604794906</v>
      </c>
      <c r="Z43" s="68">
        <v>186.75312127372263</v>
      </c>
      <c r="AA43" s="67">
        <v>427.72007187579078</v>
      </c>
      <c r="AB43" s="63"/>
    </row>
    <row r="44" spans="1:28">
      <c r="A44" s="75" t="s">
        <v>85</v>
      </c>
      <c r="B44" s="48" t="s">
        <v>36</v>
      </c>
      <c r="C44" s="69">
        <v>76.271779999999993</v>
      </c>
      <c r="D44" s="68">
        <v>76.271779999999993</v>
      </c>
      <c r="E44" s="68">
        <v>55.236110000000004</v>
      </c>
      <c r="F44" s="68">
        <v>47.717060000000004</v>
      </c>
      <c r="G44" s="68">
        <v>47.496340000000004</v>
      </c>
      <c r="H44" s="68">
        <v>49.649290000000001</v>
      </c>
      <c r="I44" s="68">
        <v>58.185139999999997</v>
      </c>
      <c r="J44" s="68">
        <v>56.182849999999995</v>
      </c>
      <c r="K44" s="68">
        <v>55.360730000000004</v>
      </c>
      <c r="L44" s="68">
        <v>58.822189999999999</v>
      </c>
      <c r="M44" s="68">
        <v>62.468409999999999</v>
      </c>
      <c r="N44" s="68">
        <v>66.331009999999992</v>
      </c>
      <c r="O44" s="68">
        <v>65.782619999999994</v>
      </c>
      <c r="P44" s="68">
        <v>63.122509999999998</v>
      </c>
      <c r="Q44" s="68">
        <v>65.718139999999991</v>
      </c>
      <c r="R44" s="68">
        <v>70.960859999999997</v>
      </c>
      <c r="S44" s="68">
        <v>81.490009999999984</v>
      </c>
      <c r="T44" s="68">
        <v>87.521679999999989</v>
      </c>
      <c r="U44" s="68">
        <v>96.779519999999991</v>
      </c>
      <c r="V44" s="68">
        <v>111.31387000000001</v>
      </c>
      <c r="W44" s="68">
        <v>107.57898999999999</v>
      </c>
      <c r="X44" s="68">
        <v>125.60332</v>
      </c>
      <c r="Y44" s="68">
        <v>106.72184</v>
      </c>
      <c r="Z44" s="68">
        <v>98.84102</v>
      </c>
      <c r="AA44" s="67">
        <v>29.590551053089364</v>
      </c>
      <c r="AB44" s="63"/>
    </row>
    <row r="45" spans="1:28">
      <c r="A45" s="75" t="s">
        <v>86</v>
      </c>
      <c r="B45" s="48" t="s">
        <v>37</v>
      </c>
      <c r="C45" s="69">
        <v>10.541263249999998</v>
      </c>
      <c r="D45" s="68">
        <v>10.541263249999998</v>
      </c>
      <c r="E45" s="68">
        <v>6.2280838300000001</v>
      </c>
      <c r="F45" s="68">
        <v>5.7779433699999991</v>
      </c>
      <c r="G45" s="68">
        <v>5.7293347499999996</v>
      </c>
      <c r="H45" s="68">
        <v>6.8115376199999993</v>
      </c>
      <c r="I45" s="68">
        <v>7.2998607800000004</v>
      </c>
      <c r="J45" s="68">
        <v>6.3134011000000001</v>
      </c>
      <c r="K45" s="68">
        <v>11.80317436</v>
      </c>
      <c r="L45" s="68">
        <v>6.1357168500000006</v>
      </c>
      <c r="M45" s="68">
        <v>4.9420637100000002</v>
      </c>
      <c r="N45" s="68">
        <v>4.9428402599999997</v>
      </c>
      <c r="O45" s="68">
        <v>4.8146041100000003</v>
      </c>
      <c r="P45" s="68">
        <v>6.3751602299999997</v>
      </c>
      <c r="Q45" s="68">
        <v>6.898404890000001</v>
      </c>
      <c r="R45" s="68">
        <v>4.3794933799999995</v>
      </c>
      <c r="S45" s="68">
        <v>4.4472575199999991</v>
      </c>
      <c r="T45" s="68">
        <v>4.6294776899999999</v>
      </c>
      <c r="U45" s="68">
        <v>5.18347683</v>
      </c>
      <c r="V45" s="68">
        <v>4.2705962699999995</v>
      </c>
      <c r="W45" s="68">
        <v>4.1101898700000001</v>
      </c>
      <c r="X45" s="68">
        <v>3.8935045199999996</v>
      </c>
      <c r="Y45" s="68">
        <v>4.4175930000000001</v>
      </c>
      <c r="Z45" s="68">
        <v>3.6706380799999998</v>
      </c>
      <c r="AA45" s="67">
        <v>-65.178385237651653</v>
      </c>
      <c r="AB45" s="63"/>
    </row>
    <row r="46" spans="1:28">
      <c r="A46" s="75" t="s">
        <v>87</v>
      </c>
      <c r="B46" s="48" t="s">
        <v>38</v>
      </c>
      <c r="C46" s="69">
        <v>3.7200000000000002E-3</v>
      </c>
      <c r="D46" s="68">
        <v>3.7200000000000002E-3</v>
      </c>
      <c r="E46" s="68">
        <v>2.1700000000000001E-3</v>
      </c>
      <c r="F46" s="68">
        <v>3.4099999999999998E-3</v>
      </c>
      <c r="G46" s="68">
        <v>4.3400000000000001E-3</v>
      </c>
      <c r="H46" s="68">
        <v>1.0540000000000001E-2</v>
      </c>
      <c r="I46" s="68">
        <v>2.1700000000000001E-3</v>
      </c>
      <c r="J46" s="68">
        <v>4.0299999999999997E-3</v>
      </c>
      <c r="K46" s="68">
        <v>1.8600000000000001E-3</v>
      </c>
      <c r="L46" s="68">
        <v>1.8600000000000001E-3</v>
      </c>
      <c r="M46" s="68">
        <v>1.5500000000000002E-3</v>
      </c>
      <c r="N46" s="68">
        <v>7.1300000000000001E-3</v>
      </c>
      <c r="O46" s="68">
        <v>2.1700000000000001E-3</v>
      </c>
      <c r="P46" s="68">
        <v>2.48E-3</v>
      </c>
      <c r="Q46" s="68">
        <v>1.8600000000000001E-3</v>
      </c>
      <c r="R46" s="68">
        <v>1.24E-3</v>
      </c>
      <c r="S46" s="68">
        <v>3.1E-4</v>
      </c>
      <c r="T46" s="68">
        <v>2.7899999999999999E-3</v>
      </c>
      <c r="U46" s="68">
        <v>4.3400000000000001E-3</v>
      </c>
      <c r="V46" s="68">
        <v>1.2293644612032301E-2</v>
      </c>
      <c r="W46" s="68">
        <v>1.7114487970503001E-3</v>
      </c>
      <c r="X46" s="68">
        <v>9.9875842075680004E-4</v>
      </c>
      <c r="Y46" s="68">
        <v>1.1170601577036E-3</v>
      </c>
      <c r="Z46" s="68">
        <v>3.8127842579211003E-3</v>
      </c>
      <c r="AA46" s="67">
        <v>2.4942004817499974</v>
      </c>
      <c r="AB46" s="63"/>
    </row>
    <row r="47" spans="1:28">
      <c r="A47" s="75" t="s">
        <v>88</v>
      </c>
      <c r="B47" s="48" t="s">
        <v>39</v>
      </c>
      <c r="C47" s="69">
        <v>11.996934966382945</v>
      </c>
      <c r="D47" s="68">
        <v>11.996934966382945</v>
      </c>
      <c r="E47" s="68">
        <v>11.12026140756779</v>
      </c>
      <c r="F47" s="68">
        <v>14.42053278526951</v>
      </c>
      <c r="G47" s="68">
        <v>15.976750548914584</v>
      </c>
      <c r="H47" s="68">
        <v>23.833090727928234</v>
      </c>
      <c r="I47" s="68">
        <v>15.175754489120036</v>
      </c>
      <c r="J47" s="68">
        <v>21.072169610464378</v>
      </c>
      <c r="K47" s="68">
        <v>11.969218330533119</v>
      </c>
      <c r="L47" s="68">
        <v>14.412233093930242</v>
      </c>
      <c r="M47" s="68">
        <v>15.583967306505786</v>
      </c>
      <c r="N47" s="68">
        <v>11.738724485689907</v>
      </c>
      <c r="O47" s="68">
        <v>14.507583837700231</v>
      </c>
      <c r="P47" s="68">
        <v>13.717546768335014</v>
      </c>
      <c r="Q47" s="68">
        <v>12.415932009969264</v>
      </c>
      <c r="R47" s="68">
        <v>11.267015795580759</v>
      </c>
      <c r="S47" s="68">
        <v>14.307086128541329</v>
      </c>
      <c r="T47" s="68">
        <v>13.844259399715948</v>
      </c>
      <c r="U47" s="68">
        <v>39.027692855144515</v>
      </c>
      <c r="V47" s="68">
        <v>19.768928475573116</v>
      </c>
      <c r="W47" s="68">
        <v>15.59872127339338</v>
      </c>
      <c r="X47" s="68">
        <v>19.885094171073103</v>
      </c>
      <c r="Y47" s="68">
        <v>13.41181826571596</v>
      </c>
      <c r="Z47" s="68">
        <v>15.054685179948105</v>
      </c>
      <c r="AA47" s="67">
        <v>25.48776185028423</v>
      </c>
      <c r="AB47" s="63"/>
    </row>
    <row r="48" spans="1:28">
      <c r="A48" s="75" t="s">
        <v>89</v>
      </c>
      <c r="B48" s="48" t="s">
        <v>40</v>
      </c>
      <c r="C48" s="69">
        <v>842.96585493647422</v>
      </c>
      <c r="D48" s="68">
        <v>842.96585493647422</v>
      </c>
      <c r="E48" s="68">
        <v>848.38956145983525</v>
      </c>
      <c r="F48" s="68">
        <v>847.75096319981196</v>
      </c>
      <c r="G48" s="68">
        <v>850.64418630394243</v>
      </c>
      <c r="H48" s="68">
        <v>852.57801403407166</v>
      </c>
      <c r="I48" s="68">
        <v>866.05142682130906</v>
      </c>
      <c r="J48" s="68">
        <v>862.41365469284779</v>
      </c>
      <c r="K48" s="68">
        <v>867.11887104209961</v>
      </c>
      <c r="L48" s="68">
        <v>865.45587531507158</v>
      </c>
      <c r="M48" s="68">
        <v>863.37936253609803</v>
      </c>
      <c r="N48" s="68">
        <v>851.54581172139081</v>
      </c>
      <c r="O48" s="68">
        <v>827.04382529371571</v>
      </c>
      <c r="P48" s="68">
        <v>814.5409692775105</v>
      </c>
      <c r="Q48" s="68">
        <v>833.32429129144055</v>
      </c>
      <c r="R48" s="68">
        <v>788.24086116550336</v>
      </c>
      <c r="S48" s="68">
        <v>781.38236082164792</v>
      </c>
      <c r="T48" s="68">
        <v>773.06275571279241</v>
      </c>
      <c r="U48" s="68">
        <v>768.14733537756535</v>
      </c>
      <c r="V48" s="68">
        <v>743.98241753033051</v>
      </c>
      <c r="W48" s="68">
        <v>730.31045954601848</v>
      </c>
      <c r="X48" s="68">
        <v>699.58111900961308</v>
      </c>
      <c r="Y48" s="68">
        <v>673.52631700717257</v>
      </c>
      <c r="Z48" s="68">
        <v>668.93450929069286</v>
      </c>
      <c r="AA48" s="67">
        <v>-20.645123954504218</v>
      </c>
      <c r="AB48" s="63"/>
    </row>
    <row r="49" spans="1:28" ht="13.8" thickBot="1">
      <c r="A49" s="76" t="s">
        <v>90</v>
      </c>
      <c r="B49" s="43" t="s">
        <v>41</v>
      </c>
      <c r="C49" s="66">
        <v>3091.2073083482396</v>
      </c>
      <c r="D49" s="65">
        <v>3091.2073083482396</v>
      </c>
      <c r="E49" s="65">
        <v>2860.9762813555249</v>
      </c>
      <c r="F49" s="65">
        <v>3836.3805925461938</v>
      </c>
      <c r="G49" s="65">
        <v>3041.9910269818488</v>
      </c>
      <c r="H49" s="65">
        <v>6395.6493230575652</v>
      </c>
      <c r="I49" s="65">
        <v>4138.3989926852937</v>
      </c>
      <c r="J49" s="65">
        <v>9223.1431199827348</v>
      </c>
      <c r="K49" s="65">
        <v>2946.4256306194429</v>
      </c>
      <c r="L49" s="65">
        <v>3295.5958790776513</v>
      </c>
      <c r="M49" s="65">
        <v>8683.7129440068256</v>
      </c>
      <c r="N49" s="65">
        <v>10943.498317761134</v>
      </c>
      <c r="O49" s="65">
        <v>7314.6006929681271</v>
      </c>
      <c r="P49" s="65">
        <v>10190.082561210267</v>
      </c>
      <c r="Q49" s="65">
        <v>7264.6823956280814</v>
      </c>
      <c r="R49" s="65">
        <v>4991.8955946747483</v>
      </c>
      <c r="S49" s="65">
        <v>8449.6004104908152</v>
      </c>
      <c r="T49" s="65">
        <v>16435.015952514786</v>
      </c>
      <c r="U49" s="65">
        <v>13758.094931872305</v>
      </c>
      <c r="V49" s="65">
        <v>8964.7884950851694</v>
      </c>
      <c r="W49" s="65">
        <v>6467.7786863351912</v>
      </c>
      <c r="X49" s="65">
        <v>5716.1289460667194</v>
      </c>
      <c r="Y49" s="65">
        <v>13269.055956337403</v>
      </c>
      <c r="Z49" s="65">
        <v>14282.418478390256</v>
      </c>
      <c r="AA49" s="64">
        <v>362.03366690479083</v>
      </c>
      <c r="AB49" s="63"/>
    </row>
    <row r="51" spans="1:28" hidden="1"/>
    <row r="52" spans="1:28" ht="15.6" hidden="1">
      <c r="A52" s="61" t="s">
        <v>226</v>
      </c>
      <c r="B52" s="61"/>
      <c r="C52" s="62"/>
      <c r="D52" s="61"/>
      <c r="E52" s="61"/>
      <c r="F52" s="61"/>
      <c r="G52" s="61"/>
      <c r="H52" s="61"/>
      <c r="I52" s="61"/>
      <c r="J52" s="61"/>
      <c r="K52" s="61"/>
      <c r="L52" s="61"/>
      <c r="M52" s="61"/>
      <c r="N52" s="61"/>
      <c r="O52" s="61"/>
      <c r="P52" s="61"/>
      <c r="Q52" s="61"/>
      <c r="R52" s="61"/>
      <c r="S52" s="61"/>
      <c r="T52" s="61"/>
      <c r="U52" s="61"/>
      <c r="V52" s="61"/>
      <c r="W52" s="61"/>
      <c r="X52" s="61"/>
      <c r="Y52" s="61"/>
      <c r="Z52" s="61"/>
      <c r="AA52" s="61"/>
    </row>
    <row r="53" spans="1:28" ht="3.75" hidden="1" customHeight="1">
      <c r="A53" s="59"/>
      <c r="B53" s="59"/>
      <c r="C53" s="60"/>
      <c r="D53" s="59"/>
      <c r="E53" s="59"/>
      <c r="F53" s="59"/>
      <c r="G53" s="59"/>
      <c r="H53" s="59"/>
      <c r="I53" s="59"/>
      <c r="J53" s="59"/>
      <c r="K53" s="59"/>
      <c r="L53" s="59"/>
      <c r="M53" s="59"/>
      <c r="N53" s="59"/>
      <c r="O53" s="59"/>
      <c r="P53" s="59"/>
      <c r="Q53" s="59"/>
      <c r="R53" s="59"/>
      <c r="S53" s="59"/>
      <c r="T53" s="59"/>
      <c r="U53" s="59"/>
      <c r="V53" s="59"/>
      <c r="W53" s="59"/>
      <c r="X53" s="59"/>
      <c r="Y53" s="59"/>
      <c r="Z53" s="59"/>
      <c r="AA53" s="59"/>
    </row>
    <row r="54" spans="1:28" ht="13.5" hidden="1" customHeight="1" thickBot="1">
      <c r="B54" s="57"/>
      <c r="C54" s="58"/>
      <c r="D54" s="57"/>
      <c r="E54" s="57"/>
      <c r="F54" s="57"/>
      <c r="G54" s="57"/>
      <c r="H54" s="57"/>
      <c r="I54" s="57"/>
      <c r="J54" s="57"/>
      <c r="K54" s="57"/>
      <c r="L54" s="57"/>
      <c r="M54" s="57"/>
      <c r="N54" s="57"/>
      <c r="O54" s="57"/>
      <c r="P54" s="57"/>
      <c r="Q54" s="57"/>
      <c r="R54" s="57"/>
      <c r="S54" s="57"/>
      <c r="T54" s="57"/>
      <c r="U54" s="57"/>
      <c r="V54" s="57"/>
      <c r="W54" s="57"/>
      <c r="X54" s="57"/>
      <c r="Y54" s="57"/>
      <c r="Z54" s="57"/>
      <c r="AA54" s="57"/>
    </row>
    <row r="55" spans="1:28" s="73" customFormat="1" ht="25.8" hidden="1" thickBot="1">
      <c r="A55" s="74"/>
      <c r="B55" s="74"/>
      <c r="C55" s="77" t="s">
        <v>224</v>
      </c>
      <c r="D55" s="78">
        <v>1990</v>
      </c>
      <c r="E55" s="78">
        <v>1991</v>
      </c>
      <c r="F55" s="78">
        <v>1992</v>
      </c>
      <c r="G55" s="78">
        <v>1993</v>
      </c>
      <c r="H55" s="78">
        <v>1994</v>
      </c>
      <c r="I55" s="78">
        <v>1995</v>
      </c>
      <c r="J55" s="78">
        <v>1996</v>
      </c>
      <c r="K55" s="78">
        <v>1997</v>
      </c>
      <c r="L55" s="78">
        <v>1998</v>
      </c>
      <c r="M55" s="78">
        <v>1999</v>
      </c>
      <c r="N55" s="78">
        <v>2000</v>
      </c>
      <c r="O55" s="78">
        <v>2001</v>
      </c>
      <c r="P55" s="78">
        <v>2002</v>
      </c>
      <c r="Q55" s="78">
        <v>2003</v>
      </c>
      <c r="R55" s="78">
        <v>2004</v>
      </c>
      <c r="S55" s="78">
        <v>2005</v>
      </c>
      <c r="T55" s="78">
        <v>2006</v>
      </c>
      <c r="U55" s="78">
        <v>2007</v>
      </c>
      <c r="V55" s="78">
        <v>2008</v>
      </c>
      <c r="W55" s="78">
        <v>2009</v>
      </c>
      <c r="X55" s="79">
        <v>2010</v>
      </c>
      <c r="Y55" s="79">
        <v>2011</v>
      </c>
      <c r="Z55" s="79">
        <v>2012</v>
      </c>
      <c r="AA55" s="80" t="s">
        <v>225</v>
      </c>
    </row>
    <row r="56" spans="1:28" ht="53.25" hidden="1" customHeight="1" thickBot="1">
      <c r="A56" s="74"/>
      <c r="B56" s="56"/>
      <c r="C56" s="55" t="s">
        <v>0</v>
      </c>
      <c r="D56" s="54">
        <v>1990</v>
      </c>
      <c r="E56" s="54">
        <v>1991</v>
      </c>
      <c r="F56" s="54">
        <v>1992</v>
      </c>
      <c r="G56" s="54">
        <v>1993</v>
      </c>
      <c r="H56" s="54">
        <v>1994</v>
      </c>
      <c r="I56" s="54">
        <v>1995</v>
      </c>
      <c r="J56" s="54">
        <v>1996</v>
      </c>
      <c r="K56" s="54">
        <v>1997</v>
      </c>
      <c r="L56" s="54">
        <v>1998</v>
      </c>
      <c r="M56" s="54">
        <v>1999</v>
      </c>
      <c r="N56" s="54">
        <v>2000</v>
      </c>
      <c r="O56" s="54">
        <v>2001</v>
      </c>
      <c r="P56" s="54">
        <v>2002</v>
      </c>
      <c r="Q56" s="54">
        <v>2003</v>
      </c>
      <c r="R56" s="54">
        <v>2004</v>
      </c>
      <c r="S56" s="54">
        <v>2005</v>
      </c>
      <c r="T56" s="54">
        <v>2006</v>
      </c>
      <c r="U56" s="54">
        <v>2007</v>
      </c>
      <c r="V56" s="54">
        <v>2008</v>
      </c>
      <c r="W56" s="54">
        <v>2009</v>
      </c>
      <c r="X56" s="54">
        <v>2010</v>
      </c>
      <c r="Y56" s="54">
        <v>2011</v>
      </c>
      <c r="Z56" s="54">
        <v>2012</v>
      </c>
      <c r="AA56" s="53" t="s">
        <v>1</v>
      </c>
    </row>
    <row r="57" spans="1:28" hidden="1">
      <c r="A57" s="75" t="s">
        <v>91</v>
      </c>
      <c r="B57" s="48" t="s">
        <v>2</v>
      </c>
      <c r="C57" s="52">
        <f t="shared" ref="C57:Z57" si="0">C6/1000</f>
        <v>1.9547226205847794</v>
      </c>
      <c r="D57" s="51">
        <f t="shared" si="0"/>
        <v>1.9547226205847794</v>
      </c>
      <c r="E57" s="51">
        <f t="shared" si="0"/>
        <v>2.1997451011790456</v>
      </c>
      <c r="F57" s="51">
        <f t="shared" si="0"/>
        <v>1.7000609573883709</v>
      </c>
      <c r="G57" s="51">
        <f t="shared" si="0"/>
        <v>1.2242176117864394</v>
      </c>
      <c r="H57" s="51">
        <f t="shared" si="0"/>
        <v>1.5029218818861185</v>
      </c>
      <c r="I57" s="51">
        <f t="shared" si="0"/>
        <v>1.2515175060950621</v>
      </c>
      <c r="J57" s="51">
        <f t="shared" si="0"/>
        <v>1.4142584933465256</v>
      </c>
      <c r="K57" s="51">
        <f t="shared" si="0"/>
        <v>1.2792491597391813</v>
      </c>
      <c r="L57" s="51">
        <f t="shared" si="0"/>
        <v>1.6432181091356035</v>
      </c>
      <c r="M57" s="51">
        <f t="shared" si="0"/>
        <v>1.1608196128360468</v>
      </c>
      <c r="N57" s="51">
        <f t="shared" si="0"/>
        <v>1.2549034125876743</v>
      </c>
      <c r="O57" s="51">
        <f t="shared" si="0"/>
        <v>1.4049341286678858</v>
      </c>
      <c r="P57" s="51">
        <f t="shared" si="0"/>
        <v>1.7171913386066331</v>
      </c>
      <c r="Q57" s="51">
        <f t="shared" si="0"/>
        <v>3.4740265429022252</v>
      </c>
      <c r="R57" s="51">
        <f t="shared" si="0"/>
        <v>1.2259519391447293</v>
      </c>
      <c r="S57" s="51">
        <f t="shared" si="0"/>
        <v>1.5356869805007372</v>
      </c>
      <c r="T57" s="51">
        <f t="shared" si="0"/>
        <v>1.300055347568922</v>
      </c>
      <c r="U57" s="51">
        <f t="shared" si="0"/>
        <v>2.1441505113889696</v>
      </c>
      <c r="V57" s="51">
        <f t="shared" si="0"/>
        <v>1.3733013050518277</v>
      </c>
      <c r="W57" s="51">
        <f t="shared" si="0"/>
        <v>1.3194348718464881</v>
      </c>
      <c r="X57" s="51">
        <f t="shared" si="0"/>
        <v>1.9640869986088432</v>
      </c>
      <c r="Y57" s="51">
        <f t="shared" si="0"/>
        <v>1.0183817871462482</v>
      </c>
      <c r="Z57" s="50">
        <f t="shared" si="0"/>
        <v>1.7136914440024968</v>
      </c>
      <c r="AA57" s="49">
        <f t="shared" ref="AA57:AA100" si="1">AA6</f>
        <v>-12.330709945443575</v>
      </c>
    </row>
    <row r="58" spans="1:28" hidden="1">
      <c r="A58" s="75" t="s">
        <v>92</v>
      </c>
      <c r="B58" s="48" t="s">
        <v>3</v>
      </c>
      <c r="C58" s="47">
        <f t="shared" ref="C58:Z58" si="2">C7/1000</f>
        <v>2.0353925242263426E-2</v>
      </c>
      <c r="D58" s="46">
        <f t="shared" si="2"/>
        <v>2.0353925242263426E-2</v>
      </c>
      <c r="E58" s="46">
        <f t="shared" si="2"/>
        <v>2.0186097393855934E-2</v>
      </c>
      <c r="F58" s="46">
        <f t="shared" si="2"/>
        <v>2.0172792612753263E-2</v>
      </c>
      <c r="G58" s="46">
        <f t="shared" si="2"/>
        <v>2.0093147777017609E-2</v>
      </c>
      <c r="H58" s="46">
        <f t="shared" si="2"/>
        <v>1.9885959681601596E-2</v>
      </c>
      <c r="I58" s="46">
        <f t="shared" si="2"/>
        <v>1.9661034151000425E-2</v>
      </c>
      <c r="J58" s="46">
        <f t="shared" si="2"/>
        <v>1.9436611744497279E-2</v>
      </c>
      <c r="K58" s="46">
        <f t="shared" si="2"/>
        <v>1.9257533644067855E-2</v>
      </c>
      <c r="L58" s="46">
        <f t="shared" si="2"/>
        <v>1.9140722650227066E-2</v>
      </c>
      <c r="M58" s="46">
        <f t="shared" si="2"/>
        <v>1.8960090421596486E-2</v>
      </c>
      <c r="N58" s="46">
        <f t="shared" si="2"/>
        <v>1.8884562997500097E-2</v>
      </c>
      <c r="O58" s="46">
        <f t="shared" si="2"/>
        <v>1.8767695219674755E-2</v>
      </c>
      <c r="P58" s="46">
        <f t="shared" si="2"/>
        <v>1.876489352865034E-2</v>
      </c>
      <c r="Q58" s="46">
        <f t="shared" si="2"/>
        <v>1.8684627825083091E-2</v>
      </c>
      <c r="R58" s="46">
        <f t="shared" si="2"/>
        <v>1.8217419130154608E-2</v>
      </c>
      <c r="S58" s="46">
        <f t="shared" si="2"/>
        <v>1.8295662058487625E-2</v>
      </c>
      <c r="T58" s="46">
        <f t="shared" si="2"/>
        <v>1.9436813980865941E-2</v>
      </c>
      <c r="U58" s="46">
        <f t="shared" si="2"/>
        <v>2.1313379471244703E-2</v>
      </c>
      <c r="V58" s="46">
        <f t="shared" si="2"/>
        <v>2.3343809907002019E-2</v>
      </c>
      <c r="W58" s="46">
        <f t="shared" si="2"/>
        <v>2.3711294693172142E-2</v>
      </c>
      <c r="X58" s="46">
        <f t="shared" si="2"/>
        <v>2.3936771637156427E-2</v>
      </c>
      <c r="Y58" s="46">
        <f t="shared" si="2"/>
        <v>2.4279611090500374E-2</v>
      </c>
      <c r="Z58" s="45">
        <f t="shared" si="2"/>
        <v>2.5148877439588314E-2</v>
      </c>
      <c r="AA58" s="44">
        <f t="shared" si="1"/>
        <v>23.557874661780343</v>
      </c>
    </row>
    <row r="59" spans="1:28" hidden="1">
      <c r="A59" s="75" t="s">
        <v>93</v>
      </c>
      <c r="B59" s="48" t="s">
        <v>4</v>
      </c>
      <c r="C59" s="47">
        <f t="shared" ref="C59:Z59" si="3">C8/1000</f>
        <v>1.7835942420189297E-2</v>
      </c>
      <c r="D59" s="46">
        <f t="shared" si="3"/>
        <v>1.7835942420189297E-2</v>
      </c>
      <c r="E59" s="46">
        <f t="shared" si="3"/>
        <v>1.4650962427244287E-2</v>
      </c>
      <c r="F59" s="46">
        <f t="shared" si="3"/>
        <v>0.14024072615665001</v>
      </c>
      <c r="G59" s="46">
        <f t="shared" si="3"/>
        <v>1.944938176867857E-2</v>
      </c>
      <c r="H59" s="46">
        <f t="shared" si="3"/>
        <v>2.1775946876528576E-2</v>
      </c>
      <c r="I59" s="46">
        <f t="shared" si="3"/>
        <v>3.1819430663864286E-2</v>
      </c>
      <c r="J59" s="46">
        <f t="shared" si="3"/>
        <v>3.7093842137021424E-2</v>
      </c>
      <c r="K59" s="46">
        <f t="shared" si="3"/>
        <v>1.6271169670557143E-2</v>
      </c>
      <c r="L59" s="46">
        <f t="shared" si="3"/>
        <v>1.6470145695064289E-2</v>
      </c>
      <c r="M59" s="46">
        <f t="shared" si="3"/>
        <v>2.6932900299835714E-2</v>
      </c>
      <c r="N59" s="46">
        <f t="shared" si="3"/>
        <v>2.0975187810707143E-2</v>
      </c>
      <c r="O59" s="46">
        <f t="shared" si="3"/>
        <v>1.4614124134314288E-2</v>
      </c>
      <c r="P59" s="46">
        <f t="shared" si="3"/>
        <v>6.6115312006864282E-2</v>
      </c>
      <c r="Q59" s="46">
        <f t="shared" si="3"/>
        <v>3.1079429173842859E-2</v>
      </c>
      <c r="R59" s="46">
        <f t="shared" si="3"/>
        <v>1.7884797420771432E-2</v>
      </c>
      <c r="S59" s="46">
        <f t="shared" si="3"/>
        <v>1.7602182132350003E-2</v>
      </c>
      <c r="T59" s="46">
        <f t="shared" si="3"/>
        <v>2.433892916607857E-2</v>
      </c>
      <c r="U59" s="46">
        <f t="shared" si="3"/>
        <v>1.8530849322557146E-2</v>
      </c>
      <c r="V59" s="46">
        <f t="shared" si="3"/>
        <v>1.8075663368985712E-2</v>
      </c>
      <c r="W59" s="46">
        <f t="shared" si="3"/>
        <v>2.3146149999999997E-2</v>
      </c>
      <c r="X59" s="46">
        <f t="shared" si="3"/>
        <v>1.8739809999999999E-2</v>
      </c>
      <c r="Y59" s="46">
        <f t="shared" si="3"/>
        <v>1.6492E-2</v>
      </c>
      <c r="Z59" s="45">
        <f t="shared" si="3"/>
        <v>1.6064509999999997E-2</v>
      </c>
      <c r="AA59" s="44">
        <f t="shared" si="1"/>
        <v>-9.9318128442943188</v>
      </c>
    </row>
    <row r="60" spans="1:28" hidden="1">
      <c r="A60" s="75" t="s">
        <v>94</v>
      </c>
      <c r="B60" s="48" t="s">
        <v>5</v>
      </c>
      <c r="C60" s="47">
        <f t="shared" ref="C60:Z60" si="4">C9/1000</f>
        <v>1.3197148863402926E-2</v>
      </c>
      <c r="D60" s="46">
        <f t="shared" si="4"/>
        <v>1.3197148863402926E-2</v>
      </c>
      <c r="E60" s="46">
        <f t="shared" si="4"/>
        <v>1.73432878622851E-2</v>
      </c>
      <c r="F60" s="46">
        <f t="shared" si="4"/>
        <v>2.0675108885248455E-2</v>
      </c>
      <c r="G60" s="46">
        <f t="shared" si="4"/>
        <v>2.5405243543706831E-2</v>
      </c>
      <c r="H60" s="46">
        <f t="shared" si="4"/>
        <v>2.8601988215078551E-2</v>
      </c>
      <c r="I60" s="46">
        <f t="shared" si="4"/>
        <v>2.8805523823631607E-2</v>
      </c>
      <c r="J60" s="46">
        <f t="shared" si="4"/>
        <v>0.26456426768626218</v>
      </c>
      <c r="K60" s="46">
        <f t="shared" si="4"/>
        <v>3.883372747522406E-2</v>
      </c>
      <c r="L60" s="46">
        <f t="shared" si="4"/>
        <v>4.3977640079930325E-2</v>
      </c>
      <c r="M60" s="46">
        <f t="shared" si="4"/>
        <v>4.4841619728343496E-2</v>
      </c>
      <c r="N60" s="46">
        <f t="shared" si="4"/>
        <v>4.7914846691228301E-2</v>
      </c>
      <c r="O60" s="46">
        <f t="shared" si="4"/>
        <v>5.1902060446663185E-2</v>
      </c>
      <c r="P60" s="46">
        <f t="shared" si="4"/>
        <v>5.762976838222883E-2</v>
      </c>
      <c r="Q60" s="46">
        <f t="shared" si="4"/>
        <v>6.0467542596474778E-2</v>
      </c>
      <c r="R60" s="46">
        <f t="shared" si="4"/>
        <v>6.276260253796738E-2</v>
      </c>
      <c r="S60" s="46">
        <f t="shared" si="4"/>
        <v>6.6400691093218916E-2</v>
      </c>
      <c r="T60" s="46">
        <f t="shared" si="4"/>
        <v>7.0019162050061728E-2</v>
      </c>
      <c r="U60" s="46">
        <f t="shared" si="4"/>
        <v>7.5957672507015572E-2</v>
      </c>
      <c r="V60" s="46">
        <f t="shared" si="4"/>
        <v>8.1822796723608954E-2</v>
      </c>
      <c r="W60" s="46">
        <f t="shared" si="4"/>
        <v>8.8010519271107951E-2</v>
      </c>
      <c r="X60" s="46">
        <f t="shared" si="4"/>
        <v>9.4185443583744727E-2</v>
      </c>
      <c r="Y60" s="46">
        <f t="shared" si="4"/>
        <v>0.16391150884092129</v>
      </c>
      <c r="Z60" s="45">
        <f t="shared" si="4"/>
        <v>0.10649689750443123</v>
      </c>
      <c r="AA60" s="44">
        <f t="shared" si="1"/>
        <v>706.96897948736694</v>
      </c>
    </row>
    <row r="61" spans="1:28" hidden="1">
      <c r="A61" s="75" t="s">
        <v>95</v>
      </c>
      <c r="B61" s="48" t="s">
        <v>6</v>
      </c>
      <c r="C61" s="47">
        <f t="shared" ref="C61:Z61" si="5">C10/1000</f>
        <v>0.1162784494620832</v>
      </c>
      <c r="D61" s="46">
        <f t="shared" si="5"/>
        <v>0.11666937868208319</v>
      </c>
      <c r="E61" s="46">
        <f t="shared" si="5"/>
        <v>0.1163115332820832</v>
      </c>
      <c r="F61" s="46">
        <f t="shared" si="5"/>
        <v>0.11950648504208319</v>
      </c>
      <c r="G61" s="46">
        <f t="shared" si="5"/>
        <v>0.12823048582208321</v>
      </c>
      <c r="H61" s="46">
        <f t="shared" si="5"/>
        <v>0.12818727430208321</v>
      </c>
      <c r="I61" s="46">
        <f t="shared" si="5"/>
        <v>0.11633719012208321</v>
      </c>
      <c r="J61" s="46">
        <f t="shared" si="5"/>
        <v>0.1174181533020832</v>
      </c>
      <c r="K61" s="46">
        <f t="shared" si="5"/>
        <v>0.11649113116208319</v>
      </c>
      <c r="L61" s="46">
        <f t="shared" si="5"/>
        <v>0.12067049536208321</v>
      </c>
      <c r="M61" s="46">
        <f t="shared" si="5"/>
        <v>0.12156443368208321</v>
      </c>
      <c r="N61" s="46">
        <f t="shared" si="5"/>
        <v>0.1550698360740832</v>
      </c>
      <c r="O61" s="46">
        <f t="shared" si="5"/>
        <v>0.1295869460733832</v>
      </c>
      <c r="P61" s="46">
        <f t="shared" si="5"/>
        <v>0.12036396364208321</v>
      </c>
      <c r="Q61" s="46">
        <f t="shared" si="5"/>
        <v>0.11941367817518321</v>
      </c>
      <c r="R61" s="46">
        <f t="shared" si="5"/>
        <v>0.11673615398408321</v>
      </c>
      <c r="S61" s="46">
        <f t="shared" si="5"/>
        <v>0.11694296161808321</v>
      </c>
      <c r="T61" s="46">
        <f t="shared" si="5"/>
        <v>0.11846909797928321</v>
      </c>
      <c r="U61" s="46">
        <f t="shared" si="5"/>
        <v>0.1452926895300832</v>
      </c>
      <c r="V61" s="46">
        <f t="shared" si="5"/>
        <v>0.1196388878400832</v>
      </c>
      <c r="W61" s="46">
        <f t="shared" si="5"/>
        <v>0.1174997150460832</v>
      </c>
      <c r="X61" s="46">
        <f t="shared" si="5"/>
        <v>0.12037500486062321</v>
      </c>
      <c r="Y61" s="46">
        <f t="shared" si="5"/>
        <v>0.1208037083760832</v>
      </c>
      <c r="Z61" s="45">
        <f t="shared" si="5"/>
        <v>0.12477471202808321</v>
      </c>
      <c r="AA61" s="44">
        <f t="shared" si="1"/>
        <v>7.3068247859381152</v>
      </c>
    </row>
    <row r="62" spans="1:28" hidden="1">
      <c r="A62" s="75" t="s">
        <v>96</v>
      </c>
      <c r="B62" s="48" t="s">
        <v>7</v>
      </c>
      <c r="C62" s="47">
        <f t="shared" ref="C62:Z62" si="6">C11/1000</f>
        <v>2.1956564989999996</v>
      </c>
      <c r="D62" s="46">
        <f t="shared" si="6"/>
        <v>2.1956564989999996</v>
      </c>
      <c r="E62" s="46">
        <f t="shared" si="6"/>
        <v>3.6476822699999998</v>
      </c>
      <c r="F62" s="46">
        <f t="shared" si="6"/>
        <v>1.566242264</v>
      </c>
      <c r="G62" s="46">
        <f t="shared" si="6"/>
        <v>3.5221471499999994</v>
      </c>
      <c r="H62" s="46">
        <f t="shared" si="6"/>
        <v>3.8516780179999999</v>
      </c>
      <c r="I62" s="46">
        <f t="shared" si="6"/>
        <v>12.284374588000002</v>
      </c>
      <c r="J62" s="46">
        <f t="shared" si="6"/>
        <v>3.0118639000000007</v>
      </c>
      <c r="K62" s="46">
        <f t="shared" si="6"/>
        <v>1.3144677659999997</v>
      </c>
      <c r="L62" s="46">
        <f t="shared" si="6"/>
        <v>10.156890747000002</v>
      </c>
      <c r="M62" s="46">
        <f t="shared" si="6"/>
        <v>3.9793277100000002</v>
      </c>
      <c r="N62" s="46">
        <f t="shared" si="6"/>
        <v>1.1917558625</v>
      </c>
      <c r="O62" s="46">
        <f t="shared" si="6"/>
        <v>2.1977290164000003</v>
      </c>
      <c r="P62" s="46">
        <f t="shared" si="6"/>
        <v>8.4693900300000013</v>
      </c>
      <c r="Q62" s="46">
        <f t="shared" si="6"/>
        <v>5.9998210588000003</v>
      </c>
      <c r="R62" s="46">
        <f t="shared" si="6"/>
        <v>7.3538112827999997</v>
      </c>
      <c r="S62" s="46">
        <f t="shared" si="6"/>
        <v>3.7144186607999998</v>
      </c>
      <c r="T62" s="46">
        <f t="shared" si="6"/>
        <v>5.0973885900000004</v>
      </c>
      <c r="U62" s="46">
        <f t="shared" si="6"/>
        <v>4.6020414499999998</v>
      </c>
      <c r="V62" s="46">
        <f t="shared" si="6"/>
        <v>2.6868666673000003</v>
      </c>
      <c r="W62" s="46">
        <f t="shared" si="6"/>
        <v>3.5248903524000004</v>
      </c>
      <c r="X62" s="46">
        <f t="shared" si="6"/>
        <v>6.599418570000001</v>
      </c>
      <c r="Y62" s="46">
        <f t="shared" si="6"/>
        <v>6.6701526649999998</v>
      </c>
      <c r="Z62" s="45">
        <f t="shared" si="6"/>
        <v>6.1379334429999997</v>
      </c>
      <c r="AA62" s="44">
        <f t="shared" si="1"/>
        <v>179.54889327157909</v>
      </c>
    </row>
    <row r="63" spans="1:28" hidden="1">
      <c r="A63" s="75" t="s">
        <v>97</v>
      </c>
      <c r="B63" s="48" t="s">
        <v>8</v>
      </c>
      <c r="C63" s="47">
        <f t="shared" ref="C63:Z63" si="7">C12/1000</f>
        <v>8.3200805413923325E-3</v>
      </c>
      <c r="D63" s="46">
        <f t="shared" si="7"/>
        <v>8.3200805413923325E-3</v>
      </c>
      <c r="E63" s="46">
        <f t="shared" si="7"/>
        <v>8.1508772121601895E-3</v>
      </c>
      <c r="F63" s="46">
        <f t="shared" si="7"/>
        <v>6.0112218174071556E-3</v>
      </c>
      <c r="G63" s="46">
        <f t="shared" si="7"/>
        <v>1.0778099453815197E-2</v>
      </c>
      <c r="H63" s="46">
        <f t="shared" si="7"/>
        <v>7.2417494942513963E-3</v>
      </c>
      <c r="I63" s="46">
        <f t="shared" si="7"/>
        <v>4.6303946090557359E-3</v>
      </c>
      <c r="J63" s="46">
        <f t="shared" si="7"/>
        <v>6.1922445642514472E-3</v>
      </c>
      <c r="K63" s="46">
        <f t="shared" si="7"/>
        <v>6.8457163482753321E-3</v>
      </c>
      <c r="L63" s="46">
        <f t="shared" si="7"/>
        <v>9.4820308409587946E-3</v>
      </c>
      <c r="M63" s="46">
        <f t="shared" si="7"/>
        <v>3.9085885304530003E-3</v>
      </c>
      <c r="N63" s="46">
        <f t="shared" si="7"/>
        <v>1.4507899542068912E-2</v>
      </c>
      <c r="O63" s="46">
        <f t="shared" si="7"/>
        <v>7.0384932302717329E-3</v>
      </c>
      <c r="P63" s="46">
        <f t="shared" si="7"/>
        <v>5.6524925183233012E-3</v>
      </c>
      <c r="Q63" s="46">
        <f t="shared" si="7"/>
        <v>1.1174319643217865E-2</v>
      </c>
      <c r="R63" s="46">
        <f t="shared" si="7"/>
        <v>5.6673880694780264E-3</v>
      </c>
      <c r="S63" s="46">
        <f t="shared" si="7"/>
        <v>6.413973726668536E-3</v>
      </c>
      <c r="T63" s="46">
        <f t="shared" si="7"/>
        <v>6.9970924988568793E-3</v>
      </c>
      <c r="U63" s="46">
        <f t="shared" si="7"/>
        <v>8.6916417257721593E-3</v>
      </c>
      <c r="V63" s="46">
        <f t="shared" si="7"/>
        <v>8.7661917942218701E-3</v>
      </c>
      <c r="W63" s="46">
        <f t="shared" si="7"/>
        <v>8.3747024425770804E-3</v>
      </c>
      <c r="X63" s="46">
        <f t="shared" si="7"/>
        <v>8.7450758578724863E-3</v>
      </c>
      <c r="Y63" s="46">
        <f t="shared" si="7"/>
        <v>1.1223275440805357E-2</v>
      </c>
      <c r="Z63" s="45">
        <f t="shared" si="7"/>
        <v>1.5779565804971054E-2</v>
      </c>
      <c r="AA63" s="44">
        <f t="shared" si="1"/>
        <v>89.656406887743984</v>
      </c>
    </row>
    <row r="64" spans="1:28" hidden="1">
      <c r="A64" s="75" t="s">
        <v>98</v>
      </c>
      <c r="B64" s="48" t="s">
        <v>44</v>
      </c>
      <c r="C64" s="47">
        <f t="shared" ref="C64:Z64" si="8">C13/1000</f>
        <v>2.3338768738250327E-3</v>
      </c>
      <c r="D64" s="46">
        <f t="shared" si="8"/>
        <v>2.3338768738250327E-3</v>
      </c>
      <c r="E64" s="46">
        <f t="shared" si="8"/>
        <v>2.3934338962193065E-4</v>
      </c>
      <c r="F64" s="46">
        <f t="shared" si="8"/>
        <v>6.5802702645358378E-5</v>
      </c>
      <c r="G64" s="46">
        <f t="shared" si="8"/>
        <v>9.9960625351886816E-3</v>
      </c>
      <c r="H64" s="46">
        <f t="shared" si="8"/>
        <v>7.5916243451936514E-3</v>
      </c>
      <c r="I64" s="46">
        <f t="shared" si="8"/>
        <v>2.2949900789283979E-3</v>
      </c>
      <c r="J64" s="46">
        <f t="shared" si="8"/>
        <v>2.1155011250460301E-3</v>
      </c>
      <c r="K64" s="46">
        <f t="shared" si="8"/>
        <v>2.9492250852295376E-3</v>
      </c>
      <c r="L64" s="46">
        <f t="shared" si="8"/>
        <v>3.0159720752461903E-2</v>
      </c>
      <c r="M64" s="46">
        <f t="shared" si="8"/>
        <v>3.2418054636583344E-5</v>
      </c>
      <c r="N64" s="46">
        <f t="shared" si="8"/>
        <v>3.8440674878700886E-3</v>
      </c>
      <c r="O64" s="46">
        <f t="shared" si="8"/>
        <v>8.1714316618360303E-3</v>
      </c>
      <c r="P64" s="46">
        <f t="shared" si="8"/>
        <v>1.3933815226825042E-2</v>
      </c>
      <c r="Q64" s="46">
        <f t="shared" si="8"/>
        <v>9.4726150474787087E-3</v>
      </c>
      <c r="R64" s="46">
        <f t="shared" si="8"/>
        <v>7.2420149578055447E-3</v>
      </c>
      <c r="S64" s="46">
        <f t="shared" si="8"/>
        <v>1.6907948679722597E-2</v>
      </c>
      <c r="T64" s="46">
        <f t="shared" si="8"/>
        <v>7.3832862968181787E-3</v>
      </c>
      <c r="U64" s="46">
        <f t="shared" si="8"/>
        <v>3.3670908353616434E-2</v>
      </c>
      <c r="V64" s="46">
        <f t="shared" si="8"/>
        <v>2.1587078487829991E-2</v>
      </c>
      <c r="W64" s="46">
        <f t="shared" si="8"/>
        <v>6.722285136911697E-3</v>
      </c>
      <c r="X64" s="46">
        <f t="shared" si="8"/>
        <v>1.7275254161155443E-2</v>
      </c>
      <c r="Y64" s="46">
        <f t="shared" si="8"/>
        <v>1.4679950956820717E-2</v>
      </c>
      <c r="Z64" s="45">
        <f t="shared" si="8"/>
        <v>2.2613898062442871E-2</v>
      </c>
      <c r="AA64" s="44">
        <f t="shared" si="1"/>
        <v>868.94134888018095</v>
      </c>
    </row>
    <row r="65" spans="1:27" hidden="1">
      <c r="A65" s="75" t="s">
        <v>99</v>
      </c>
      <c r="B65" s="48" t="s">
        <v>9</v>
      </c>
      <c r="C65" s="47">
        <f t="shared" ref="C65:Z65" si="9">C14/1000</f>
        <v>2.0759028680181344E-2</v>
      </c>
      <c r="D65" s="46">
        <f t="shared" si="9"/>
        <v>2.0759028680181344E-2</v>
      </c>
      <c r="E65" s="46">
        <f t="shared" si="9"/>
        <v>1.7976124203248785E-2</v>
      </c>
      <c r="F65" s="46">
        <f t="shared" si="9"/>
        <v>1.786599864172074E-2</v>
      </c>
      <c r="G65" s="46">
        <f t="shared" si="9"/>
        <v>1.8485523680050228E-2</v>
      </c>
      <c r="H65" s="46">
        <f t="shared" si="9"/>
        <v>1.7866739108235788E-2</v>
      </c>
      <c r="I65" s="46">
        <f t="shared" si="9"/>
        <v>1.6474447319128397E-2</v>
      </c>
      <c r="J65" s="46">
        <f t="shared" si="9"/>
        <v>1.784425100424825E-2</v>
      </c>
      <c r="K65" s="46">
        <f t="shared" si="9"/>
        <v>1.7611683934680353E-2</v>
      </c>
      <c r="L65" s="46">
        <f t="shared" si="9"/>
        <v>1.7842192658160259E-2</v>
      </c>
      <c r="M65" s="46">
        <f t="shared" si="9"/>
        <v>1.6530303868526712E-2</v>
      </c>
      <c r="N65" s="46">
        <f t="shared" si="9"/>
        <v>1.5723049007780061E-2</v>
      </c>
      <c r="O65" s="46">
        <f t="shared" si="9"/>
        <v>1.5743561443579891E-2</v>
      </c>
      <c r="P65" s="46">
        <f t="shared" si="9"/>
        <v>1.6229989563680932E-2</v>
      </c>
      <c r="Q65" s="46">
        <f t="shared" si="9"/>
        <v>1.8770077054366056E-2</v>
      </c>
      <c r="R65" s="46">
        <f t="shared" si="9"/>
        <v>1.7609188918908295E-2</v>
      </c>
      <c r="S65" s="46">
        <f t="shared" si="9"/>
        <v>1.7046848203408384E-2</v>
      </c>
      <c r="T65" s="46">
        <f t="shared" si="9"/>
        <v>1.9686994772072992E-2</v>
      </c>
      <c r="U65" s="46">
        <f t="shared" si="9"/>
        <v>2.3792071967259635E-2</v>
      </c>
      <c r="V65" s="46">
        <f t="shared" si="9"/>
        <v>2.0060713468823332E-2</v>
      </c>
      <c r="W65" s="46">
        <f t="shared" si="9"/>
        <v>1.7945727381664309E-2</v>
      </c>
      <c r="X65" s="46">
        <f t="shared" si="9"/>
        <v>1.8668867472446282E-2</v>
      </c>
      <c r="Y65" s="46">
        <f t="shared" si="9"/>
        <v>1.179984700689927E-2</v>
      </c>
      <c r="Z65" s="45">
        <f t="shared" si="9"/>
        <v>1.2346692176613574E-2</v>
      </c>
      <c r="AA65" s="44">
        <f t="shared" si="1"/>
        <v>-40.523748163607642</v>
      </c>
    </row>
    <row r="66" spans="1:27" hidden="1">
      <c r="A66" s="75" t="s">
        <v>100</v>
      </c>
      <c r="B66" s="48" t="s">
        <v>10</v>
      </c>
      <c r="C66" s="47">
        <f t="shared" ref="C66:Z66" si="10">C15/1000</f>
        <v>1.6480235499999999E-2</v>
      </c>
      <c r="D66" s="46">
        <f t="shared" si="10"/>
        <v>1.6480235499999999E-2</v>
      </c>
      <c r="E66" s="46">
        <f t="shared" si="10"/>
        <v>1.5852795500000003E-2</v>
      </c>
      <c r="F66" s="46">
        <f t="shared" si="10"/>
        <v>1.56736837E-2</v>
      </c>
      <c r="G66" s="46">
        <f t="shared" si="10"/>
        <v>1.5493567500000001E-2</v>
      </c>
      <c r="H66" s="46">
        <f t="shared" si="10"/>
        <v>1.5315553099999999E-2</v>
      </c>
      <c r="I66" s="46">
        <f t="shared" si="10"/>
        <v>1.51370675E-2</v>
      </c>
      <c r="J66" s="46">
        <f t="shared" si="10"/>
        <v>1.4956318900000001E-2</v>
      </c>
      <c r="K66" s="46">
        <f t="shared" si="10"/>
        <v>1.4779553800000001E-2</v>
      </c>
      <c r="L66" s="46">
        <f t="shared" si="10"/>
        <v>1.46188095E-2</v>
      </c>
      <c r="M66" s="46">
        <f t="shared" si="10"/>
        <v>1.44213395E-2</v>
      </c>
      <c r="N66" s="46">
        <f t="shared" si="10"/>
        <v>1.4242832199999998E-2</v>
      </c>
      <c r="O66" s="46">
        <f t="shared" si="10"/>
        <v>1.40713681E-2</v>
      </c>
      <c r="P66" s="46">
        <f t="shared" si="10"/>
        <v>1.38999195E-2</v>
      </c>
      <c r="Q66" s="46">
        <f t="shared" si="10"/>
        <v>1.3718752399999999E-2</v>
      </c>
      <c r="R66" s="46">
        <f t="shared" si="10"/>
        <v>1.4000130099999997E-2</v>
      </c>
      <c r="S66" s="46">
        <f t="shared" si="10"/>
        <v>1.3259772600000001E-2</v>
      </c>
      <c r="T66" s="46">
        <f t="shared" si="10"/>
        <v>1.3080406599999999E-2</v>
      </c>
      <c r="U66" s="46">
        <f t="shared" si="10"/>
        <v>1.2889443499999998E-2</v>
      </c>
      <c r="V66" s="46">
        <f t="shared" si="10"/>
        <v>1.27140858E-2</v>
      </c>
      <c r="W66" s="46">
        <f t="shared" si="10"/>
        <v>1.2539162099999999E-2</v>
      </c>
      <c r="X66" s="46">
        <f t="shared" si="10"/>
        <v>1.2546905899999999E-2</v>
      </c>
      <c r="Y66" s="46">
        <f t="shared" si="10"/>
        <v>1.2552523099999999E-2</v>
      </c>
      <c r="Z66" s="45">
        <f t="shared" si="10"/>
        <v>1.3240069E-2</v>
      </c>
      <c r="AA66" s="44">
        <f t="shared" si="1"/>
        <v>-19.660923534739528</v>
      </c>
    </row>
    <row r="67" spans="1:27" hidden="1">
      <c r="A67" s="75" t="s">
        <v>101</v>
      </c>
      <c r="B67" s="48" t="s">
        <v>11</v>
      </c>
      <c r="C67" s="47">
        <f t="shared" ref="C67:Z67" si="11">C16/1000</f>
        <v>1.5048758294506537E-3</v>
      </c>
      <c r="D67" s="46">
        <f t="shared" si="11"/>
        <v>1.5048758294506537E-3</v>
      </c>
      <c r="E67" s="46">
        <f t="shared" si="11"/>
        <v>1.462199601985433E-3</v>
      </c>
      <c r="F67" s="46">
        <f t="shared" si="11"/>
        <v>2.0493760953753507E-3</v>
      </c>
      <c r="G67" s="46">
        <f t="shared" si="11"/>
        <v>1.6795961378271627E-3</v>
      </c>
      <c r="H67" s="46">
        <f t="shared" si="11"/>
        <v>1.6254896522557563E-3</v>
      </c>
      <c r="I67" s="46">
        <f t="shared" si="11"/>
        <v>1.5407745692785659E-3</v>
      </c>
      <c r="J67" s="46">
        <f t="shared" si="11"/>
        <v>1.6915981818153743E-3</v>
      </c>
      <c r="K67" s="46">
        <f t="shared" si="11"/>
        <v>1.9029524485058642E-3</v>
      </c>
      <c r="L67" s="46">
        <f t="shared" si="11"/>
        <v>1.5030264047677581E-3</v>
      </c>
      <c r="M67" s="46">
        <f t="shared" si="11"/>
        <v>1.7198982725943927E-3</v>
      </c>
      <c r="N67" s="46">
        <f t="shared" si="11"/>
        <v>1.7816697067363889E-3</v>
      </c>
      <c r="O67" s="46">
        <f t="shared" si="11"/>
        <v>1.5156858549206132E-3</v>
      </c>
      <c r="P67" s="46">
        <f t="shared" si="11"/>
        <v>2.2306460106816983E-3</v>
      </c>
      <c r="Q67" s="46">
        <f t="shared" si="11"/>
        <v>1.8695423027629266E-3</v>
      </c>
      <c r="R67" s="46">
        <f t="shared" si="11"/>
        <v>2.3977187495632731E-3</v>
      </c>
      <c r="S67" s="46">
        <f t="shared" si="11"/>
        <v>2.9956505376955832E-3</v>
      </c>
      <c r="T67" s="46">
        <f t="shared" si="11"/>
        <v>5.4079910275142053E-3</v>
      </c>
      <c r="U67" s="46">
        <f t="shared" si="11"/>
        <v>4.8614129939449427E-3</v>
      </c>
      <c r="V67" s="46">
        <f t="shared" si="11"/>
        <v>5.9317542732619669E-3</v>
      </c>
      <c r="W67" s="46">
        <f t="shared" si="11"/>
        <v>6.314910123420169E-3</v>
      </c>
      <c r="X67" s="46">
        <f t="shared" si="11"/>
        <v>6.6371988091945538E-3</v>
      </c>
      <c r="Y67" s="46">
        <f t="shared" si="11"/>
        <v>6.8129290306436314E-3</v>
      </c>
      <c r="Z67" s="45">
        <f t="shared" si="11"/>
        <v>6.9727049202490086E-3</v>
      </c>
      <c r="AA67" s="44">
        <f t="shared" si="1"/>
        <v>363.34088060902377</v>
      </c>
    </row>
    <row r="68" spans="1:27" hidden="1">
      <c r="A68" s="75" t="s">
        <v>59</v>
      </c>
      <c r="B68" s="48" t="s">
        <v>42</v>
      </c>
      <c r="C68" s="47">
        <f t="shared" ref="C68:Z68" si="12">C17/1000</f>
        <v>4.8124947290154578</v>
      </c>
      <c r="D68" s="46">
        <f t="shared" si="12"/>
        <v>4.8124947290154578</v>
      </c>
      <c r="E68" s="46">
        <f t="shared" si="12"/>
        <v>4.7901137263931792</v>
      </c>
      <c r="F68" s="46">
        <f t="shared" si="12"/>
        <v>4.8497518613635906</v>
      </c>
      <c r="G68" s="46">
        <f t="shared" si="12"/>
        <v>5.0973882430430866</v>
      </c>
      <c r="H68" s="46">
        <f t="shared" si="12"/>
        <v>5.2118655350519481</v>
      </c>
      <c r="I68" s="46">
        <f t="shared" si="12"/>
        <v>5.1712638421696591</v>
      </c>
      <c r="J68" s="46">
        <f t="shared" si="12"/>
        <v>5.4810444847054791</v>
      </c>
      <c r="K68" s="46">
        <f t="shared" si="12"/>
        <v>5.4226983788504262</v>
      </c>
      <c r="L68" s="46">
        <f t="shared" si="12"/>
        <v>5.6342666964475487</v>
      </c>
      <c r="M68" s="46">
        <f t="shared" si="12"/>
        <v>5.540041795635795</v>
      </c>
      <c r="N68" s="46">
        <f t="shared" si="12"/>
        <v>5.6078950113753043</v>
      </c>
      <c r="O68" s="46">
        <f t="shared" si="12"/>
        <v>5.4620294028414014</v>
      </c>
      <c r="P68" s="46">
        <f t="shared" si="12"/>
        <v>5.3967621774567371</v>
      </c>
      <c r="Q68" s="46">
        <f t="shared" si="12"/>
        <v>5.5828429867035929</v>
      </c>
      <c r="R68" s="46">
        <f t="shared" si="12"/>
        <v>5.3243399656589494</v>
      </c>
      <c r="S68" s="46">
        <f t="shared" si="12"/>
        <v>5.3995360822815401</v>
      </c>
      <c r="T68" s="46">
        <f t="shared" si="12"/>
        <v>5.3671150263445861</v>
      </c>
      <c r="U68" s="46">
        <f t="shared" si="12"/>
        <v>5.6597181871155566</v>
      </c>
      <c r="V68" s="46">
        <f t="shared" si="12"/>
        <v>5.557338174962875</v>
      </c>
      <c r="W68" s="46">
        <f t="shared" si="12"/>
        <v>5.6467352028805813</v>
      </c>
      <c r="X68" s="46">
        <f t="shared" si="12"/>
        <v>5.6108048840341587</v>
      </c>
      <c r="Y68" s="46">
        <f t="shared" si="12"/>
        <v>5.750898226617112</v>
      </c>
      <c r="Z68" s="45">
        <f t="shared" si="12"/>
        <v>5.8837567133279949</v>
      </c>
      <c r="AA68" s="44">
        <f t="shared" si="1"/>
        <v>22.260013665130728</v>
      </c>
    </row>
    <row r="69" spans="1:27" hidden="1">
      <c r="A69" s="75" t="s">
        <v>321</v>
      </c>
      <c r="B69" s="48" t="s">
        <v>45</v>
      </c>
      <c r="C69" s="47">
        <f t="shared" ref="C69:Z69" si="13">C18/1000</f>
        <v>5.5959293938517947</v>
      </c>
      <c r="D69" s="46">
        <f t="shared" si="13"/>
        <v>5.5959293938517947</v>
      </c>
      <c r="E69" s="46">
        <f t="shared" si="13"/>
        <v>5.5641803262959257</v>
      </c>
      <c r="F69" s="46">
        <f t="shared" si="13"/>
        <v>5.7188122312419507</v>
      </c>
      <c r="G69" s="46">
        <f t="shared" si="13"/>
        <v>5.9182493394653539</v>
      </c>
      <c r="H69" s="46">
        <f t="shared" si="13"/>
        <v>6.0340639624473482</v>
      </c>
      <c r="I69" s="46">
        <f t="shared" si="13"/>
        <v>5.9731929233403367</v>
      </c>
      <c r="J69" s="46">
        <f t="shared" si="13"/>
        <v>6.2927127637041487</v>
      </c>
      <c r="K69" s="46">
        <f t="shared" si="13"/>
        <v>6.2305106230355927</v>
      </c>
      <c r="L69" s="46">
        <f t="shared" si="13"/>
        <v>6.4808935527794054</v>
      </c>
      <c r="M69" s="46">
        <f t="shared" si="13"/>
        <v>6.3779915033808647</v>
      </c>
      <c r="N69" s="46">
        <f t="shared" si="13"/>
        <v>6.4973485070116013</v>
      </c>
      <c r="O69" s="46">
        <f t="shared" si="13"/>
        <v>6.3005737278380485</v>
      </c>
      <c r="P69" s="46">
        <f t="shared" si="13"/>
        <v>6.2507249486680303</v>
      </c>
      <c r="Q69" s="46">
        <f t="shared" si="13"/>
        <v>6.6483716705344369</v>
      </c>
      <c r="R69" s="46">
        <f t="shared" si="13"/>
        <v>6.3634726397624455</v>
      </c>
      <c r="S69" s="46">
        <f t="shared" si="13"/>
        <v>6.4462088453498172</v>
      </c>
      <c r="T69" s="46">
        <f t="shared" si="13"/>
        <v>6.4598578761842784</v>
      </c>
      <c r="U69" s="46">
        <f t="shared" si="13"/>
        <v>6.7820325459818269</v>
      </c>
      <c r="V69" s="46">
        <f t="shared" si="13"/>
        <v>6.6415236515436433</v>
      </c>
      <c r="W69" s="46">
        <f t="shared" si="13"/>
        <v>6.706234735779101</v>
      </c>
      <c r="X69" s="46">
        <f t="shared" si="13"/>
        <v>6.6535031126144952</v>
      </c>
      <c r="Y69" s="46">
        <f t="shared" si="13"/>
        <v>6.7938042615293854</v>
      </c>
      <c r="Z69" s="45">
        <f t="shared" si="13"/>
        <v>6.9568386972815226</v>
      </c>
      <c r="AA69" s="44">
        <f t="shared" si="1"/>
        <v>24.319629638732554</v>
      </c>
    </row>
    <row r="70" spans="1:27" hidden="1">
      <c r="A70" s="75" t="s">
        <v>102</v>
      </c>
      <c r="B70" s="48" t="s">
        <v>12</v>
      </c>
      <c r="C70" s="47">
        <f t="shared" ref="C70:Z70" si="14">C19/1000</f>
        <v>1.2494767513336187</v>
      </c>
      <c r="D70" s="46">
        <f t="shared" si="14"/>
        <v>1.2494767513336187</v>
      </c>
      <c r="E70" s="46">
        <f t="shared" si="14"/>
        <v>1.2474812536456543</v>
      </c>
      <c r="F70" s="46">
        <f t="shared" si="14"/>
        <v>1.2418579380703978</v>
      </c>
      <c r="G70" s="46">
        <f t="shared" si="14"/>
        <v>1.241828573864171</v>
      </c>
      <c r="H70" s="46">
        <f t="shared" si="14"/>
        <v>1.2551884091767385</v>
      </c>
      <c r="I70" s="46">
        <f t="shared" si="14"/>
        <v>1.2559812857261741</v>
      </c>
      <c r="J70" s="46">
        <f t="shared" si="14"/>
        <v>1.2626915827265659</v>
      </c>
      <c r="K70" s="46">
        <f t="shared" si="14"/>
        <v>1.2730023879621133</v>
      </c>
      <c r="L70" s="46">
        <f t="shared" si="14"/>
        <v>1.278543106361697</v>
      </c>
      <c r="M70" s="46">
        <f t="shared" si="14"/>
        <v>1.2785565115016531</v>
      </c>
      <c r="N70" s="46">
        <f t="shared" si="14"/>
        <v>1.2808466536427647</v>
      </c>
      <c r="O70" s="46">
        <f t="shared" si="14"/>
        <v>1.2852831692113158</v>
      </c>
      <c r="P70" s="46">
        <f t="shared" si="14"/>
        <v>1.2885675695770895</v>
      </c>
      <c r="Q70" s="46">
        <f t="shared" si="14"/>
        <v>1.2908535722997965</v>
      </c>
      <c r="R70" s="46">
        <f t="shared" si="14"/>
        <v>1.2933366471203707</v>
      </c>
      <c r="S70" s="46">
        <f t="shared" si="14"/>
        <v>1.2958774107152384</v>
      </c>
      <c r="T70" s="46">
        <f t="shared" si="14"/>
        <v>1.3057082544447738</v>
      </c>
      <c r="U70" s="46">
        <f t="shared" si="14"/>
        <v>1.3085784082276473</v>
      </c>
      <c r="V70" s="46">
        <f t="shared" si="14"/>
        <v>1.3319641533925142</v>
      </c>
      <c r="W70" s="46">
        <f t="shared" si="14"/>
        <v>1.3254551100083027</v>
      </c>
      <c r="X70" s="46">
        <f t="shared" si="14"/>
        <v>1.3265523085623685</v>
      </c>
      <c r="Y70" s="46">
        <f t="shared" si="14"/>
        <v>1.3285137484445184</v>
      </c>
      <c r="Z70" s="45">
        <f t="shared" si="14"/>
        <v>1.324845251925417</v>
      </c>
      <c r="AA70" s="44">
        <f t="shared" si="1"/>
        <v>6.0320050382173473</v>
      </c>
    </row>
    <row r="71" spans="1:27" hidden="1">
      <c r="A71" s="75" t="s">
        <v>103</v>
      </c>
      <c r="B71" s="48" t="s">
        <v>13</v>
      </c>
      <c r="C71" s="47">
        <f t="shared" ref="C71:Z71" si="15">C20/1000</f>
        <v>1.3737980326654755</v>
      </c>
      <c r="D71" s="46">
        <f t="shared" si="15"/>
        <v>1.3737980326654755</v>
      </c>
      <c r="E71" s="46">
        <f t="shared" si="15"/>
        <v>1.458246195335952</v>
      </c>
      <c r="F71" s="46">
        <f t="shared" si="15"/>
        <v>1.5902590659220914</v>
      </c>
      <c r="G71" s="46">
        <f t="shared" si="15"/>
        <v>1.7167466043818074</v>
      </c>
      <c r="H71" s="46">
        <f t="shared" si="15"/>
        <v>1.8148091448151256</v>
      </c>
      <c r="I71" s="46">
        <f t="shared" si="15"/>
        <v>1.9014170202927156</v>
      </c>
      <c r="J71" s="46">
        <f t="shared" si="15"/>
        <v>2.0061106164321627</v>
      </c>
      <c r="K71" s="46">
        <f t="shared" si="15"/>
        <v>2.1108263942687269</v>
      </c>
      <c r="L71" s="46">
        <f t="shared" si="15"/>
        <v>2.2081537706233498</v>
      </c>
      <c r="M71" s="46">
        <f t="shared" si="15"/>
        <v>2.2740301467795132</v>
      </c>
      <c r="N71" s="46">
        <f t="shared" si="15"/>
        <v>2.2398157131737384</v>
      </c>
      <c r="O71" s="46">
        <f t="shared" si="15"/>
        <v>2.1938662020363773</v>
      </c>
      <c r="P71" s="46">
        <f t="shared" si="15"/>
        <v>2.1760979547519113</v>
      </c>
      <c r="Q71" s="46">
        <f t="shared" si="15"/>
        <v>2.1439682070939496</v>
      </c>
      <c r="R71" s="46">
        <f t="shared" si="15"/>
        <v>2.0746506504605611</v>
      </c>
      <c r="S71" s="46">
        <f t="shared" si="15"/>
        <v>2.0801577093258503</v>
      </c>
      <c r="T71" s="46">
        <f t="shared" si="15"/>
        <v>2.0906371892564182</v>
      </c>
      <c r="U71" s="46">
        <f t="shared" si="15"/>
        <v>2.1350515261908702</v>
      </c>
      <c r="V71" s="46">
        <f t="shared" si="15"/>
        <v>2.2258692617780693</v>
      </c>
      <c r="W71" s="46">
        <f t="shared" si="15"/>
        <v>2.2640122747377642</v>
      </c>
      <c r="X71" s="46">
        <f t="shared" si="15"/>
        <v>2.2594115181270169</v>
      </c>
      <c r="Y71" s="46">
        <f t="shared" si="15"/>
        <v>2.3413835683490851</v>
      </c>
      <c r="Z71" s="45">
        <f t="shared" si="15"/>
        <v>2.4113097036658111</v>
      </c>
      <c r="AA71" s="44">
        <f t="shared" si="1"/>
        <v>75.521411905600885</v>
      </c>
    </row>
    <row r="72" spans="1:27" hidden="1">
      <c r="A72" s="75" t="s">
        <v>104</v>
      </c>
      <c r="B72" s="48" t="s">
        <v>14</v>
      </c>
      <c r="C72" s="47">
        <f t="shared" ref="C72:Z72" si="16">C21/1000</f>
        <v>0.40306777668430227</v>
      </c>
      <c r="D72" s="46">
        <f t="shared" si="16"/>
        <v>0.40306777668430227</v>
      </c>
      <c r="E72" s="46">
        <f t="shared" si="16"/>
        <v>0.40260054182769156</v>
      </c>
      <c r="F72" s="46">
        <f t="shared" si="16"/>
        <v>0.40802266717182395</v>
      </c>
      <c r="G72" s="46">
        <f t="shared" si="16"/>
        <v>0.40408253839301334</v>
      </c>
      <c r="H72" s="46">
        <f t="shared" si="16"/>
        <v>0.40397069706580269</v>
      </c>
      <c r="I72" s="46">
        <f t="shared" si="16"/>
        <v>0.40365233694753505</v>
      </c>
      <c r="J72" s="46">
        <f t="shared" si="16"/>
        <v>0.40508412309292446</v>
      </c>
      <c r="K72" s="46">
        <f t="shared" si="16"/>
        <v>0.40439201197951374</v>
      </c>
      <c r="L72" s="46">
        <f t="shared" si="16"/>
        <v>0.4044754252280035</v>
      </c>
      <c r="M72" s="46">
        <f t="shared" si="16"/>
        <v>0.40486176850843553</v>
      </c>
      <c r="N72" s="46">
        <f t="shared" si="16"/>
        <v>0.40546167171222514</v>
      </c>
      <c r="O72" s="46">
        <f t="shared" si="16"/>
        <v>0.4058282096113412</v>
      </c>
      <c r="P72" s="46">
        <f t="shared" si="16"/>
        <v>0.40685481490890468</v>
      </c>
      <c r="Q72" s="46">
        <f t="shared" si="16"/>
        <v>0.40965653785092926</v>
      </c>
      <c r="R72" s="46">
        <f t="shared" si="16"/>
        <v>0.40914005564110589</v>
      </c>
      <c r="S72" s="46">
        <f t="shared" si="16"/>
        <v>0.41003793758370743</v>
      </c>
      <c r="T72" s="46">
        <f t="shared" si="16"/>
        <v>0.41917937195258181</v>
      </c>
      <c r="U72" s="46">
        <f t="shared" si="16"/>
        <v>0.42753253626776189</v>
      </c>
      <c r="V72" s="46">
        <f t="shared" si="16"/>
        <v>0.43665974002753383</v>
      </c>
      <c r="W72" s="46">
        <f t="shared" si="16"/>
        <v>0.4553091058541876</v>
      </c>
      <c r="X72" s="46">
        <f t="shared" si="16"/>
        <v>0.47326539158510367</v>
      </c>
      <c r="Y72" s="46">
        <f t="shared" si="16"/>
        <v>0.49110373250931566</v>
      </c>
      <c r="Z72" s="45">
        <f t="shared" si="16"/>
        <v>0.50950854790576372</v>
      </c>
      <c r="AA72" s="44">
        <f t="shared" si="1"/>
        <v>26.407660790217392</v>
      </c>
    </row>
    <row r="73" spans="1:27" hidden="1">
      <c r="A73" s="75" t="s">
        <v>105</v>
      </c>
      <c r="B73" s="48" t="s">
        <v>15</v>
      </c>
      <c r="C73" s="47">
        <f t="shared" ref="C73:Z73" si="17">C22/1000</f>
        <v>2.7564931099931375E-3</v>
      </c>
      <c r="D73" s="46">
        <f t="shared" si="17"/>
        <v>2.7564931099931375E-3</v>
      </c>
      <c r="E73" s="46">
        <f t="shared" si="17"/>
        <v>1.7136294807296854E-3</v>
      </c>
      <c r="F73" s="46">
        <f t="shared" si="17"/>
        <v>5.1205409635334516E-3</v>
      </c>
      <c r="G73" s="46">
        <f t="shared" si="17"/>
        <v>4.0966700448641447E-3</v>
      </c>
      <c r="H73" s="46">
        <f t="shared" si="17"/>
        <v>4.0135591599529266E-3</v>
      </c>
      <c r="I73" s="46">
        <f t="shared" si="17"/>
        <v>2.0198964565816607E-3</v>
      </c>
      <c r="J73" s="46">
        <f t="shared" si="17"/>
        <v>1.5932171365158842E-3</v>
      </c>
      <c r="K73" s="46">
        <f t="shared" si="17"/>
        <v>2.9079232756920098E-3</v>
      </c>
      <c r="L73" s="46">
        <f t="shared" si="17"/>
        <v>6.9427458284342528E-3</v>
      </c>
      <c r="M73" s="46">
        <f t="shared" si="17"/>
        <v>6.3367165474458823E-4</v>
      </c>
      <c r="N73" s="46">
        <f t="shared" si="17"/>
        <v>9.7565673601876738E-3</v>
      </c>
      <c r="O73" s="46">
        <f t="shared" si="17"/>
        <v>1.5852679726056544E-3</v>
      </c>
      <c r="P73" s="46">
        <f t="shared" si="17"/>
        <v>2.7147444815948355E-4</v>
      </c>
      <c r="Q73" s="46">
        <f t="shared" si="17"/>
        <v>3.6614634725764492E-4</v>
      </c>
      <c r="R73" s="46">
        <f t="shared" si="17"/>
        <v>8.9160215684744087E-4</v>
      </c>
      <c r="S73" s="46">
        <f t="shared" si="17"/>
        <v>5.2333650847042907E-4</v>
      </c>
      <c r="T73" s="46">
        <f t="shared" si="17"/>
        <v>1.0100305854921351E-3</v>
      </c>
      <c r="U73" s="46">
        <f t="shared" si="17"/>
        <v>1.7102473187294145E-2</v>
      </c>
      <c r="V73" s="46">
        <f t="shared" si="17"/>
        <v>2.0993987531581267E-3</v>
      </c>
      <c r="W73" s="46">
        <f t="shared" si="17"/>
        <v>2.1705870614157504E-3</v>
      </c>
      <c r="X73" s="46">
        <f t="shared" si="17"/>
        <v>6.5416578705611587E-4</v>
      </c>
      <c r="Y73" s="46">
        <f t="shared" si="17"/>
        <v>1.2801052438473994E-3</v>
      </c>
      <c r="Z73" s="45">
        <f t="shared" si="17"/>
        <v>2.6303810510009237E-3</v>
      </c>
      <c r="AA73" s="44">
        <f t="shared" si="1"/>
        <v>-4.5750906662896718</v>
      </c>
    </row>
    <row r="74" spans="1:27" hidden="1">
      <c r="A74" s="75" t="s">
        <v>106</v>
      </c>
      <c r="B74" s="48" t="s">
        <v>16</v>
      </c>
      <c r="C74" s="47">
        <f t="shared" ref="C74:Z74" si="18">C23/1000</f>
        <v>8.2727321723625631E-3</v>
      </c>
      <c r="D74" s="46">
        <f t="shared" si="18"/>
        <v>1.9313866281681226E-2</v>
      </c>
      <c r="E74" s="46">
        <f t="shared" si="18"/>
        <v>1.9240005756057568E-2</v>
      </c>
      <c r="F74" s="46">
        <f t="shared" si="18"/>
        <v>1.9018757512820474E-2</v>
      </c>
      <c r="G74" s="46">
        <f t="shared" si="18"/>
        <v>2.2023369611732662E-2</v>
      </c>
      <c r="H74" s="46">
        <f t="shared" si="18"/>
        <v>2.5342276969258868E-2</v>
      </c>
      <c r="I74" s="46">
        <f t="shared" si="18"/>
        <v>2.8713177647361154E-2</v>
      </c>
      <c r="J74" s="46">
        <f t="shared" si="18"/>
        <v>3.2185268958273568E-2</v>
      </c>
      <c r="K74" s="46">
        <f t="shared" si="18"/>
        <v>3.5537147482842285E-2</v>
      </c>
      <c r="L74" s="46">
        <f t="shared" si="18"/>
        <v>3.8650131103901038E-2</v>
      </c>
      <c r="M74" s="46">
        <f t="shared" si="18"/>
        <v>4.1078949403275139E-2</v>
      </c>
      <c r="N74" s="46">
        <f t="shared" si="18"/>
        <v>4.5703373334493688E-2</v>
      </c>
      <c r="O74" s="46">
        <f t="shared" si="18"/>
        <v>4.6200074851339902E-2</v>
      </c>
      <c r="P74" s="46">
        <f t="shared" si="18"/>
        <v>4.722539746548509E-2</v>
      </c>
      <c r="Q74" s="46">
        <f t="shared" si="18"/>
        <v>4.8100077723555047E-2</v>
      </c>
      <c r="R74" s="46">
        <f t="shared" si="18"/>
        <v>4.8663710747669231E-2</v>
      </c>
      <c r="S74" s="46">
        <f t="shared" si="18"/>
        <v>4.9202916969996534E-2</v>
      </c>
      <c r="T74" s="46">
        <f t="shared" si="18"/>
        <v>4.6475360356647864E-2</v>
      </c>
      <c r="U74" s="46">
        <f t="shared" si="18"/>
        <v>4.5994409424647199E-2</v>
      </c>
      <c r="V74" s="46">
        <f t="shared" si="18"/>
        <v>4.3552489965296336E-2</v>
      </c>
      <c r="W74" s="46">
        <f t="shared" si="18"/>
        <v>4.1689640104926158E-2</v>
      </c>
      <c r="X74" s="46">
        <f t="shared" si="18"/>
        <v>3.8910119955165572E-2</v>
      </c>
      <c r="Y74" s="46">
        <f t="shared" si="18"/>
        <v>4.1749543598144027E-2</v>
      </c>
      <c r="Z74" s="45">
        <f t="shared" si="18"/>
        <v>4.2593220008939822E-2</v>
      </c>
      <c r="AA74" s="44">
        <f t="shared" si="1"/>
        <v>414.86279407466748</v>
      </c>
    </row>
    <row r="75" spans="1:27" hidden="1">
      <c r="A75" s="75" t="s">
        <v>107</v>
      </c>
      <c r="B75" s="48" t="s">
        <v>17</v>
      </c>
      <c r="C75" s="47">
        <f t="shared" ref="C75:Z75" si="19">C24/1000</f>
        <v>6.8897272055545106E-2</v>
      </c>
      <c r="D75" s="46">
        <f t="shared" si="19"/>
        <v>6.8897272055545106E-2</v>
      </c>
      <c r="E75" s="46">
        <f t="shared" si="19"/>
        <v>6.911094553551983E-2</v>
      </c>
      <c r="F75" s="46">
        <f t="shared" si="19"/>
        <v>6.9358669631389439E-2</v>
      </c>
      <c r="G75" s="46">
        <f t="shared" si="19"/>
        <v>6.9539002614049203E-2</v>
      </c>
      <c r="H75" s="46">
        <f t="shared" si="19"/>
        <v>6.9715113673195314E-2</v>
      </c>
      <c r="I75" s="46">
        <f t="shared" si="19"/>
        <v>7.0008835647236839E-2</v>
      </c>
      <c r="J75" s="46">
        <f t="shared" si="19"/>
        <v>7.0245635782368962E-2</v>
      </c>
      <c r="K75" s="46">
        <f t="shared" si="19"/>
        <v>7.0616962911132911E-2</v>
      </c>
      <c r="L75" s="46">
        <f t="shared" si="19"/>
        <v>7.1154974312542446E-2</v>
      </c>
      <c r="M75" s="46">
        <f t="shared" si="19"/>
        <v>7.1683361753427932E-2</v>
      </c>
      <c r="N75" s="46">
        <f t="shared" si="19"/>
        <v>7.2604416961115248E-2</v>
      </c>
      <c r="O75" s="46">
        <f t="shared" si="19"/>
        <v>7.3055898152813048E-2</v>
      </c>
      <c r="P75" s="46">
        <f t="shared" si="19"/>
        <v>7.3769297892218158E-2</v>
      </c>
      <c r="Q75" s="46">
        <f t="shared" si="19"/>
        <v>7.4200533357201906E-2</v>
      </c>
      <c r="R75" s="46">
        <f t="shared" si="19"/>
        <v>7.4694051277312601E-2</v>
      </c>
      <c r="S75" s="46">
        <f t="shared" si="19"/>
        <v>7.5285396330188256E-2</v>
      </c>
      <c r="T75" s="46">
        <f t="shared" si="19"/>
        <v>8.1903664533257217E-2</v>
      </c>
      <c r="U75" s="46">
        <f t="shared" si="19"/>
        <v>7.7209242156289118E-2</v>
      </c>
      <c r="V75" s="46">
        <f t="shared" si="19"/>
        <v>7.8105274115580645E-2</v>
      </c>
      <c r="W75" s="46">
        <f t="shared" si="19"/>
        <v>7.8771233361867546E-2</v>
      </c>
      <c r="X75" s="46">
        <f t="shared" si="19"/>
        <v>7.8951012377379171E-2</v>
      </c>
      <c r="Y75" s="46">
        <f t="shared" si="19"/>
        <v>7.9345230279964887E-2</v>
      </c>
      <c r="Z75" s="45">
        <f t="shared" si="19"/>
        <v>7.9859502370380211E-2</v>
      </c>
      <c r="AA75" s="44">
        <f t="shared" si="1"/>
        <v>15.910978748182281</v>
      </c>
    </row>
    <row r="76" spans="1:27" hidden="1">
      <c r="A76" s="75" t="s">
        <v>108</v>
      </c>
      <c r="B76" s="48" t="s">
        <v>18</v>
      </c>
      <c r="C76" s="47">
        <f t="shared" ref="C76:Z76" si="20">C25/1000</f>
        <v>2.8369583704628654E-2</v>
      </c>
      <c r="D76" s="46">
        <f t="shared" si="20"/>
        <v>2.8369583704628654E-2</v>
      </c>
      <c r="E76" s="46">
        <f t="shared" si="20"/>
        <v>2.952792864479262E-2</v>
      </c>
      <c r="F76" s="46">
        <f t="shared" si="20"/>
        <v>3.0543494792590175E-2</v>
      </c>
      <c r="G76" s="46">
        <f t="shared" si="20"/>
        <v>3.477558423877665E-2</v>
      </c>
      <c r="H76" s="46">
        <f t="shared" si="20"/>
        <v>3.4518472946669078E-2</v>
      </c>
      <c r="I76" s="46">
        <f t="shared" si="20"/>
        <v>3.9982669934267051E-2</v>
      </c>
      <c r="J76" s="46">
        <f t="shared" si="20"/>
        <v>4.0360993644064341E-2</v>
      </c>
      <c r="K76" s="46">
        <f t="shared" si="20"/>
        <v>3.9883477020542075E-2</v>
      </c>
      <c r="L76" s="46">
        <f t="shared" si="20"/>
        <v>4.2413539216138212E-2</v>
      </c>
      <c r="M76" s="46">
        <f t="shared" si="20"/>
        <v>4.0465994370465407E-2</v>
      </c>
      <c r="N76" s="46">
        <f t="shared" si="20"/>
        <v>4.5306870645794174E-2</v>
      </c>
      <c r="O76" s="46">
        <f t="shared" si="20"/>
        <v>5.1061647078765482E-2</v>
      </c>
      <c r="P76" s="46">
        <f t="shared" si="20"/>
        <v>4.9594454941503413E-2</v>
      </c>
      <c r="Q76" s="46">
        <f t="shared" si="20"/>
        <v>5.9239187544018974E-2</v>
      </c>
      <c r="R76" s="46">
        <f t="shared" si="20"/>
        <v>5.810499690769437E-2</v>
      </c>
      <c r="S76" s="46">
        <f t="shared" si="20"/>
        <v>5.6692268634858163E-2</v>
      </c>
      <c r="T76" s="46">
        <f t="shared" si="20"/>
        <v>5.6303962055951291E-2</v>
      </c>
      <c r="U76" s="46">
        <f t="shared" si="20"/>
        <v>5.6208336274959851E-2</v>
      </c>
      <c r="V76" s="46">
        <f t="shared" si="20"/>
        <v>6.8432320284769824E-2</v>
      </c>
      <c r="W76" s="46">
        <f t="shared" si="20"/>
        <v>6.8430750475565766E-2</v>
      </c>
      <c r="X76" s="46">
        <f t="shared" si="20"/>
        <v>7.0226391333206351E-2</v>
      </c>
      <c r="Y76" s="46">
        <f t="shared" si="20"/>
        <v>7.2430487205275687E-2</v>
      </c>
      <c r="Z76" s="45">
        <f t="shared" si="20"/>
        <v>7.6221190228898034E-2</v>
      </c>
      <c r="AA76" s="44">
        <f t="shared" si="1"/>
        <v>168.67221959433314</v>
      </c>
    </row>
    <row r="77" spans="1:27" hidden="1">
      <c r="A77" s="75" t="s">
        <v>109</v>
      </c>
      <c r="B77" s="48" t="s">
        <v>19</v>
      </c>
      <c r="C77" s="47">
        <f t="shared" ref="C77:Z77" si="21">C26/1000</f>
        <v>0.34645660383867999</v>
      </c>
      <c r="D77" s="46">
        <f t="shared" si="21"/>
        <v>0.34645660383867999</v>
      </c>
      <c r="E77" s="46">
        <f t="shared" si="21"/>
        <v>0.23394973312760478</v>
      </c>
      <c r="F77" s="46">
        <f t="shared" si="21"/>
        <v>0.23805846593531566</v>
      </c>
      <c r="G77" s="46">
        <f t="shared" si="21"/>
        <v>0.36616980800839521</v>
      </c>
      <c r="H77" s="46">
        <f t="shared" si="21"/>
        <v>0.31076224108642941</v>
      </c>
      <c r="I77" s="46">
        <f t="shared" si="21"/>
        <v>0.17115059669331101</v>
      </c>
      <c r="J77" s="46">
        <f t="shared" si="21"/>
        <v>0.17806232782426371</v>
      </c>
      <c r="K77" s="46">
        <f t="shared" si="21"/>
        <v>0.2285431613314049</v>
      </c>
      <c r="L77" s="46">
        <f t="shared" si="21"/>
        <v>0.29425549247826843</v>
      </c>
      <c r="M77" s="46">
        <f t="shared" si="21"/>
        <v>0.14923981383778764</v>
      </c>
      <c r="N77" s="46">
        <f t="shared" si="21"/>
        <v>0.20442625610215701</v>
      </c>
      <c r="O77" s="46">
        <f t="shared" si="21"/>
        <v>0.14904821375970964</v>
      </c>
      <c r="P77" s="46">
        <f t="shared" si="21"/>
        <v>9.6755278392523014E-2</v>
      </c>
      <c r="Q77" s="46">
        <f t="shared" si="21"/>
        <v>0.17361717362039711</v>
      </c>
      <c r="R77" s="46">
        <f t="shared" si="21"/>
        <v>0.13457683170856624</v>
      </c>
      <c r="S77" s="46">
        <f t="shared" si="21"/>
        <v>0.1089247914509206</v>
      </c>
      <c r="T77" s="46">
        <f t="shared" si="21"/>
        <v>9.8937199753321173E-2</v>
      </c>
      <c r="U77" s="46">
        <f t="shared" si="21"/>
        <v>0.36888795131915431</v>
      </c>
      <c r="V77" s="46">
        <f t="shared" si="21"/>
        <v>0.15503583392441617</v>
      </c>
      <c r="W77" s="46">
        <f t="shared" si="21"/>
        <v>0.18475661360049553</v>
      </c>
      <c r="X77" s="46">
        <f t="shared" si="21"/>
        <v>0.13443827687745125</v>
      </c>
      <c r="Y77" s="46">
        <f t="shared" si="21"/>
        <v>0.16979611002325845</v>
      </c>
      <c r="Z77" s="45">
        <f t="shared" si="21"/>
        <v>0.26173853504044037</v>
      </c>
      <c r="AA77" s="44">
        <f t="shared" si="1"/>
        <v>-24.452721599062599</v>
      </c>
    </row>
    <row r="78" spans="1:27" hidden="1">
      <c r="A78" s="75" t="s">
        <v>68</v>
      </c>
      <c r="B78" s="48" t="s">
        <v>20</v>
      </c>
      <c r="C78" s="47">
        <f t="shared" ref="C78:Z78" si="22">C27/1000</f>
        <v>7.20157454716817E-2</v>
      </c>
      <c r="D78" s="46">
        <f t="shared" si="22"/>
        <v>7.20157454716817E-2</v>
      </c>
      <c r="E78" s="46">
        <f t="shared" si="22"/>
        <v>6.7275783223148783E-2</v>
      </c>
      <c r="F78" s="46">
        <f t="shared" si="22"/>
        <v>6.353259098464549E-2</v>
      </c>
      <c r="G78" s="46">
        <f t="shared" si="22"/>
        <v>6.1466826659350604E-2</v>
      </c>
      <c r="H78" s="46">
        <f t="shared" si="22"/>
        <v>5.6740848647855988E-2</v>
      </c>
      <c r="I78" s="46">
        <f t="shared" si="22"/>
        <v>5.0648341784364656E-2</v>
      </c>
      <c r="J78" s="46">
        <f t="shared" si="22"/>
        <v>4.7384694987679818E-2</v>
      </c>
      <c r="K78" s="46">
        <f t="shared" si="22"/>
        <v>4.2482987032817859E-2</v>
      </c>
      <c r="L78" s="46">
        <f t="shared" si="22"/>
        <v>3.6881336881567056E-2</v>
      </c>
      <c r="M78" s="46">
        <f t="shared" si="22"/>
        <v>3.3452459304682554E-2</v>
      </c>
      <c r="N78" s="46">
        <f t="shared" si="22"/>
        <v>3.0396609756873541E-2</v>
      </c>
      <c r="O78" s="46">
        <f t="shared" si="22"/>
        <v>2.7832958949471215E-2</v>
      </c>
      <c r="P78" s="46">
        <f t="shared" si="22"/>
        <v>2.4911765660622566E-2</v>
      </c>
      <c r="Q78" s="46">
        <f t="shared" si="22"/>
        <v>2.0379592153226257E-2</v>
      </c>
      <c r="R78" s="46">
        <f t="shared" si="22"/>
        <v>1.7773567476970075E-2</v>
      </c>
      <c r="S78" s="46">
        <f t="shared" si="22"/>
        <v>1.4792791717049031E-2</v>
      </c>
      <c r="T78" s="46">
        <f t="shared" si="22"/>
        <v>1.2469556879763088E-2</v>
      </c>
      <c r="U78" s="46">
        <f t="shared" si="22"/>
        <v>1.1068194044130097E-2</v>
      </c>
      <c r="V78" s="46">
        <f t="shared" si="22"/>
        <v>1.1577372577460422E-2</v>
      </c>
      <c r="W78" s="46">
        <f t="shared" si="22"/>
        <v>8.5881984151716054E-3</v>
      </c>
      <c r="X78" s="46">
        <f t="shared" si="22"/>
        <v>6.6578212922565631E-3</v>
      </c>
      <c r="Y78" s="46">
        <f t="shared" si="22"/>
        <v>6.0106819244227774E-3</v>
      </c>
      <c r="Z78" s="45">
        <f t="shared" si="22"/>
        <v>4.6950602022612946E-3</v>
      </c>
      <c r="AA78" s="44">
        <f t="shared" si="1"/>
        <v>-93.480508781086627</v>
      </c>
    </row>
    <row r="79" spans="1:27" hidden="1">
      <c r="A79" s="75" t="s">
        <v>69</v>
      </c>
      <c r="B79" s="48" t="s">
        <v>21</v>
      </c>
      <c r="C79" s="47">
        <f t="shared" ref="C79:Z79" si="23">C28/1000</f>
        <v>0.15715562576488243</v>
      </c>
      <c r="D79" s="46">
        <f t="shared" si="23"/>
        <v>0.15715562576488243</v>
      </c>
      <c r="E79" s="46">
        <f t="shared" si="23"/>
        <v>0.16263573291978003</v>
      </c>
      <c r="F79" s="46">
        <f t="shared" si="23"/>
        <v>0.20778785446694811</v>
      </c>
      <c r="G79" s="46">
        <f t="shared" si="23"/>
        <v>0.17872925736403195</v>
      </c>
      <c r="H79" s="46">
        <f t="shared" si="23"/>
        <v>0.18352621936597524</v>
      </c>
      <c r="I79" s="46">
        <f t="shared" si="23"/>
        <v>0.19361767795733356</v>
      </c>
      <c r="J79" s="46">
        <f t="shared" si="23"/>
        <v>0.19835820517029767</v>
      </c>
      <c r="K79" s="46">
        <f t="shared" si="23"/>
        <v>0.20025706827528994</v>
      </c>
      <c r="L79" s="46">
        <f t="shared" si="23"/>
        <v>0.2027261367876774</v>
      </c>
      <c r="M79" s="46">
        <f t="shared" si="23"/>
        <v>0.21306153527605379</v>
      </c>
      <c r="N79" s="46">
        <f t="shared" si="23"/>
        <v>0.21513507841869955</v>
      </c>
      <c r="O79" s="46">
        <f t="shared" si="23"/>
        <v>0.20925259669129281</v>
      </c>
      <c r="P79" s="46">
        <f t="shared" si="23"/>
        <v>0.22346330222452837</v>
      </c>
      <c r="Q79" s="46">
        <f t="shared" si="23"/>
        <v>0.21685800374356806</v>
      </c>
      <c r="R79" s="46">
        <f t="shared" si="23"/>
        <v>0.21776420100667554</v>
      </c>
      <c r="S79" s="46">
        <f t="shared" si="23"/>
        <v>0.21796749285225314</v>
      </c>
      <c r="T79" s="46">
        <f t="shared" si="23"/>
        <v>0.23848883968966722</v>
      </c>
      <c r="U79" s="46">
        <f t="shared" si="23"/>
        <v>0.22294510506201917</v>
      </c>
      <c r="V79" s="46">
        <f t="shared" si="23"/>
        <v>0.22511785938434598</v>
      </c>
      <c r="W79" s="46">
        <f t="shared" si="23"/>
        <v>0.22878477932838553</v>
      </c>
      <c r="X79" s="46">
        <f t="shared" si="23"/>
        <v>0.22623028727936897</v>
      </c>
      <c r="Y79" s="46">
        <f t="shared" si="23"/>
        <v>0.22280893616374198</v>
      </c>
      <c r="Z79" s="45">
        <f t="shared" si="23"/>
        <v>0.22095393162661936</v>
      </c>
      <c r="AA79" s="44">
        <f t="shared" si="1"/>
        <v>40.595623320023158</v>
      </c>
    </row>
    <row r="80" spans="1:27" hidden="1">
      <c r="A80" s="75" t="s">
        <v>70</v>
      </c>
      <c r="B80" s="48" t="s">
        <v>22</v>
      </c>
      <c r="C80" s="47">
        <f t="shared" ref="C80:Z80" si="24">C29/1000</f>
        <v>1.0116855667448325E-5</v>
      </c>
      <c r="D80" s="46">
        <f t="shared" si="24"/>
        <v>1.0116855667448325E-5</v>
      </c>
      <c r="E80" s="46">
        <f t="shared" si="24"/>
        <v>1.0116855667448325E-5</v>
      </c>
      <c r="F80" s="46">
        <f t="shared" si="24"/>
        <v>1.0116855667448325E-5</v>
      </c>
      <c r="G80" s="46">
        <f t="shared" si="24"/>
        <v>1.0116855667448325E-5</v>
      </c>
      <c r="H80" s="46">
        <f t="shared" si="24"/>
        <v>1.0116855667448325E-5</v>
      </c>
      <c r="I80" s="46">
        <f t="shared" si="24"/>
        <v>1.0116855667448325E-5</v>
      </c>
      <c r="J80" s="46">
        <f t="shared" si="24"/>
        <v>1.0116855667448325E-5</v>
      </c>
      <c r="K80" s="46">
        <f t="shared" si="24"/>
        <v>1.0810660769813289E-5</v>
      </c>
      <c r="L80" s="46">
        <f t="shared" si="24"/>
        <v>1.1504465872178251E-5</v>
      </c>
      <c r="M80" s="46">
        <f t="shared" si="24"/>
        <v>1.2198270974543221E-5</v>
      </c>
      <c r="N80" s="46">
        <f t="shared" si="24"/>
        <v>1.2892076076908187E-5</v>
      </c>
      <c r="O80" s="46">
        <f t="shared" si="24"/>
        <v>1.3585881179273151E-5</v>
      </c>
      <c r="P80" s="46">
        <f t="shared" si="24"/>
        <v>1.4279686281638114E-5</v>
      </c>
      <c r="Q80" s="46">
        <f t="shared" si="24"/>
        <v>1.4290456860384439E-5</v>
      </c>
      <c r="R80" s="46">
        <f t="shared" si="24"/>
        <v>1.4301227439130765E-5</v>
      </c>
      <c r="S80" s="46">
        <f t="shared" si="24"/>
        <v>1.4311998017877092E-5</v>
      </c>
      <c r="T80" s="46">
        <f t="shared" si="24"/>
        <v>1.4322768596623411E-5</v>
      </c>
      <c r="U80" s="46">
        <f t="shared" si="24"/>
        <v>1.4333539175369738E-5</v>
      </c>
      <c r="V80" s="46">
        <f t="shared" si="24"/>
        <v>1.4344309754116063E-5</v>
      </c>
      <c r="W80" s="46">
        <f t="shared" si="24"/>
        <v>1.4529938505234116E-5</v>
      </c>
      <c r="X80" s="46">
        <f t="shared" si="24"/>
        <v>1.4715567256352172E-5</v>
      </c>
      <c r="Y80" s="46">
        <f t="shared" si="24"/>
        <v>1.4901196007470224E-5</v>
      </c>
      <c r="Z80" s="45">
        <f t="shared" si="24"/>
        <v>1.5086824758588272E-5</v>
      </c>
      <c r="AA80" s="44">
        <f t="shared" si="1"/>
        <v>49.12563008219206</v>
      </c>
    </row>
    <row r="81" spans="1:27" hidden="1">
      <c r="A81" s="75" t="s">
        <v>71</v>
      </c>
      <c r="B81" s="48" t="s">
        <v>23</v>
      </c>
      <c r="C81" s="47">
        <f t="shared" ref="C81:Z81" si="25">C30/1000</f>
        <v>4.8122289588823114E-2</v>
      </c>
      <c r="D81" s="46">
        <f t="shared" si="25"/>
        <v>4.8122289588823114E-2</v>
      </c>
      <c r="E81" s="46">
        <f t="shared" si="25"/>
        <v>4.8572963933096243E-2</v>
      </c>
      <c r="F81" s="46">
        <f t="shared" si="25"/>
        <v>5.0224581018743268E-2</v>
      </c>
      <c r="G81" s="46">
        <f t="shared" si="25"/>
        <v>4.7681667210137432E-2</v>
      </c>
      <c r="H81" s="46">
        <f t="shared" si="25"/>
        <v>5.1700676559232918E-2</v>
      </c>
      <c r="I81" s="46">
        <f t="shared" si="25"/>
        <v>5.0380315982466124E-2</v>
      </c>
      <c r="J81" s="46">
        <f t="shared" si="25"/>
        <v>4.4124369876081627E-2</v>
      </c>
      <c r="K81" s="46">
        <f t="shared" si="25"/>
        <v>4.6552364010371654E-2</v>
      </c>
      <c r="L81" s="46">
        <f t="shared" si="25"/>
        <v>5.2853119546475029E-2</v>
      </c>
      <c r="M81" s="46">
        <f t="shared" si="25"/>
        <v>5.790455880967324E-2</v>
      </c>
      <c r="N81" s="46">
        <f t="shared" si="25"/>
        <v>5.8422176327446611E-2</v>
      </c>
      <c r="O81" s="46">
        <f t="shared" si="25"/>
        <v>5.5290486740122692E-2</v>
      </c>
      <c r="P81" s="46">
        <f t="shared" si="25"/>
        <v>5.2198101161097687E-2</v>
      </c>
      <c r="Q81" s="46">
        <f t="shared" si="25"/>
        <v>4.4587379187737669E-2</v>
      </c>
      <c r="R81" s="46">
        <f t="shared" si="25"/>
        <v>4.761042094580166E-2</v>
      </c>
      <c r="S81" s="46">
        <f t="shared" si="25"/>
        <v>4.2628342761398472E-2</v>
      </c>
      <c r="T81" s="46">
        <f t="shared" si="25"/>
        <v>7.5197898855987849E-2</v>
      </c>
      <c r="U81" s="46">
        <f t="shared" si="25"/>
        <v>6.6198866246765797E-2</v>
      </c>
      <c r="V81" s="46">
        <f t="shared" si="25"/>
        <v>7.1647592228555643E-2</v>
      </c>
      <c r="W81" s="46">
        <f t="shared" si="25"/>
        <v>6.3202093383447094E-2</v>
      </c>
      <c r="X81" s="46">
        <f t="shared" si="25"/>
        <v>3.8755910140079133E-2</v>
      </c>
      <c r="Y81" s="46">
        <f t="shared" si="25"/>
        <v>4.1606128357305282E-2</v>
      </c>
      <c r="Z81" s="45">
        <f t="shared" si="25"/>
        <v>4.6959379144952365E-2</v>
      </c>
      <c r="AA81" s="44">
        <f t="shared" si="1"/>
        <v>-2.4165733879396467</v>
      </c>
    </row>
    <row r="82" spans="1:27" hidden="1">
      <c r="A82" s="75" t="s">
        <v>72</v>
      </c>
      <c r="B82" s="48" t="s">
        <v>24</v>
      </c>
      <c r="C82" s="47">
        <f t="shared" ref="C82:Z82" si="26">C31/1000</f>
        <v>2.8489751209177772E-3</v>
      </c>
      <c r="D82" s="46">
        <f t="shared" si="26"/>
        <v>2.8489751209177772E-3</v>
      </c>
      <c r="E82" s="46">
        <f t="shared" si="26"/>
        <v>2.8489751209177772E-3</v>
      </c>
      <c r="F82" s="46">
        <f t="shared" si="26"/>
        <v>2.8489751209177772E-3</v>
      </c>
      <c r="G82" s="46">
        <f t="shared" si="26"/>
        <v>2.8489751209177772E-3</v>
      </c>
      <c r="H82" s="46">
        <f t="shared" si="26"/>
        <v>2.8489751209177772E-3</v>
      </c>
      <c r="I82" s="46">
        <f t="shared" si="26"/>
        <v>2.8489751209177772E-3</v>
      </c>
      <c r="J82" s="46">
        <f t="shared" si="26"/>
        <v>2.8489751209177772E-3</v>
      </c>
      <c r="K82" s="46">
        <f t="shared" si="26"/>
        <v>2.8489751209177772E-3</v>
      </c>
      <c r="L82" s="46">
        <f t="shared" si="26"/>
        <v>2.8489751209177772E-3</v>
      </c>
      <c r="M82" s="46">
        <f t="shared" si="26"/>
        <v>2.8489751209177772E-3</v>
      </c>
      <c r="N82" s="46">
        <f t="shared" si="26"/>
        <v>2.8235221348195264E-3</v>
      </c>
      <c r="O82" s="46">
        <f t="shared" si="26"/>
        <v>2.7980691487212747E-3</v>
      </c>
      <c r="P82" s="46">
        <f t="shared" si="26"/>
        <v>2.7726161626230234E-3</v>
      </c>
      <c r="Q82" s="46">
        <f t="shared" si="26"/>
        <v>2.7471631765247726E-3</v>
      </c>
      <c r="R82" s="46">
        <f t="shared" si="26"/>
        <v>2.7217101904265209E-3</v>
      </c>
      <c r="S82" s="46">
        <f t="shared" si="26"/>
        <v>2.6962572043282701E-3</v>
      </c>
      <c r="T82" s="46">
        <f t="shared" si="26"/>
        <v>2.6708042182300193E-3</v>
      </c>
      <c r="U82" s="46">
        <f t="shared" si="26"/>
        <v>2.645351232131768E-3</v>
      </c>
      <c r="V82" s="46">
        <f t="shared" si="26"/>
        <v>2.6064720200065779E-3</v>
      </c>
      <c r="W82" s="46">
        <f t="shared" si="26"/>
        <v>2.5675928078813881E-3</v>
      </c>
      <c r="X82" s="46">
        <f t="shared" si="26"/>
        <v>2.5287135957561989E-3</v>
      </c>
      <c r="Y82" s="46">
        <f t="shared" si="26"/>
        <v>2.4898343836310096E-3</v>
      </c>
      <c r="Z82" s="45">
        <f t="shared" si="26"/>
        <v>2.4509551715058198E-3</v>
      </c>
      <c r="AA82" s="44">
        <f t="shared" si="1"/>
        <v>-13.970636194384822</v>
      </c>
    </row>
    <row r="83" spans="1:27" hidden="1">
      <c r="A83" s="75" t="s">
        <v>73</v>
      </c>
      <c r="B83" s="48" t="s">
        <v>43</v>
      </c>
      <c r="C83" s="47">
        <f t="shared" ref="C83:Z83" si="27">C32/1000</f>
        <v>0</v>
      </c>
      <c r="D83" s="46">
        <f t="shared" si="27"/>
        <v>0</v>
      </c>
      <c r="E83" s="46">
        <f t="shared" si="27"/>
        <v>0</v>
      </c>
      <c r="F83" s="46">
        <f t="shared" si="27"/>
        <v>0</v>
      </c>
      <c r="G83" s="46">
        <f t="shared" si="27"/>
        <v>0</v>
      </c>
      <c r="H83" s="46">
        <f t="shared" si="27"/>
        <v>0</v>
      </c>
      <c r="I83" s="46">
        <f t="shared" si="27"/>
        <v>0</v>
      </c>
      <c r="J83" s="46">
        <f t="shared" si="27"/>
        <v>0</v>
      </c>
      <c r="K83" s="46">
        <f t="shared" si="27"/>
        <v>0</v>
      </c>
      <c r="L83" s="46">
        <f t="shared" si="27"/>
        <v>0</v>
      </c>
      <c r="M83" s="46">
        <f t="shared" si="27"/>
        <v>0</v>
      </c>
      <c r="N83" s="46">
        <f t="shared" si="27"/>
        <v>0</v>
      </c>
      <c r="O83" s="46">
        <f t="shared" si="27"/>
        <v>0</v>
      </c>
      <c r="P83" s="46">
        <f t="shared" si="27"/>
        <v>0</v>
      </c>
      <c r="Q83" s="46">
        <f t="shared" si="27"/>
        <v>0</v>
      </c>
      <c r="R83" s="46">
        <f t="shared" si="27"/>
        <v>0</v>
      </c>
      <c r="S83" s="46">
        <f t="shared" si="27"/>
        <v>0</v>
      </c>
      <c r="T83" s="46">
        <f t="shared" si="27"/>
        <v>0</v>
      </c>
      <c r="U83" s="46">
        <f t="shared" si="27"/>
        <v>0</v>
      </c>
      <c r="V83" s="46">
        <f t="shared" si="27"/>
        <v>0</v>
      </c>
      <c r="W83" s="46">
        <f t="shared" si="27"/>
        <v>0</v>
      </c>
      <c r="X83" s="46">
        <f t="shared" si="27"/>
        <v>0</v>
      </c>
      <c r="Y83" s="46">
        <f t="shared" si="27"/>
        <v>0</v>
      </c>
      <c r="Z83" s="45">
        <f t="shared" si="27"/>
        <v>0</v>
      </c>
      <c r="AA83" s="44" t="str">
        <f t="shared" si="1"/>
        <v/>
      </c>
    </row>
    <row r="84" spans="1:27" hidden="1">
      <c r="A84" s="75" t="s">
        <v>74</v>
      </c>
      <c r="B84" s="48" t="s">
        <v>25</v>
      </c>
      <c r="C84" s="47">
        <f t="shared" ref="C84:Z84" si="28">C33/1000</f>
        <v>2.0733408928571434E-5</v>
      </c>
      <c r="D84" s="46">
        <f t="shared" si="28"/>
        <v>2.0733408928571434E-5</v>
      </c>
      <c r="E84" s="46">
        <f t="shared" si="28"/>
        <v>2.1031662142857135E-5</v>
      </c>
      <c r="F84" s="46">
        <f t="shared" si="28"/>
        <v>2.1541578928571433E-5</v>
      </c>
      <c r="G84" s="46">
        <f t="shared" si="28"/>
        <v>2.1897558571428566E-5</v>
      </c>
      <c r="H84" s="46">
        <f t="shared" si="28"/>
        <v>2.24652017857143E-5</v>
      </c>
      <c r="I84" s="46">
        <f t="shared" si="28"/>
        <v>2.2782697142857138E-5</v>
      </c>
      <c r="J84" s="46">
        <f t="shared" si="28"/>
        <v>2.2850044642857133E-5</v>
      </c>
      <c r="K84" s="46">
        <f t="shared" si="28"/>
        <v>2.2917392142857134E-5</v>
      </c>
      <c r="L84" s="46">
        <f t="shared" si="28"/>
        <v>2.2917392142857134E-5</v>
      </c>
      <c r="M84" s="46">
        <f t="shared" si="28"/>
        <v>2.3032845000000001E-5</v>
      </c>
      <c r="N84" s="46">
        <f t="shared" si="28"/>
        <v>2.3604817696428569E-5</v>
      </c>
      <c r="O84" s="46">
        <f t="shared" si="28"/>
        <v>2.205630625E-5</v>
      </c>
      <c r="P84" s="46">
        <f t="shared" si="28"/>
        <v>4.3071612571428656E-5</v>
      </c>
      <c r="Q84" s="46">
        <f t="shared" si="28"/>
        <v>4.3838411964285665E-5</v>
      </c>
      <c r="R84" s="46">
        <f t="shared" si="28"/>
        <v>4.5123787107142994E-5</v>
      </c>
      <c r="S84" s="46">
        <f t="shared" si="28"/>
        <v>2.5813334642857135E-5</v>
      </c>
      <c r="T84" s="46">
        <f t="shared" si="28"/>
        <v>1.4640865446428567E-5</v>
      </c>
      <c r="U84" s="46">
        <f t="shared" si="28"/>
        <v>2.2013011428571435E-5</v>
      </c>
      <c r="V84" s="46">
        <f t="shared" si="28"/>
        <v>2.1074956964285702E-5</v>
      </c>
      <c r="W84" s="46">
        <f t="shared" si="28"/>
        <v>1.3040400214285702E-5</v>
      </c>
      <c r="X84" s="46">
        <f t="shared" si="28"/>
        <v>1.7379503428571434E-5</v>
      </c>
      <c r="Y84" s="46">
        <f t="shared" si="28"/>
        <v>1.7563746946428566E-5</v>
      </c>
      <c r="Z84" s="45">
        <f t="shared" si="28"/>
        <v>1.6975899482142865E-5</v>
      </c>
      <c r="AA84" s="44">
        <f t="shared" si="1"/>
        <v>-18.122969837586979</v>
      </c>
    </row>
    <row r="85" spans="1:27" hidden="1">
      <c r="A85" s="75" t="s">
        <v>75</v>
      </c>
      <c r="B85" s="48" t="s">
        <v>26</v>
      </c>
      <c r="C85" s="47">
        <f t="shared" ref="C85:Z85" si="29">C34/1000</f>
        <v>1.3190061023946414E-2</v>
      </c>
      <c r="D85" s="46">
        <f t="shared" si="29"/>
        <v>1.3190061023946414E-2</v>
      </c>
      <c r="E85" s="46">
        <f t="shared" si="29"/>
        <v>2.7246121052475002E-2</v>
      </c>
      <c r="F85" s="46">
        <f t="shared" si="29"/>
        <v>1.9289250358939285E-2</v>
      </c>
      <c r="G85" s="46">
        <f t="shared" si="29"/>
        <v>2.6245033784839566E-2</v>
      </c>
      <c r="H85" s="46">
        <f t="shared" si="29"/>
        <v>3.0081199760378579E-2</v>
      </c>
      <c r="I85" s="46">
        <f t="shared" si="29"/>
        <v>3.3917374464112367E-2</v>
      </c>
      <c r="J85" s="46">
        <f t="shared" si="29"/>
        <v>3.7753471361576377E-2</v>
      </c>
      <c r="K85" s="46">
        <f t="shared" si="29"/>
        <v>4.1589616466978577E-2</v>
      </c>
      <c r="L85" s="46">
        <f t="shared" si="29"/>
        <v>4.5425703969986263E-2</v>
      </c>
      <c r="M85" s="46">
        <f t="shared" si="29"/>
        <v>4.9261842204144771E-2</v>
      </c>
      <c r="N85" s="46">
        <f t="shared" si="29"/>
        <v>5.3095696976846025E-2</v>
      </c>
      <c r="O85" s="46">
        <f t="shared" si="29"/>
        <v>5.6932092133932514E-2</v>
      </c>
      <c r="P85" s="46">
        <f t="shared" si="29"/>
        <v>6.0768528775957016E-2</v>
      </c>
      <c r="Q85" s="46">
        <f t="shared" si="29"/>
        <v>6.4605027566489004E-2</v>
      </c>
      <c r="R85" s="46">
        <f t="shared" si="29"/>
        <v>6.653498648787548E-2</v>
      </c>
      <c r="S85" s="46">
        <f t="shared" si="29"/>
        <v>6.8571333093215878E-2</v>
      </c>
      <c r="T85" s="46">
        <f t="shared" si="29"/>
        <v>7.0714166552617391E-2</v>
      </c>
      <c r="U85" s="46">
        <f t="shared" si="29"/>
        <v>7.2963483274712887E-2</v>
      </c>
      <c r="V85" s="46">
        <f t="shared" si="29"/>
        <v>7.5319405800288161E-2</v>
      </c>
      <c r="W85" s="46">
        <f t="shared" si="29"/>
        <v>8.0037213026878912E-2</v>
      </c>
      <c r="X85" s="46">
        <f t="shared" si="29"/>
        <v>8.2473401519860101E-2</v>
      </c>
      <c r="Y85" s="46">
        <f t="shared" si="29"/>
        <v>8.5485260331848834E-2</v>
      </c>
      <c r="Z85" s="45">
        <f t="shared" si="29"/>
        <v>8.9063393710539007E-2</v>
      </c>
      <c r="AA85" s="44">
        <f t="shared" si="1"/>
        <v>575.23109672385419</v>
      </c>
    </row>
    <row r="86" spans="1:27" hidden="1">
      <c r="A86" s="75" t="s">
        <v>76</v>
      </c>
      <c r="B86" s="48" t="s">
        <v>27</v>
      </c>
      <c r="C86" s="47">
        <f t="shared" ref="C86:Z86" si="30">C35/1000</f>
        <v>1.3155154803913214E-2</v>
      </c>
      <c r="D86" s="46">
        <f t="shared" si="30"/>
        <v>1.3155154803913214E-2</v>
      </c>
      <c r="E86" s="46">
        <f t="shared" si="30"/>
        <v>1.1699500666163206E-2</v>
      </c>
      <c r="F86" s="46">
        <f t="shared" si="30"/>
        <v>1.3026550267184109E-2</v>
      </c>
      <c r="G86" s="46">
        <f t="shared" si="30"/>
        <v>1.5332296268411106E-2</v>
      </c>
      <c r="H86" s="46">
        <f t="shared" si="30"/>
        <v>1.6513771941546823E-2</v>
      </c>
      <c r="I86" s="46">
        <f t="shared" si="30"/>
        <v>1.655286315803901E-2</v>
      </c>
      <c r="J86" s="46">
        <f t="shared" si="30"/>
        <v>1.8170521326513131E-2</v>
      </c>
      <c r="K86" s="46">
        <f t="shared" si="30"/>
        <v>1.8427521692887874E-2</v>
      </c>
      <c r="L86" s="46">
        <f t="shared" si="30"/>
        <v>2.2567889315257047E-2</v>
      </c>
      <c r="M86" s="46">
        <f t="shared" si="30"/>
        <v>1.902809220693355E-2</v>
      </c>
      <c r="N86" s="46">
        <f t="shared" si="30"/>
        <v>1.8977672889584386E-2</v>
      </c>
      <c r="O86" s="46">
        <f t="shared" si="30"/>
        <v>1.9715678837573313E-2</v>
      </c>
      <c r="P86" s="46">
        <f t="shared" si="30"/>
        <v>2.0107633013395448E-2</v>
      </c>
      <c r="Q86" s="46">
        <f t="shared" si="30"/>
        <v>2.177174845737494E-2</v>
      </c>
      <c r="R86" s="46">
        <f t="shared" si="30"/>
        <v>2.2249236468206483E-2</v>
      </c>
      <c r="S86" s="46">
        <f t="shared" si="30"/>
        <v>2.7075695470861201E-2</v>
      </c>
      <c r="T86" s="46">
        <f t="shared" si="30"/>
        <v>2.8422285859190252E-2</v>
      </c>
      <c r="U86" s="46">
        <f t="shared" si="30"/>
        <v>3.3184741410254313E-2</v>
      </c>
      <c r="V86" s="46">
        <f t="shared" si="30"/>
        <v>2.3011977430663709E-2</v>
      </c>
      <c r="W86" s="46">
        <f t="shared" si="30"/>
        <v>2.5037387995594938E-2</v>
      </c>
      <c r="X86" s="46">
        <f t="shared" si="30"/>
        <v>2.3079425698429384E-2</v>
      </c>
      <c r="Y86" s="46">
        <f t="shared" si="30"/>
        <v>1.9893041740038864E-2</v>
      </c>
      <c r="Z86" s="45">
        <f t="shared" si="30"/>
        <v>2.0847362924794038E-2</v>
      </c>
      <c r="AA86" s="44">
        <f t="shared" si="1"/>
        <v>58.472957829372341</v>
      </c>
    </row>
    <row r="87" spans="1:27" hidden="1">
      <c r="A87" s="75" t="s">
        <v>77</v>
      </c>
      <c r="B87" s="48" t="s">
        <v>28</v>
      </c>
      <c r="C87" s="47">
        <f t="shared" ref="C87:Z87" si="31">C36/1000</f>
        <v>1.3826689295026643E-2</v>
      </c>
      <c r="D87" s="46">
        <f t="shared" si="31"/>
        <v>1.3826689295026643E-2</v>
      </c>
      <c r="E87" s="46">
        <f t="shared" si="31"/>
        <v>1.6047818458852964E-2</v>
      </c>
      <c r="F87" s="46">
        <f t="shared" si="31"/>
        <v>1.6981656594763722E-2</v>
      </c>
      <c r="G87" s="46">
        <f t="shared" si="31"/>
        <v>1.7328033996364643E-2</v>
      </c>
      <c r="H87" s="46">
        <f t="shared" si="31"/>
        <v>1.8388701356231177E-2</v>
      </c>
      <c r="I87" s="46">
        <f t="shared" si="31"/>
        <v>1.9536614532283017E-2</v>
      </c>
      <c r="J87" s="46">
        <f t="shared" si="31"/>
        <v>2.1027151518090349E-2</v>
      </c>
      <c r="K87" s="46">
        <f t="shared" si="31"/>
        <v>2.3760704829358277E-2</v>
      </c>
      <c r="L87" s="46">
        <f t="shared" si="31"/>
        <v>2.6396944845087381E-2</v>
      </c>
      <c r="M87" s="46">
        <f t="shared" si="31"/>
        <v>2.8981955330853394E-2</v>
      </c>
      <c r="N87" s="46">
        <f t="shared" si="31"/>
        <v>3.0869387352774523E-2</v>
      </c>
      <c r="O87" s="46">
        <f t="shared" si="31"/>
        <v>3.3803876263900079E-2</v>
      </c>
      <c r="P87" s="46">
        <f t="shared" si="31"/>
        <v>3.5396049609193528E-2</v>
      </c>
      <c r="Q87" s="46">
        <f t="shared" si="31"/>
        <v>3.700560385574117E-2</v>
      </c>
      <c r="R87" s="46">
        <f t="shared" si="31"/>
        <v>3.8824191430190995E-2</v>
      </c>
      <c r="S87" s="46">
        <f t="shared" si="31"/>
        <v>4.0784584896346898E-2</v>
      </c>
      <c r="T87" s="46">
        <f t="shared" si="31"/>
        <v>4.1863437092124325E-2</v>
      </c>
      <c r="U87" s="46">
        <f t="shared" si="31"/>
        <v>4.2843589948953126E-2</v>
      </c>
      <c r="V87" s="46">
        <f t="shared" si="31"/>
        <v>4.4093684835511557E-2</v>
      </c>
      <c r="W87" s="46">
        <f t="shared" si="31"/>
        <v>4.4326172938329543E-2</v>
      </c>
      <c r="X87" s="46">
        <f t="shared" si="31"/>
        <v>4.4813281025186662E-2</v>
      </c>
      <c r="Y87" s="46">
        <f t="shared" si="31"/>
        <v>4.4799235279079211E-2</v>
      </c>
      <c r="Z87" s="45">
        <f t="shared" si="31"/>
        <v>4.4983358221981032E-2</v>
      </c>
      <c r="AA87" s="44">
        <f t="shared" si="1"/>
        <v>225.3371596204249</v>
      </c>
    </row>
    <row r="88" spans="1:27" hidden="1">
      <c r="A88" s="75" t="s">
        <v>78</v>
      </c>
      <c r="B88" s="48" t="s">
        <v>29</v>
      </c>
      <c r="C88" s="47">
        <f t="shared" ref="C88:Z88" si="32">C37/1000</f>
        <v>0.32873136353736887</v>
      </c>
      <c r="D88" s="46">
        <f t="shared" si="32"/>
        <v>0.32884043475798053</v>
      </c>
      <c r="E88" s="46">
        <f t="shared" si="32"/>
        <v>0.32366007412365549</v>
      </c>
      <c r="F88" s="46">
        <f t="shared" si="32"/>
        <v>0.3704112828001756</v>
      </c>
      <c r="G88" s="46">
        <f t="shared" si="32"/>
        <v>0.32970758212708207</v>
      </c>
      <c r="H88" s="46">
        <f t="shared" si="32"/>
        <v>0.3303340918628927</v>
      </c>
      <c r="I88" s="46">
        <f t="shared" si="32"/>
        <v>0.3273861515615793</v>
      </c>
      <c r="J88" s="46">
        <f t="shared" si="32"/>
        <v>0.33464556345500712</v>
      </c>
      <c r="K88" s="46">
        <f t="shared" si="32"/>
        <v>0.32702782775865308</v>
      </c>
      <c r="L88" s="46">
        <f t="shared" si="32"/>
        <v>0.32346473427304351</v>
      </c>
      <c r="M88" s="46">
        <f t="shared" si="32"/>
        <v>0.33455152013543887</v>
      </c>
      <c r="N88" s="46">
        <f t="shared" si="32"/>
        <v>0.3336906900168557</v>
      </c>
      <c r="O88" s="46">
        <f t="shared" si="32"/>
        <v>0.32660333965848454</v>
      </c>
      <c r="P88" s="46">
        <f t="shared" si="32"/>
        <v>0.33297845936285447</v>
      </c>
      <c r="Q88" s="46">
        <f t="shared" si="32"/>
        <v>0.55896811793342427</v>
      </c>
      <c r="R88" s="46">
        <f t="shared" si="32"/>
        <v>0.54145738190377213</v>
      </c>
      <c r="S88" s="46">
        <f t="shared" si="32"/>
        <v>0.54295598632533959</v>
      </c>
      <c r="T88" s="46">
        <f t="shared" si="32"/>
        <v>0.54165412352920117</v>
      </c>
      <c r="U88" s="46">
        <f t="shared" si="32"/>
        <v>0.53771237538709116</v>
      </c>
      <c r="V88" s="46">
        <f t="shared" si="32"/>
        <v>0.53872839957457486</v>
      </c>
      <c r="W88" s="46">
        <f t="shared" si="32"/>
        <v>0.53986011002025913</v>
      </c>
      <c r="X88" s="46">
        <f t="shared" si="32"/>
        <v>0.53865405651534382</v>
      </c>
      <c r="Y88" s="46">
        <f t="shared" si="32"/>
        <v>0.53970071811872877</v>
      </c>
      <c r="Z88" s="45">
        <f t="shared" si="32"/>
        <v>0.54533495270455912</v>
      </c>
      <c r="AA88" s="44">
        <f t="shared" si="1"/>
        <v>65.890758592788671</v>
      </c>
    </row>
    <row r="89" spans="1:27" hidden="1">
      <c r="A89" s="75" t="s">
        <v>79</v>
      </c>
      <c r="B89" s="48" t="s">
        <v>30</v>
      </c>
      <c r="C89" s="47">
        <f t="shared" ref="C89:Z89" si="33">C38/1000</f>
        <v>0.3879345466898001</v>
      </c>
      <c r="D89" s="46">
        <f t="shared" si="33"/>
        <v>0.3879345466898001</v>
      </c>
      <c r="E89" s="46">
        <f t="shared" si="33"/>
        <v>0.36660964356473597</v>
      </c>
      <c r="F89" s="46">
        <f t="shared" si="33"/>
        <v>0.29870065967234144</v>
      </c>
      <c r="G89" s="46">
        <f t="shared" si="33"/>
        <v>0.26237937711535969</v>
      </c>
      <c r="H89" s="46">
        <f t="shared" si="33"/>
        <v>0.24793139710269227</v>
      </c>
      <c r="I89" s="46">
        <f t="shared" si="33"/>
        <v>0.25089629451853379</v>
      </c>
      <c r="J89" s="46">
        <f t="shared" si="33"/>
        <v>0.20018325111731927</v>
      </c>
      <c r="K89" s="46">
        <f t="shared" si="33"/>
        <v>0.16845354506891663</v>
      </c>
      <c r="L89" s="46">
        <f t="shared" si="33"/>
        <v>0.17675938199809507</v>
      </c>
      <c r="M89" s="46">
        <f t="shared" si="33"/>
        <v>0.15052101036183246</v>
      </c>
      <c r="N89" s="46">
        <f t="shared" si="33"/>
        <v>0.1558976337964669</v>
      </c>
      <c r="O89" s="46">
        <f t="shared" si="33"/>
        <v>0.13340221196195748</v>
      </c>
      <c r="P89" s="46">
        <f t="shared" si="33"/>
        <v>0.13607983222535491</v>
      </c>
      <c r="Q89" s="46">
        <f t="shared" si="33"/>
        <v>0.22800037758239911</v>
      </c>
      <c r="R89" s="46">
        <f t="shared" si="33"/>
        <v>0.1126521060665573</v>
      </c>
      <c r="S89" s="46">
        <f t="shared" si="33"/>
        <v>0.18285636788932283</v>
      </c>
      <c r="T89" s="46">
        <f t="shared" si="33"/>
        <v>9.6112883617851072E-2</v>
      </c>
      <c r="U89" s="46">
        <f t="shared" si="33"/>
        <v>7.8963043221519633E-2</v>
      </c>
      <c r="V89" s="46">
        <f t="shared" si="33"/>
        <v>6.8426124989628981E-2</v>
      </c>
      <c r="W89" s="46">
        <f t="shared" si="33"/>
        <v>7.7438830305308001E-2</v>
      </c>
      <c r="X89" s="46">
        <f t="shared" si="33"/>
        <v>9.6823279433593964E-2</v>
      </c>
      <c r="Y89" s="46">
        <f t="shared" si="33"/>
        <v>8.2807290992480548E-2</v>
      </c>
      <c r="Z89" s="45">
        <f t="shared" si="33"/>
        <v>0.10861591421573541</v>
      </c>
      <c r="AA89" s="44">
        <f t="shared" si="1"/>
        <v>-72.001484492025185</v>
      </c>
    </row>
    <row r="90" spans="1:27" hidden="1">
      <c r="A90" s="75" t="s">
        <v>80</v>
      </c>
      <c r="B90" s="48" t="s">
        <v>31</v>
      </c>
      <c r="C90" s="47">
        <f t="shared" ref="C90:Z90" si="34">C39/1000</f>
        <v>1.4010530879121229E-4</v>
      </c>
      <c r="D90" s="46">
        <f t="shared" si="34"/>
        <v>5.4116798132578751E-4</v>
      </c>
      <c r="E90" s="46">
        <f t="shared" si="34"/>
        <v>3.5114262588503936E-4</v>
      </c>
      <c r="F90" s="46">
        <f t="shared" si="34"/>
        <v>8.6816289202235985E-4</v>
      </c>
      <c r="G90" s="46">
        <f t="shared" si="34"/>
        <v>6.2706823702294266E-4</v>
      </c>
      <c r="H90" s="46">
        <f t="shared" si="34"/>
        <v>3.9168672550692421E-4</v>
      </c>
      <c r="I90" s="46">
        <f t="shared" si="34"/>
        <v>2.7285334105223516E-4</v>
      </c>
      <c r="J90" s="46">
        <f t="shared" si="34"/>
        <v>2.9532241724153049E-4</v>
      </c>
      <c r="K90" s="46">
        <f t="shared" si="34"/>
        <v>1.1471413899326736E-4</v>
      </c>
      <c r="L90" s="46">
        <f t="shared" si="34"/>
        <v>2.0280311430226201E-4</v>
      </c>
      <c r="M90" s="46">
        <f t="shared" si="34"/>
        <v>4.8442613985113093E-4</v>
      </c>
      <c r="N90" s="46">
        <f t="shared" si="34"/>
        <v>4.2186899834474939E-3</v>
      </c>
      <c r="O90" s="46">
        <f t="shared" si="34"/>
        <v>1.3098791820418674E-3</v>
      </c>
      <c r="P90" s="46">
        <f t="shared" si="34"/>
        <v>4.2464349325087008E-3</v>
      </c>
      <c r="Q90" s="46">
        <f t="shared" si="34"/>
        <v>1.0789514961556475E-3</v>
      </c>
      <c r="R90" s="46">
        <f t="shared" si="34"/>
        <v>3.8791093529304493E-4</v>
      </c>
      <c r="S90" s="46">
        <f t="shared" si="34"/>
        <v>4.9232692726752531E-4</v>
      </c>
      <c r="T90" s="46">
        <f t="shared" si="34"/>
        <v>1.3914708192018549E-3</v>
      </c>
      <c r="U90" s="46">
        <f t="shared" si="34"/>
        <v>3.6922679628361033E-3</v>
      </c>
      <c r="V90" s="46">
        <f t="shared" si="34"/>
        <v>1.3305048491551795E-3</v>
      </c>
      <c r="W90" s="46">
        <f t="shared" si="34"/>
        <v>1.4243960834231727E-3</v>
      </c>
      <c r="X90" s="46">
        <f t="shared" si="34"/>
        <v>5.4628593002482167E-4</v>
      </c>
      <c r="Y90" s="46">
        <f t="shared" si="34"/>
        <v>3.8065942507874233E-3</v>
      </c>
      <c r="Z90" s="45">
        <f t="shared" si="34"/>
        <v>7.9259582547825357E-3</v>
      </c>
      <c r="AA90" s="44">
        <f t="shared" si="1"/>
        <v>5557.143418165515</v>
      </c>
    </row>
    <row r="91" spans="1:27" hidden="1">
      <c r="A91" s="75" t="s">
        <v>81</v>
      </c>
      <c r="B91" s="48" t="s">
        <v>32</v>
      </c>
      <c r="C91" s="47">
        <f t="shared" ref="C91:Z91" si="35">C40/1000</f>
        <v>21.515608765527645</v>
      </c>
      <c r="D91" s="46">
        <f t="shared" si="35"/>
        <v>21.515608765527645</v>
      </c>
      <c r="E91" s="46">
        <f t="shared" si="35"/>
        <v>20.777246090339688</v>
      </c>
      <c r="F91" s="46">
        <f t="shared" si="35"/>
        <v>20.688158331396664</v>
      </c>
      <c r="G91" s="46">
        <f t="shared" si="35"/>
        <v>20.473354210209337</v>
      </c>
      <c r="H91" s="46">
        <f t="shared" si="35"/>
        <v>20.135242047716687</v>
      </c>
      <c r="I91" s="46">
        <f t="shared" si="35"/>
        <v>19.859391489039989</v>
      </c>
      <c r="J91" s="46">
        <f t="shared" si="35"/>
        <v>21.828008588606568</v>
      </c>
      <c r="K91" s="46">
        <f t="shared" si="35"/>
        <v>19.885151317511696</v>
      </c>
      <c r="L91" s="46">
        <f t="shared" si="35"/>
        <v>23.070247884960171</v>
      </c>
      <c r="M91" s="46">
        <f t="shared" si="35"/>
        <v>19.54066715727846</v>
      </c>
      <c r="N91" s="46">
        <f t="shared" si="35"/>
        <v>20.506298302371377</v>
      </c>
      <c r="O91" s="46">
        <f t="shared" si="35"/>
        <v>20.089405789043415</v>
      </c>
      <c r="P91" s="46">
        <f t="shared" si="35"/>
        <v>20.970354481287877</v>
      </c>
      <c r="Q91" s="46">
        <f t="shared" si="35"/>
        <v>22.370273196146858</v>
      </c>
      <c r="R91" s="46">
        <f t="shared" si="35"/>
        <v>19.285956424295843</v>
      </c>
      <c r="S91" s="46">
        <f t="shared" si="35"/>
        <v>21.723661995593901</v>
      </c>
      <c r="T91" s="46">
        <f t="shared" si="35"/>
        <v>22.628440866761956</v>
      </c>
      <c r="U91" s="46">
        <f t="shared" si="35"/>
        <v>21.965472511108931</v>
      </c>
      <c r="V91" s="46">
        <f t="shared" si="35"/>
        <v>22.551312902145995</v>
      </c>
      <c r="W91" s="46">
        <f t="shared" si="35"/>
        <v>22.658378202901787</v>
      </c>
      <c r="X91" s="46">
        <f t="shared" si="35"/>
        <v>20.549588287583163</v>
      </c>
      <c r="Y91" s="46">
        <f t="shared" si="35"/>
        <v>20.604951222614101</v>
      </c>
      <c r="Z91" s="45">
        <f t="shared" si="35"/>
        <v>20.502286878198159</v>
      </c>
      <c r="AA91" s="44">
        <f t="shared" si="1"/>
        <v>-4.7097058622530437</v>
      </c>
    </row>
    <row r="92" spans="1:27" hidden="1">
      <c r="A92" s="75" t="s">
        <v>82</v>
      </c>
      <c r="B92" s="48" t="s">
        <v>33</v>
      </c>
      <c r="C92" s="47">
        <f t="shared" ref="C92:Z92" si="36">C41/1000</f>
        <v>6.5426620542280919E-2</v>
      </c>
      <c r="D92" s="46">
        <f t="shared" si="36"/>
        <v>6.5426620542280919E-2</v>
      </c>
      <c r="E92" s="46">
        <f t="shared" si="36"/>
        <v>6.0990158242656238E-2</v>
      </c>
      <c r="F92" s="46">
        <f t="shared" si="36"/>
        <v>6.0998723177959117E-2</v>
      </c>
      <c r="G92" s="46">
        <f t="shared" si="36"/>
        <v>5.8927987814724629E-2</v>
      </c>
      <c r="H92" s="46">
        <f t="shared" si="36"/>
        <v>5.4495336153369399E-2</v>
      </c>
      <c r="I92" s="46">
        <f t="shared" si="36"/>
        <v>4.6249806846016019E-2</v>
      </c>
      <c r="J92" s="46">
        <f t="shared" si="36"/>
        <v>4.2671138782827599E-2</v>
      </c>
      <c r="K92" s="46">
        <f t="shared" si="36"/>
        <v>3.8249602652047632E-2</v>
      </c>
      <c r="L92" s="46">
        <f t="shared" si="36"/>
        <v>3.4437236294388711E-2</v>
      </c>
      <c r="M92" s="46">
        <f t="shared" si="36"/>
        <v>3.2878702712123016E-2</v>
      </c>
      <c r="N92" s="46">
        <f t="shared" si="36"/>
        <v>2.7325994984234568E-2</v>
      </c>
      <c r="O92" s="46">
        <f t="shared" si="36"/>
        <v>2.3667141772173429E-2</v>
      </c>
      <c r="P92" s="46">
        <f t="shared" si="36"/>
        <v>2.1455927086360904E-2</v>
      </c>
      <c r="Q92" s="46">
        <f t="shared" si="36"/>
        <v>1.9467312282971144E-2</v>
      </c>
      <c r="R92" s="46">
        <f t="shared" si="36"/>
        <v>1.9608804293530572E-2</v>
      </c>
      <c r="S92" s="46">
        <f t="shared" si="36"/>
        <v>1.9046509135207713E-2</v>
      </c>
      <c r="T92" s="46">
        <f t="shared" si="36"/>
        <v>1.6387449678428714E-2</v>
      </c>
      <c r="U92" s="46">
        <f t="shared" si="36"/>
        <v>1.5429027962716767E-2</v>
      </c>
      <c r="V92" s="46">
        <f t="shared" si="36"/>
        <v>1.3864262330883906E-2</v>
      </c>
      <c r="W92" s="46">
        <f t="shared" si="36"/>
        <v>1.362503862576319E-2</v>
      </c>
      <c r="X92" s="46">
        <f t="shared" si="36"/>
        <v>1.3932030213897715E-2</v>
      </c>
      <c r="Y92" s="46">
        <f t="shared" si="36"/>
        <v>1.3796833787670999E-2</v>
      </c>
      <c r="Z92" s="45">
        <f t="shared" si="36"/>
        <v>1.2098726819527334E-2</v>
      </c>
      <c r="AA92" s="44">
        <f t="shared" si="1"/>
        <v>-81.507944749020439</v>
      </c>
    </row>
    <row r="93" spans="1:27" hidden="1">
      <c r="A93" s="75" t="s">
        <v>83</v>
      </c>
      <c r="B93" s="48" t="s">
        <v>34</v>
      </c>
      <c r="C93" s="47">
        <f t="shared" ref="C93:Z93" si="37">C42/1000</f>
        <v>1.3994396428571438E-2</v>
      </c>
      <c r="D93" s="46">
        <f t="shared" si="37"/>
        <v>1.4447419312429675E-2</v>
      </c>
      <c r="E93" s="46">
        <f t="shared" si="37"/>
        <v>1.4476444612517009E-2</v>
      </c>
      <c r="F93" s="46">
        <f t="shared" si="37"/>
        <v>1.4252123710460097E-2</v>
      </c>
      <c r="G93" s="46">
        <f t="shared" si="37"/>
        <v>1.3994396428571435E-2</v>
      </c>
      <c r="H93" s="46">
        <f t="shared" si="37"/>
        <v>1.3895262857142866E-2</v>
      </c>
      <c r="I93" s="46">
        <f t="shared" si="37"/>
        <v>1.4031301136395955E-2</v>
      </c>
      <c r="J93" s="46">
        <f t="shared" si="37"/>
        <v>1.4126662161494318E-2</v>
      </c>
      <c r="K93" s="46">
        <f t="shared" si="37"/>
        <v>1.4272810888197277E-2</v>
      </c>
      <c r="L93" s="46">
        <f t="shared" si="37"/>
        <v>1.4635229193635881E-2</v>
      </c>
      <c r="M93" s="46">
        <f t="shared" si="37"/>
        <v>1.4234372860360422E-2</v>
      </c>
      <c r="N93" s="46">
        <f t="shared" si="37"/>
        <v>1.4030970752581228E-2</v>
      </c>
      <c r="O93" s="46">
        <f t="shared" si="37"/>
        <v>1.4164687837199787E-2</v>
      </c>
      <c r="P93" s="46">
        <f t="shared" si="37"/>
        <v>1.3984242016864174E-2</v>
      </c>
      <c r="Q93" s="46">
        <f t="shared" si="37"/>
        <v>1.5768609240424118E-2</v>
      </c>
      <c r="R93" s="46">
        <f t="shared" si="37"/>
        <v>1.3987779590914441E-2</v>
      </c>
      <c r="S93" s="46">
        <f t="shared" si="37"/>
        <v>1.4071805331236377E-2</v>
      </c>
      <c r="T93" s="46">
        <f t="shared" si="37"/>
        <v>1.5203244336012835E-2</v>
      </c>
      <c r="U93" s="46">
        <f t="shared" si="37"/>
        <v>1.4033582249517985E-2</v>
      </c>
      <c r="V93" s="46">
        <f t="shared" si="37"/>
        <v>1.3959742383736444E-2</v>
      </c>
      <c r="W93" s="46">
        <f t="shared" si="37"/>
        <v>1.4056135221659473E-2</v>
      </c>
      <c r="X93" s="46">
        <f t="shared" si="37"/>
        <v>1.3968137385165297E-2</v>
      </c>
      <c r="Y93" s="46">
        <f t="shared" si="37"/>
        <v>1.4117569824643975E-2</v>
      </c>
      <c r="Z93" s="45">
        <f t="shared" si="37"/>
        <v>1.4728242401787894E-2</v>
      </c>
      <c r="AA93" s="44">
        <f t="shared" si="1"/>
        <v>5.2438558315970774</v>
      </c>
    </row>
    <row r="94" spans="1:27" hidden="1">
      <c r="A94" s="75" t="s">
        <v>84</v>
      </c>
      <c r="B94" s="48" t="s">
        <v>35</v>
      </c>
      <c r="C94" s="47">
        <f t="shared" ref="C94:Z94" si="38">C43/1000</f>
        <v>3.5388671234335506E-2</v>
      </c>
      <c r="D94" s="46">
        <f t="shared" si="38"/>
        <v>3.5388671234335506E-2</v>
      </c>
      <c r="E94" s="46">
        <f t="shared" si="38"/>
        <v>6.2943563309029935E-2</v>
      </c>
      <c r="F94" s="46">
        <f t="shared" si="38"/>
        <v>6.3116143048299531E-2</v>
      </c>
      <c r="G94" s="46">
        <f t="shared" si="38"/>
        <v>7.9220385870086452E-2</v>
      </c>
      <c r="H94" s="46">
        <f t="shared" si="38"/>
        <v>0.14184250920363031</v>
      </c>
      <c r="I94" s="46">
        <f t="shared" si="38"/>
        <v>0.12168231229480486</v>
      </c>
      <c r="J94" s="46">
        <f t="shared" si="38"/>
        <v>0.1291843237931799</v>
      </c>
      <c r="K94" s="46">
        <f t="shared" si="38"/>
        <v>0.1555993931979783</v>
      </c>
      <c r="L94" s="46">
        <f t="shared" si="38"/>
        <v>0.17317619935356349</v>
      </c>
      <c r="M94" s="46">
        <f t="shared" si="38"/>
        <v>0.18628820289972969</v>
      </c>
      <c r="N94" s="46">
        <f t="shared" si="38"/>
        <v>0.21239216916377682</v>
      </c>
      <c r="O94" s="46">
        <f t="shared" si="38"/>
        <v>0.20553602559939163</v>
      </c>
      <c r="P94" s="46">
        <f t="shared" si="38"/>
        <v>0.21195925259293655</v>
      </c>
      <c r="Q94" s="46">
        <f t="shared" si="38"/>
        <v>0.21883228479329742</v>
      </c>
      <c r="R94" s="46">
        <f t="shared" si="38"/>
        <v>0.21868775857824765</v>
      </c>
      <c r="S94" s="46">
        <f t="shared" si="38"/>
        <v>0.2336376471734477</v>
      </c>
      <c r="T94" s="46">
        <f t="shared" si="38"/>
        <v>0.26416657594793358</v>
      </c>
      <c r="U94" s="46">
        <f t="shared" si="38"/>
        <v>0.21837504948009612</v>
      </c>
      <c r="V94" s="46">
        <f t="shared" si="38"/>
        <v>0.21966173043254683</v>
      </c>
      <c r="W94" s="46">
        <f t="shared" si="38"/>
        <v>0.22635833106932798</v>
      </c>
      <c r="X94" s="46">
        <f t="shared" si="38"/>
        <v>0.21058315784445009</v>
      </c>
      <c r="Y94" s="46">
        <f t="shared" si="38"/>
        <v>0.19660630604794907</v>
      </c>
      <c r="Z94" s="45">
        <f t="shared" si="38"/>
        <v>0.18675312127372262</v>
      </c>
      <c r="AA94" s="44">
        <f t="shared" si="1"/>
        <v>427.72007187579078</v>
      </c>
    </row>
    <row r="95" spans="1:27" hidden="1">
      <c r="A95" s="75" t="s">
        <v>85</v>
      </c>
      <c r="B95" s="48" t="s">
        <v>36</v>
      </c>
      <c r="C95" s="47">
        <f t="shared" ref="C95:Z95" si="39">C44/1000</f>
        <v>7.6271779999999997E-2</v>
      </c>
      <c r="D95" s="46">
        <f t="shared" si="39"/>
        <v>7.6271779999999997E-2</v>
      </c>
      <c r="E95" s="46">
        <f t="shared" si="39"/>
        <v>5.5236110000000005E-2</v>
      </c>
      <c r="F95" s="46">
        <f t="shared" si="39"/>
        <v>4.7717060000000006E-2</v>
      </c>
      <c r="G95" s="46">
        <f t="shared" si="39"/>
        <v>4.7496340000000005E-2</v>
      </c>
      <c r="H95" s="46">
        <f t="shared" si="39"/>
        <v>4.9649289999999999E-2</v>
      </c>
      <c r="I95" s="46">
        <f t="shared" si="39"/>
        <v>5.8185139999999996E-2</v>
      </c>
      <c r="J95" s="46">
        <f t="shared" si="39"/>
        <v>5.6182849999999993E-2</v>
      </c>
      <c r="K95" s="46">
        <f t="shared" si="39"/>
        <v>5.5360730000000004E-2</v>
      </c>
      <c r="L95" s="46">
        <f t="shared" si="39"/>
        <v>5.8822189999999996E-2</v>
      </c>
      <c r="M95" s="46">
        <f t="shared" si="39"/>
        <v>6.2468410000000002E-2</v>
      </c>
      <c r="N95" s="46">
        <f t="shared" si="39"/>
        <v>6.6331009999999996E-2</v>
      </c>
      <c r="O95" s="46">
        <f t="shared" si="39"/>
        <v>6.578262E-2</v>
      </c>
      <c r="P95" s="46">
        <f t="shared" si="39"/>
        <v>6.3122509999999993E-2</v>
      </c>
      <c r="Q95" s="46">
        <f t="shared" si="39"/>
        <v>6.5718139999999994E-2</v>
      </c>
      <c r="R95" s="46">
        <f t="shared" si="39"/>
        <v>7.0960860000000001E-2</v>
      </c>
      <c r="S95" s="46">
        <f t="shared" si="39"/>
        <v>8.1490009999999988E-2</v>
      </c>
      <c r="T95" s="46">
        <f t="shared" si="39"/>
        <v>8.7521679999999991E-2</v>
      </c>
      <c r="U95" s="46">
        <f t="shared" si="39"/>
        <v>9.6779519999999994E-2</v>
      </c>
      <c r="V95" s="46">
        <f t="shared" si="39"/>
        <v>0.11131387000000001</v>
      </c>
      <c r="W95" s="46">
        <f t="shared" si="39"/>
        <v>0.10757898999999999</v>
      </c>
      <c r="X95" s="46">
        <f t="shared" si="39"/>
        <v>0.12560331999999999</v>
      </c>
      <c r="Y95" s="46">
        <f t="shared" si="39"/>
        <v>0.10672184</v>
      </c>
      <c r="Z95" s="45">
        <f t="shared" si="39"/>
        <v>9.8841020000000002E-2</v>
      </c>
      <c r="AA95" s="44">
        <f t="shared" si="1"/>
        <v>29.590551053089364</v>
      </c>
    </row>
    <row r="96" spans="1:27" hidden="1">
      <c r="A96" s="75" t="s">
        <v>86</v>
      </c>
      <c r="B96" s="48" t="s">
        <v>37</v>
      </c>
      <c r="C96" s="47">
        <f t="shared" ref="C96:Z96" si="40">C45/1000</f>
        <v>1.0541263249999999E-2</v>
      </c>
      <c r="D96" s="46">
        <f t="shared" si="40"/>
        <v>1.0541263249999999E-2</v>
      </c>
      <c r="E96" s="46">
        <f t="shared" si="40"/>
        <v>6.2280838299999999E-3</v>
      </c>
      <c r="F96" s="46">
        <f t="shared" si="40"/>
        <v>5.7779433699999992E-3</v>
      </c>
      <c r="G96" s="46">
        <f t="shared" si="40"/>
        <v>5.7293347499999996E-3</v>
      </c>
      <c r="H96" s="46">
        <f t="shared" si="40"/>
        <v>6.8115376199999996E-3</v>
      </c>
      <c r="I96" s="46">
        <f t="shared" si="40"/>
        <v>7.2998607800000004E-3</v>
      </c>
      <c r="J96" s="46">
        <f t="shared" si="40"/>
        <v>6.3134011000000002E-3</v>
      </c>
      <c r="K96" s="46">
        <f t="shared" si="40"/>
        <v>1.180317436E-2</v>
      </c>
      <c r="L96" s="46">
        <f t="shared" si="40"/>
        <v>6.1357168500000003E-3</v>
      </c>
      <c r="M96" s="46">
        <f t="shared" si="40"/>
        <v>4.9420637100000006E-3</v>
      </c>
      <c r="N96" s="46">
        <f t="shared" si="40"/>
        <v>4.9428402599999994E-3</v>
      </c>
      <c r="O96" s="46">
        <f t="shared" si="40"/>
        <v>4.8146041100000005E-3</v>
      </c>
      <c r="P96" s="46">
        <f t="shared" si="40"/>
        <v>6.3751602299999995E-3</v>
      </c>
      <c r="Q96" s="46">
        <f t="shared" si="40"/>
        <v>6.8984048900000011E-3</v>
      </c>
      <c r="R96" s="46">
        <f t="shared" si="40"/>
        <v>4.3794933799999993E-3</v>
      </c>
      <c r="S96" s="46">
        <f t="shared" si="40"/>
        <v>4.4472575199999993E-3</v>
      </c>
      <c r="T96" s="46">
        <f t="shared" si="40"/>
        <v>4.6294776899999997E-3</v>
      </c>
      <c r="U96" s="46">
        <f t="shared" si="40"/>
        <v>5.1834768300000004E-3</v>
      </c>
      <c r="V96" s="46">
        <f t="shared" si="40"/>
        <v>4.2705962699999996E-3</v>
      </c>
      <c r="W96" s="46">
        <f t="shared" si="40"/>
        <v>4.1101898700000002E-3</v>
      </c>
      <c r="X96" s="46">
        <f t="shared" si="40"/>
        <v>3.8935045199999995E-3</v>
      </c>
      <c r="Y96" s="46">
        <f t="shared" si="40"/>
        <v>4.417593E-3</v>
      </c>
      <c r="Z96" s="45">
        <f t="shared" si="40"/>
        <v>3.6706380799999996E-3</v>
      </c>
      <c r="AA96" s="44">
        <f t="shared" si="1"/>
        <v>-65.178385237651653</v>
      </c>
    </row>
    <row r="97" spans="1:27" hidden="1">
      <c r="A97" s="75" t="s">
        <v>87</v>
      </c>
      <c r="B97" s="48" t="s">
        <v>38</v>
      </c>
      <c r="C97" s="47">
        <f t="shared" ref="C97:Z97" si="41">C46/1000</f>
        <v>3.7200000000000004E-6</v>
      </c>
      <c r="D97" s="46">
        <f t="shared" si="41"/>
        <v>3.7200000000000004E-6</v>
      </c>
      <c r="E97" s="46">
        <f t="shared" si="41"/>
        <v>2.17E-6</v>
      </c>
      <c r="F97" s="46">
        <f t="shared" si="41"/>
        <v>3.41E-6</v>
      </c>
      <c r="G97" s="46">
        <f t="shared" si="41"/>
        <v>4.34E-6</v>
      </c>
      <c r="H97" s="46">
        <f t="shared" si="41"/>
        <v>1.0540000000000001E-5</v>
      </c>
      <c r="I97" s="46">
        <f t="shared" si="41"/>
        <v>2.17E-6</v>
      </c>
      <c r="J97" s="46">
        <f t="shared" si="41"/>
        <v>4.0299999999999995E-6</v>
      </c>
      <c r="K97" s="46">
        <f t="shared" si="41"/>
        <v>1.8600000000000002E-6</v>
      </c>
      <c r="L97" s="46">
        <f t="shared" si="41"/>
        <v>1.8600000000000002E-6</v>
      </c>
      <c r="M97" s="46">
        <f t="shared" si="41"/>
        <v>1.5500000000000002E-6</v>
      </c>
      <c r="N97" s="46">
        <f t="shared" si="41"/>
        <v>7.1300000000000003E-6</v>
      </c>
      <c r="O97" s="46">
        <f t="shared" si="41"/>
        <v>2.17E-6</v>
      </c>
      <c r="P97" s="46">
        <f t="shared" si="41"/>
        <v>2.48E-6</v>
      </c>
      <c r="Q97" s="46">
        <f t="shared" si="41"/>
        <v>1.8600000000000002E-6</v>
      </c>
      <c r="R97" s="46">
        <f t="shared" si="41"/>
        <v>1.24E-6</v>
      </c>
      <c r="S97" s="46">
        <f t="shared" si="41"/>
        <v>3.1E-7</v>
      </c>
      <c r="T97" s="46">
        <f t="shared" si="41"/>
        <v>2.79E-6</v>
      </c>
      <c r="U97" s="46">
        <f t="shared" si="41"/>
        <v>4.34E-6</v>
      </c>
      <c r="V97" s="46">
        <f t="shared" si="41"/>
        <v>1.2293644612032302E-5</v>
      </c>
      <c r="W97" s="46">
        <f t="shared" si="41"/>
        <v>1.7114487970503001E-6</v>
      </c>
      <c r="X97" s="46">
        <f t="shared" si="41"/>
        <v>9.9875842075680003E-7</v>
      </c>
      <c r="Y97" s="46">
        <f t="shared" si="41"/>
        <v>1.1170601577036001E-6</v>
      </c>
      <c r="Z97" s="45">
        <f t="shared" si="41"/>
        <v>3.8127842579211002E-6</v>
      </c>
      <c r="AA97" s="44">
        <f t="shared" si="1"/>
        <v>2.4942004817499974</v>
      </c>
    </row>
    <row r="98" spans="1:27" hidden="1">
      <c r="A98" s="75" t="s">
        <v>88</v>
      </c>
      <c r="B98" s="48" t="s">
        <v>39</v>
      </c>
      <c r="C98" s="47">
        <f t="shared" ref="C98:Z98" si="42">C47/1000</f>
        <v>1.1996934966382945E-2</v>
      </c>
      <c r="D98" s="46">
        <f t="shared" si="42"/>
        <v>1.1996934966382945E-2</v>
      </c>
      <c r="E98" s="46">
        <f t="shared" si="42"/>
        <v>1.112026140756779E-2</v>
      </c>
      <c r="F98" s="46">
        <f t="shared" si="42"/>
        <v>1.4420532785269509E-2</v>
      </c>
      <c r="G98" s="46">
        <f t="shared" si="42"/>
        <v>1.5976750548914585E-2</v>
      </c>
      <c r="H98" s="46">
        <f t="shared" si="42"/>
        <v>2.3833090727928233E-2</v>
      </c>
      <c r="I98" s="46">
        <f t="shared" si="42"/>
        <v>1.5175754489120036E-2</v>
      </c>
      <c r="J98" s="46">
        <f t="shared" si="42"/>
        <v>2.1072169610464379E-2</v>
      </c>
      <c r="K98" s="46">
        <f t="shared" si="42"/>
        <v>1.1969218330533118E-2</v>
      </c>
      <c r="L98" s="46">
        <f t="shared" si="42"/>
        <v>1.4412233093930242E-2</v>
      </c>
      <c r="M98" s="46">
        <f t="shared" si="42"/>
        <v>1.5583967306505785E-2</v>
      </c>
      <c r="N98" s="46">
        <f t="shared" si="42"/>
        <v>1.1738724485689907E-2</v>
      </c>
      <c r="O98" s="46">
        <f t="shared" si="42"/>
        <v>1.4507583837700231E-2</v>
      </c>
      <c r="P98" s="46">
        <f t="shared" si="42"/>
        <v>1.3717546768335014E-2</v>
      </c>
      <c r="Q98" s="46">
        <f t="shared" si="42"/>
        <v>1.2415932009969264E-2</v>
      </c>
      <c r="R98" s="46">
        <f t="shared" si="42"/>
        <v>1.1267015795580759E-2</v>
      </c>
      <c r="S98" s="46">
        <f t="shared" si="42"/>
        <v>1.4307086128541329E-2</v>
      </c>
      <c r="T98" s="46">
        <f t="shared" si="42"/>
        <v>1.3844259399715949E-2</v>
      </c>
      <c r="U98" s="46">
        <f t="shared" si="42"/>
        <v>3.9027692855144513E-2</v>
      </c>
      <c r="V98" s="46">
        <f t="shared" si="42"/>
        <v>1.9768928475573117E-2</v>
      </c>
      <c r="W98" s="46">
        <f t="shared" si="42"/>
        <v>1.559872127339338E-2</v>
      </c>
      <c r="X98" s="46">
        <f t="shared" si="42"/>
        <v>1.9885094171073103E-2</v>
      </c>
      <c r="Y98" s="46">
        <f t="shared" si="42"/>
        <v>1.341181826571596E-2</v>
      </c>
      <c r="Z98" s="45">
        <f t="shared" si="42"/>
        <v>1.5054685179948105E-2</v>
      </c>
      <c r="AA98" s="44">
        <f t="shared" si="1"/>
        <v>25.48776185028423</v>
      </c>
    </row>
    <row r="99" spans="1:27" hidden="1">
      <c r="A99" s="75" t="s">
        <v>89</v>
      </c>
      <c r="B99" s="48" t="s">
        <v>40</v>
      </c>
      <c r="C99" s="47">
        <f t="shared" ref="C99:Z99" si="43">C48/1000</f>
        <v>0.84296585493647425</v>
      </c>
      <c r="D99" s="46">
        <f t="shared" si="43"/>
        <v>0.84296585493647425</v>
      </c>
      <c r="E99" s="46">
        <f t="shared" si="43"/>
        <v>0.84838956145983524</v>
      </c>
      <c r="F99" s="46">
        <f t="shared" si="43"/>
        <v>0.84775096319981191</v>
      </c>
      <c r="G99" s="46">
        <f t="shared" si="43"/>
        <v>0.85064418630394245</v>
      </c>
      <c r="H99" s="46">
        <f t="shared" si="43"/>
        <v>0.85257801403407163</v>
      </c>
      <c r="I99" s="46">
        <f t="shared" si="43"/>
        <v>0.86605142682130909</v>
      </c>
      <c r="J99" s="46">
        <f t="shared" si="43"/>
        <v>0.86241365469284781</v>
      </c>
      <c r="K99" s="46">
        <f t="shared" si="43"/>
        <v>0.86711887104209961</v>
      </c>
      <c r="L99" s="46">
        <f t="shared" si="43"/>
        <v>0.86545587531507162</v>
      </c>
      <c r="M99" s="46">
        <f t="shared" si="43"/>
        <v>0.86337936253609804</v>
      </c>
      <c r="N99" s="46">
        <f t="shared" si="43"/>
        <v>0.85154581172139077</v>
      </c>
      <c r="O99" s="46">
        <f t="shared" si="43"/>
        <v>0.82704382529371567</v>
      </c>
      <c r="P99" s="46">
        <f t="shared" si="43"/>
        <v>0.81454096927751052</v>
      </c>
      <c r="Q99" s="46">
        <f t="shared" si="43"/>
        <v>0.83332429129144059</v>
      </c>
      <c r="R99" s="46">
        <f t="shared" si="43"/>
        <v>0.7882408611655034</v>
      </c>
      <c r="S99" s="46">
        <f t="shared" si="43"/>
        <v>0.78138236082164791</v>
      </c>
      <c r="T99" s="46">
        <f t="shared" si="43"/>
        <v>0.77306275571279237</v>
      </c>
      <c r="U99" s="46">
        <f t="shared" si="43"/>
        <v>0.76814733537756541</v>
      </c>
      <c r="V99" s="46">
        <f t="shared" si="43"/>
        <v>0.74398241753033045</v>
      </c>
      <c r="W99" s="46">
        <f t="shared" si="43"/>
        <v>0.73031045954601848</v>
      </c>
      <c r="X99" s="46">
        <f t="shared" si="43"/>
        <v>0.69958111900961306</v>
      </c>
      <c r="Y99" s="46">
        <f t="shared" si="43"/>
        <v>0.67352631700717258</v>
      </c>
      <c r="Z99" s="45">
        <f t="shared" si="43"/>
        <v>0.66893450929069287</v>
      </c>
      <c r="AA99" s="44">
        <f t="shared" si="1"/>
        <v>-20.645123954504218</v>
      </c>
    </row>
    <row r="100" spans="1:27" ht="13.8" hidden="1" thickBot="1">
      <c r="A100" s="76" t="s">
        <v>90</v>
      </c>
      <c r="B100" s="43" t="s">
        <v>41</v>
      </c>
      <c r="C100" s="42">
        <f t="shared" ref="C100:Z100" si="44">C49/1000</f>
        <v>3.0912073083482396</v>
      </c>
      <c r="D100" s="41">
        <f t="shared" si="44"/>
        <v>3.0912073083482396</v>
      </c>
      <c r="E100" s="41">
        <f t="shared" si="44"/>
        <v>2.8609762813555251</v>
      </c>
      <c r="F100" s="41">
        <f t="shared" si="44"/>
        <v>3.836380592546194</v>
      </c>
      <c r="G100" s="41">
        <f t="shared" si="44"/>
        <v>3.0419910269818486</v>
      </c>
      <c r="H100" s="41">
        <f t="shared" si="44"/>
        <v>6.3956493230575653</v>
      </c>
      <c r="I100" s="41">
        <f t="shared" si="44"/>
        <v>4.1383989926852935</v>
      </c>
      <c r="J100" s="41">
        <f t="shared" si="44"/>
        <v>9.2231431199827352</v>
      </c>
      <c r="K100" s="41">
        <f t="shared" si="44"/>
        <v>2.946425630619443</v>
      </c>
      <c r="L100" s="41">
        <f t="shared" si="44"/>
        <v>3.2955958790776512</v>
      </c>
      <c r="M100" s="41">
        <f t="shared" si="44"/>
        <v>8.6837129440068264</v>
      </c>
      <c r="N100" s="41">
        <f t="shared" si="44"/>
        <v>10.943498317761135</v>
      </c>
      <c r="O100" s="41">
        <f t="shared" si="44"/>
        <v>7.3146006929681269</v>
      </c>
      <c r="P100" s="41">
        <f t="shared" si="44"/>
        <v>10.190082561210268</v>
      </c>
      <c r="Q100" s="41">
        <f t="shared" si="44"/>
        <v>7.264682395628081</v>
      </c>
      <c r="R100" s="41">
        <f t="shared" si="44"/>
        <v>4.9918955946747481</v>
      </c>
      <c r="S100" s="41">
        <f t="shared" si="44"/>
        <v>8.4496004104908149</v>
      </c>
      <c r="T100" s="41">
        <f t="shared" si="44"/>
        <v>16.435015952514785</v>
      </c>
      <c r="U100" s="41">
        <f t="shared" si="44"/>
        <v>13.758094931872305</v>
      </c>
      <c r="V100" s="41">
        <f t="shared" si="44"/>
        <v>8.9647884950851697</v>
      </c>
      <c r="W100" s="41">
        <f t="shared" si="44"/>
        <v>6.4677786863351914</v>
      </c>
      <c r="X100" s="41">
        <f t="shared" si="44"/>
        <v>5.7161289460667195</v>
      </c>
      <c r="Y100" s="41">
        <f t="shared" si="44"/>
        <v>13.269055956337402</v>
      </c>
      <c r="Z100" s="40">
        <f t="shared" si="44"/>
        <v>14.282418478390257</v>
      </c>
      <c r="AA100" s="39">
        <f t="shared" si="1"/>
        <v>362.03366690479083</v>
      </c>
    </row>
    <row r="101" spans="1:27" hidden="1">
      <c r="A101"/>
    </row>
    <row r="102" spans="1:27">
      <c r="A102"/>
    </row>
    <row r="103" spans="1:27" s="73" customFormat="1">
      <c r="C103" s="81" t="s">
        <v>227</v>
      </c>
      <c r="Y103" s="82"/>
    </row>
    <row r="104" spans="1:27" s="73" customFormat="1">
      <c r="C104" s="82"/>
      <c r="D104" s="83" t="s">
        <v>228</v>
      </c>
      <c r="Y104" s="82"/>
    </row>
  </sheetData>
  <phoneticPr fontId="15"/>
  <printOptions gridLines="1"/>
  <pageMargins left="0.75" right="0.75" top="1" bottom="1" header="0.5" footer="0.5"/>
  <pageSetup paperSize="9" scale="55" orientation="landscape" r:id="rId1"/>
  <headerFooter alignWithMargins="0">
    <oddHeader>&amp;A</oddHeader>
    <oddFooter>&amp;F</oddFooter>
  </headerFooter>
</worksheet>
</file>

<file path=xl/worksheets/sheet31.xml><?xml version="1.0" encoding="utf-8"?>
<worksheet xmlns="http://schemas.openxmlformats.org/spreadsheetml/2006/main" xmlns:r="http://schemas.openxmlformats.org/officeDocument/2006/relationships">
  <sheetPr codeName="Sheet8"/>
  <dimension ref="A1:AB104"/>
  <sheetViews>
    <sheetView showZeros="0" zoomScaleNormal="100" workbookViewId="0">
      <selection activeCell="C27" sqref="C27"/>
    </sheetView>
  </sheetViews>
  <sheetFormatPr defaultColWidth="9.33203125" defaultRowHeight="13.2"/>
  <cols>
    <col min="1" max="1" width="20.77734375" style="73" bestFit="1" customWidth="1"/>
    <col min="2" max="2" width="24.33203125" style="37" hidden="1" customWidth="1"/>
    <col min="3" max="3" width="18" style="38" customWidth="1"/>
    <col min="4" max="5" width="10.77734375" style="37" customWidth="1"/>
    <col min="6" max="6" width="10.77734375" style="37" hidden="1" customWidth="1"/>
    <col min="7" max="26" width="10.77734375" style="37" customWidth="1"/>
    <col min="27" max="27" width="25.6640625" style="38" customWidth="1"/>
    <col min="28" max="28" width="10.33203125" style="37" bestFit="1" customWidth="1"/>
    <col min="29" max="16384" width="9.33203125" style="37"/>
  </cols>
  <sheetData>
    <row r="1" spans="1:28" ht="15.6">
      <c r="A1" s="61" t="s">
        <v>256</v>
      </c>
      <c r="B1" s="61"/>
      <c r="C1" s="62"/>
      <c r="D1" s="61"/>
      <c r="E1" s="61"/>
      <c r="F1" s="61"/>
      <c r="G1" s="61"/>
      <c r="H1" s="61"/>
      <c r="I1" s="61"/>
      <c r="J1" s="61"/>
      <c r="K1" s="61"/>
      <c r="L1" s="61"/>
      <c r="M1" s="61"/>
      <c r="N1" s="61"/>
      <c r="O1" s="61"/>
      <c r="P1" s="61"/>
      <c r="Q1" s="61"/>
      <c r="R1" s="61"/>
      <c r="S1" s="61"/>
      <c r="T1" s="61"/>
      <c r="U1" s="61"/>
      <c r="V1" s="61"/>
      <c r="W1" s="61"/>
      <c r="X1" s="61"/>
      <c r="Y1" s="61"/>
      <c r="Z1" s="61"/>
      <c r="AA1" s="61"/>
    </row>
    <row r="2" spans="1:28" ht="3.75" customHeight="1">
      <c r="A2" s="59"/>
      <c r="B2" s="59"/>
      <c r="C2" s="60"/>
      <c r="D2" s="59"/>
      <c r="E2" s="59"/>
      <c r="F2" s="59"/>
      <c r="G2" s="59"/>
      <c r="H2" s="59"/>
      <c r="I2" s="59"/>
      <c r="J2" s="59"/>
      <c r="K2" s="59"/>
      <c r="L2" s="59"/>
      <c r="M2" s="59"/>
      <c r="N2" s="59"/>
      <c r="O2" s="59"/>
      <c r="P2" s="59"/>
      <c r="Q2" s="59"/>
      <c r="R2" s="59"/>
      <c r="S2" s="59"/>
      <c r="T2" s="59"/>
      <c r="U2" s="59"/>
      <c r="V2" s="59"/>
      <c r="W2" s="59"/>
      <c r="X2" s="59"/>
      <c r="Y2" s="59"/>
      <c r="Z2" s="59"/>
      <c r="AA2" s="59"/>
    </row>
    <row r="3" spans="1:28" ht="13.8" thickBot="1"/>
    <row r="4" spans="1:28" s="73" customFormat="1" ht="25.8" thickBot="1">
      <c r="A4" s="74"/>
      <c r="B4" s="74"/>
      <c r="C4" s="77" t="s">
        <v>224</v>
      </c>
      <c r="D4" s="78">
        <v>1990</v>
      </c>
      <c r="E4" s="78">
        <v>1991</v>
      </c>
      <c r="F4" s="78">
        <v>1992</v>
      </c>
      <c r="G4" s="78">
        <v>1993</v>
      </c>
      <c r="H4" s="78">
        <v>1994</v>
      </c>
      <c r="I4" s="78">
        <v>1995</v>
      </c>
      <c r="J4" s="78">
        <v>1996</v>
      </c>
      <c r="K4" s="78">
        <v>1997</v>
      </c>
      <c r="L4" s="78">
        <v>1998</v>
      </c>
      <c r="M4" s="78">
        <v>1999</v>
      </c>
      <c r="N4" s="78">
        <v>2000</v>
      </c>
      <c r="O4" s="78">
        <v>2001</v>
      </c>
      <c r="P4" s="78">
        <v>2002</v>
      </c>
      <c r="Q4" s="78">
        <v>2003</v>
      </c>
      <c r="R4" s="78">
        <v>2004</v>
      </c>
      <c r="S4" s="78">
        <v>2005</v>
      </c>
      <c r="T4" s="78">
        <v>2006</v>
      </c>
      <c r="U4" s="78">
        <v>2007</v>
      </c>
      <c r="V4" s="78">
        <v>2008</v>
      </c>
      <c r="W4" s="78">
        <v>2009</v>
      </c>
      <c r="X4" s="79">
        <v>2010</v>
      </c>
      <c r="Y4" s="79">
        <v>2011</v>
      </c>
      <c r="Z4" s="79">
        <v>2012</v>
      </c>
      <c r="AA4" s="80" t="s">
        <v>225</v>
      </c>
    </row>
    <row r="5" spans="1:28" s="72" customFormat="1" ht="51.75" hidden="1" customHeight="1" thickBot="1">
      <c r="A5" s="74"/>
      <c r="B5" s="56"/>
      <c r="C5" s="55" t="s">
        <v>0</v>
      </c>
      <c r="D5" s="54">
        <v>1990</v>
      </c>
      <c r="E5" s="54">
        <v>1991</v>
      </c>
      <c r="F5" s="54">
        <v>1992</v>
      </c>
      <c r="G5" s="54">
        <v>1993</v>
      </c>
      <c r="H5" s="54">
        <v>1994</v>
      </c>
      <c r="I5" s="54">
        <v>1995</v>
      </c>
      <c r="J5" s="54">
        <v>1996</v>
      </c>
      <c r="K5" s="54">
        <v>1997</v>
      </c>
      <c r="L5" s="54">
        <v>1998</v>
      </c>
      <c r="M5" s="54">
        <v>1999</v>
      </c>
      <c r="N5" s="54">
        <v>2000</v>
      </c>
      <c r="O5" s="54">
        <v>2001</v>
      </c>
      <c r="P5" s="54">
        <v>2002</v>
      </c>
      <c r="Q5" s="54">
        <v>2003</v>
      </c>
      <c r="R5" s="54">
        <v>2004</v>
      </c>
      <c r="S5" s="54">
        <v>2005</v>
      </c>
      <c r="T5" s="54">
        <v>2006</v>
      </c>
      <c r="U5" s="54">
        <v>2007</v>
      </c>
      <c r="V5" s="54">
        <v>2008</v>
      </c>
      <c r="W5" s="54">
        <v>2009</v>
      </c>
      <c r="X5" s="54">
        <v>2010</v>
      </c>
      <c r="Y5" s="54">
        <v>2011</v>
      </c>
      <c r="Z5" s="54">
        <v>2012</v>
      </c>
      <c r="AA5" s="53" t="s">
        <v>1</v>
      </c>
    </row>
    <row r="6" spans="1:28">
      <c r="A6" s="75" t="s">
        <v>91</v>
      </c>
      <c r="B6" s="48" t="s">
        <v>2</v>
      </c>
      <c r="C6" s="69">
        <v>4379.7706949563153</v>
      </c>
      <c r="D6" s="68">
        <v>4379.7706949563153</v>
      </c>
      <c r="E6" s="68">
        <v>4555.7405648210524</v>
      </c>
      <c r="F6" s="68">
        <v>4833.9510911368425</v>
      </c>
      <c r="G6" s="68">
        <v>5240.8339858736845</v>
      </c>
      <c r="H6" s="68">
        <v>5393.1542490315796</v>
      </c>
      <c r="I6" s="68">
        <v>5904.3660911368424</v>
      </c>
      <c r="J6" s="68">
        <v>6359.2402380064905</v>
      </c>
      <c r="K6" s="68">
        <v>6591.5460911368427</v>
      </c>
      <c r="L6" s="68">
        <v>7288.4633959012281</v>
      </c>
      <c r="M6" s="68">
        <v>7323.9528996331583</v>
      </c>
      <c r="N6" s="68">
        <v>7389.3156014599999</v>
      </c>
      <c r="O6" s="68">
        <v>7855.9703697000004</v>
      </c>
      <c r="P6" s="68">
        <v>6747.334055600526</v>
      </c>
      <c r="Q6" s="68">
        <v>5970.7514944856139</v>
      </c>
      <c r="R6" s="68">
        <v>7168.790935750877</v>
      </c>
      <c r="S6" s="68">
        <v>8286.7690947999981</v>
      </c>
      <c r="T6" s="68">
        <v>8387.9914556052627</v>
      </c>
      <c r="U6" s="68">
        <v>9351.4174004762408</v>
      </c>
      <c r="V6" s="68">
        <v>9265.173022032508</v>
      </c>
      <c r="W6" s="68">
        <v>9467.4106107884527</v>
      </c>
      <c r="X6" s="68">
        <v>10339.858498775917</v>
      </c>
      <c r="Y6" s="68">
        <v>10415.26060582034</v>
      </c>
      <c r="Z6" s="68">
        <v>9665.5430098346424</v>
      </c>
      <c r="AA6" s="71">
        <v>120.68605146304465</v>
      </c>
      <c r="AB6" s="63"/>
    </row>
    <row r="7" spans="1:28">
      <c r="A7" s="75" t="s">
        <v>92</v>
      </c>
      <c r="B7" s="48" t="s">
        <v>3</v>
      </c>
      <c r="C7" s="69">
        <v>895.85474771601582</v>
      </c>
      <c r="D7" s="68">
        <v>895.85474771601582</v>
      </c>
      <c r="E7" s="68">
        <v>1004.9417512471878</v>
      </c>
      <c r="F7" s="68">
        <v>1089.5638288836942</v>
      </c>
      <c r="G7" s="68">
        <v>1152.8709071876081</v>
      </c>
      <c r="H7" s="68">
        <v>1199.0592591208911</v>
      </c>
      <c r="I7" s="68">
        <v>1342.4383834174162</v>
      </c>
      <c r="J7" s="68">
        <v>1482.9484477969334</v>
      </c>
      <c r="K7" s="68">
        <v>1542.6732239753831</v>
      </c>
      <c r="L7" s="68">
        <v>1595.9154719459461</v>
      </c>
      <c r="M7" s="68">
        <v>1558.9950990064503</v>
      </c>
      <c r="N7" s="68">
        <v>1713.780327854563</v>
      </c>
      <c r="O7" s="68">
        <v>1669.1997544727294</v>
      </c>
      <c r="P7" s="68">
        <v>1557.4011621986285</v>
      </c>
      <c r="Q7" s="68">
        <v>1468.6574216309245</v>
      </c>
      <c r="R7" s="68">
        <v>1743.3638682166495</v>
      </c>
      <c r="S7" s="68">
        <v>1980.9374359687981</v>
      </c>
      <c r="T7" s="68">
        <v>2070.9695147431125</v>
      </c>
      <c r="U7" s="68">
        <v>2199.2616789416415</v>
      </c>
      <c r="V7" s="68">
        <v>2205.5482905438462</v>
      </c>
      <c r="W7" s="68">
        <v>1913.9519957335172</v>
      </c>
      <c r="X7" s="68">
        <v>2071.6819946819846</v>
      </c>
      <c r="Y7" s="68">
        <v>2191.9877887389771</v>
      </c>
      <c r="Z7" s="68">
        <v>2095.2110987023366</v>
      </c>
      <c r="AA7" s="67">
        <v>133.87843889247483</v>
      </c>
      <c r="AB7" s="63"/>
    </row>
    <row r="8" spans="1:28">
      <c r="A8" s="75" t="s">
        <v>93</v>
      </c>
      <c r="B8" s="48" t="s">
        <v>4</v>
      </c>
      <c r="C8" s="69">
        <v>5578.4864501274997</v>
      </c>
      <c r="D8" s="68">
        <v>5578.4864501274997</v>
      </c>
      <c r="E8" s="68">
        <v>3598.4774295275001</v>
      </c>
      <c r="F8" s="68">
        <v>1618.4687660049999</v>
      </c>
      <c r="G8" s="68">
        <v>796.92663573250002</v>
      </c>
      <c r="H8" s="68">
        <v>329.23223947250005</v>
      </c>
      <c r="I8" s="68">
        <v>212.30864040750004</v>
      </c>
      <c r="J8" s="68">
        <v>190.77008268499998</v>
      </c>
      <c r="K8" s="68">
        <v>178.46233541499998</v>
      </c>
      <c r="L8" s="68">
        <v>101.5389149775</v>
      </c>
      <c r="M8" s="68">
        <v>116.923599065</v>
      </c>
      <c r="N8" s="68">
        <v>190.77008268499998</v>
      </c>
      <c r="O8" s="68">
        <v>206.15476677249998</v>
      </c>
      <c r="P8" s="68">
        <v>252.308819035</v>
      </c>
      <c r="Q8" s="68">
        <v>273.8473767575</v>
      </c>
      <c r="R8" s="68">
        <v>264.61656630499999</v>
      </c>
      <c r="S8" s="68">
        <v>209.23170358999997</v>
      </c>
      <c r="T8" s="68">
        <v>161.73530915550759</v>
      </c>
      <c r="U8" s="68">
        <v>216.77091948096512</v>
      </c>
      <c r="V8" s="68">
        <v>248.68225524621701</v>
      </c>
      <c r="W8" s="68">
        <v>176.29620331829997</v>
      </c>
      <c r="X8" s="68">
        <v>232.02309474773179</v>
      </c>
      <c r="Y8" s="68">
        <v>245.51015427551593</v>
      </c>
      <c r="Z8" s="68">
        <v>236.47689680706</v>
      </c>
      <c r="AA8" s="67">
        <v>-95.760912947961813</v>
      </c>
      <c r="AB8" s="63"/>
    </row>
    <row r="9" spans="1:28">
      <c r="A9" s="75" t="s">
        <v>94</v>
      </c>
      <c r="B9" s="48" t="s">
        <v>5</v>
      </c>
      <c r="C9" s="69">
        <v>3098.2120243262234</v>
      </c>
      <c r="D9" s="68">
        <v>3098.2120243262234</v>
      </c>
      <c r="E9" s="68">
        <v>2603.0679921904393</v>
      </c>
      <c r="F9" s="68">
        <v>2587.5894273985823</v>
      </c>
      <c r="G9" s="68">
        <v>2561.6333758190749</v>
      </c>
      <c r="H9" s="68">
        <v>2522.4233841621135</v>
      </c>
      <c r="I9" s="68">
        <v>2887.4222025728118</v>
      </c>
      <c r="J9" s="68">
        <v>3341.5841028456048</v>
      </c>
      <c r="K9" s="68">
        <v>3602.0928224456779</v>
      </c>
      <c r="L9" s="68">
        <v>4066.5564007137623</v>
      </c>
      <c r="M9" s="68">
        <v>4583.6728143312703</v>
      </c>
      <c r="N9" s="68">
        <v>4654.0541466005843</v>
      </c>
      <c r="O9" s="68">
        <v>4210.6048816358116</v>
      </c>
      <c r="P9" s="68">
        <v>3506.1806441974513</v>
      </c>
      <c r="Q9" s="68">
        <v>3822.5783972772329</v>
      </c>
      <c r="R9" s="68">
        <v>3723.9853548224951</v>
      </c>
      <c r="S9" s="68">
        <v>3540.1660209552965</v>
      </c>
      <c r="T9" s="68">
        <v>3686.8413841319471</v>
      </c>
      <c r="U9" s="68">
        <v>3983.3300414262153</v>
      </c>
      <c r="V9" s="68">
        <v>4295.2713950326297</v>
      </c>
      <c r="W9" s="68">
        <v>3913.3422561673342</v>
      </c>
      <c r="X9" s="68">
        <v>4134.7573746245462</v>
      </c>
      <c r="Y9" s="68">
        <v>4391.9901951611891</v>
      </c>
      <c r="Z9" s="68">
        <v>4055.6954069047724</v>
      </c>
      <c r="AA9" s="67">
        <v>30.904385337758654</v>
      </c>
      <c r="AB9" s="63"/>
    </row>
    <row r="10" spans="1:28">
      <c r="A10" s="75" t="s">
        <v>95</v>
      </c>
      <c r="B10" s="48" t="s">
        <v>6</v>
      </c>
      <c r="C10" s="70">
        <v>588.49907420074351</v>
      </c>
      <c r="D10" s="68">
        <v>719.57386799999995</v>
      </c>
      <c r="E10" s="68">
        <v>471.79051492114291</v>
      </c>
      <c r="F10" s="68">
        <v>847.27007806628558</v>
      </c>
      <c r="G10" s="68">
        <v>1135.7591041234286</v>
      </c>
      <c r="H10" s="68">
        <v>920.94573702857133</v>
      </c>
      <c r="I10" s="68">
        <v>914.28829796571426</v>
      </c>
      <c r="J10" s="68">
        <v>600.05717419885718</v>
      </c>
      <c r="K10" s="68">
        <v>443.53044450000004</v>
      </c>
      <c r="L10" s="68">
        <v>393.28253014102506</v>
      </c>
      <c r="M10" s="68">
        <v>213.25737636050002</v>
      </c>
      <c r="N10" s="68">
        <v>245.16531249085503</v>
      </c>
      <c r="O10" s="68">
        <v>316.74266532572005</v>
      </c>
      <c r="P10" s="68">
        <v>379.15082708286997</v>
      </c>
      <c r="Q10" s="68">
        <v>484.92062839927002</v>
      </c>
      <c r="R10" s="68">
        <v>467.55393849866311</v>
      </c>
      <c r="S10" s="68">
        <v>573.50326671603079</v>
      </c>
      <c r="T10" s="68">
        <v>548.82433498933722</v>
      </c>
      <c r="U10" s="68">
        <v>554.19500755628496</v>
      </c>
      <c r="V10" s="68">
        <v>644.37816300602992</v>
      </c>
      <c r="W10" s="68">
        <v>463.93996266821</v>
      </c>
      <c r="X10" s="68">
        <v>510.56637141780999</v>
      </c>
      <c r="Y10" s="68">
        <v>516.86527338139012</v>
      </c>
      <c r="Z10" s="68">
        <v>497.89017506163009</v>
      </c>
      <c r="AA10" s="67">
        <v>-15.396608611860918</v>
      </c>
      <c r="AB10" s="63"/>
    </row>
    <row r="11" spans="1:28">
      <c r="A11" s="75" t="s">
        <v>96</v>
      </c>
      <c r="B11" s="48" t="s">
        <v>7</v>
      </c>
      <c r="C11" s="69">
        <v>6066.5492482645859</v>
      </c>
      <c r="D11" s="68">
        <v>6066.5492482645859</v>
      </c>
      <c r="E11" s="68">
        <v>5516.782347078838</v>
      </c>
      <c r="F11" s="68">
        <v>5882.3769335312527</v>
      </c>
      <c r="G11" s="68">
        <v>5701.144979772419</v>
      </c>
      <c r="H11" s="68">
        <v>6073.7503647312387</v>
      </c>
      <c r="I11" s="68">
        <v>6595.5956930977381</v>
      </c>
      <c r="J11" s="68">
        <v>7906.6967550900044</v>
      </c>
      <c r="K11" s="68">
        <v>8164.8094674887025</v>
      </c>
      <c r="L11" s="68">
        <v>8524.7308732465754</v>
      </c>
      <c r="M11" s="68">
        <v>8876.9813033814753</v>
      </c>
      <c r="N11" s="68">
        <v>9221.2851353882324</v>
      </c>
      <c r="O11" s="68">
        <v>8312.4918508683477</v>
      </c>
      <c r="P11" s="68">
        <v>8178.0417467947118</v>
      </c>
      <c r="Q11" s="68">
        <v>7922.6982851917983</v>
      </c>
      <c r="R11" s="68">
        <v>9152.469019135795</v>
      </c>
      <c r="S11" s="68">
        <v>10003.903225159514</v>
      </c>
      <c r="T11" s="68">
        <v>9670.7225524662135</v>
      </c>
      <c r="U11" s="68">
        <v>9911.106744781051</v>
      </c>
      <c r="V11" s="68">
        <v>9318.8798295586112</v>
      </c>
      <c r="W11" s="68">
        <v>8776.4764822641882</v>
      </c>
      <c r="X11" s="68">
        <v>9298.7010782333236</v>
      </c>
      <c r="Y11" s="68">
        <v>9406.0996861765652</v>
      </c>
      <c r="Z11" s="68">
        <v>9057.3782355489748</v>
      </c>
      <c r="AA11" s="67">
        <v>49.300333103534165</v>
      </c>
      <c r="AB11" s="63"/>
    </row>
    <row r="12" spans="1:28">
      <c r="A12" s="75" t="s">
        <v>97</v>
      </c>
      <c r="B12" s="48" t="s">
        <v>8</v>
      </c>
      <c r="C12" s="69">
        <v>346.34794868080502</v>
      </c>
      <c r="D12" s="68">
        <v>346.34794868080502</v>
      </c>
      <c r="E12" s="68">
        <v>68.800982873212121</v>
      </c>
      <c r="F12" s="68">
        <v>57.128401371780477</v>
      </c>
      <c r="G12" s="68">
        <v>140.41712360763947</v>
      </c>
      <c r="H12" s="68">
        <v>189.85429492789982</v>
      </c>
      <c r="I12" s="68">
        <v>188.41812549410571</v>
      </c>
      <c r="J12" s="68">
        <v>177.59070275956884</v>
      </c>
      <c r="K12" s="68">
        <v>191.86526405239212</v>
      </c>
      <c r="L12" s="68">
        <v>208.6729149795492</v>
      </c>
      <c r="M12" s="68">
        <v>199.34557748148538</v>
      </c>
      <c r="N12" s="68">
        <v>170.90541914471723</v>
      </c>
      <c r="O12" s="68">
        <v>170.99038771388965</v>
      </c>
      <c r="P12" s="68">
        <v>164.4387713123688</v>
      </c>
      <c r="Q12" s="68">
        <v>162.89742813945088</v>
      </c>
      <c r="R12" s="68">
        <v>189.06269327512609</v>
      </c>
      <c r="S12" s="68">
        <v>228.15975296599439</v>
      </c>
      <c r="T12" s="68">
        <v>231.86966293187882</v>
      </c>
      <c r="U12" s="68">
        <v>240.50976457128598</v>
      </c>
      <c r="V12" s="68">
        <v>270.36941059121955</v>
      </c>
      <c r="W12" s="68">
        <v>231.31388646605515</v>
      </c>
      <c r="X12" s="68">
        <v>246.63471843462585</v>
      </c>
      <c r="Y12" s="68">
        <v>256.98398721592469</v>
      </c>
      <c r="Z12" s="68">
        <v>264.21535205808198</v>
      </c>
      <c r="AA12" s="67">
        <v>-23.713897234141445</v>
      </c>
      <c r="AB12" s="63"/>
    </row>
    <row r="13" spans="1:28">
      <c r="A13" s="75" t="s">
        <v>98</v>
      </c>
      <c r="B13" s="48" t="s">
        <v>44</v>
      </c>
      <c r="C13" s="69">
        <v>731.85932315513992</v>
      </c>
      <c r="D13" s="68">
        <v>731.85932315513992</v>
      </c>
      <c r="E13" s="68">
        <v>874.9570624257758</v>
      </c>
      <c r="F13" s="68">
        <v>845.95609782368922</v>
      </c>
      <c r="G13" s="68">
        <v>714.75292084974285</v>
      </c>
      <c r="H13" s="68">
        <v>732.58841138257299</v>
      </c>
      <c r="I13" s="68">
        <v>804.68719801466136</v>
      </c>
      <c r="J13" s="68">
        <v>770.05425732784181</v>
      </c>
      <c r="K13" s="68">
        <v>756.18639133682427</v>
      </c>
      <c r="L13" s="68">
        <v>796.79251840546328</v>
      </c>
      <c r="M13" s="68">
        <v>814.56968633828285</v>
      </c>
      <c r="N13" s="68">
        <v>825.53193090534546</v>
      </c>
      <c r="O13" s="68">
        <v>969.23034678204272</v>
      </c>
      <c r="P13" s="68">
        <v>931.43137895923576</v>
      </c>
      <c r="Q13" s="68">
        <v>997.90376223659484</v>
      </c>
      <c r="R13" s="68">
        <v>907.72022481965155</v>
      </c>
      <c r="S13" s="68">
        <v>894.45187312243706</v>
      </c>
      <c r="T13" s="68">
        <v>923.09691542022733</v>
      </c>
      <c r="U13" s="68">
        <v>881.32170920723024</v>
      </c>
      <c r="V13" s="68">
        <v>875.2926203824303</v>
      </c>
      <c r="W13" s="68">
        <v>810.64011558135303</v>
      </c>
      <c r="X13" s="68">
        <v>829.40214412669252</v>
      </c>
      <c r="Y13" s="68">
        <v>908.46612676961036</v>
      </c>
      <c r="Z13" s="68">
        <v>814.50432617638194</v>
      </c>
      <c r="AA13" s="67">
        <v>11.292471163030182</v>
      </c>
      <c r="AB13" s="63"/>
    </row>
    <row r="14" spans="1:28">
      <c r="A14" s="75" t="s">
        <v>99</v>
      </c>
      <c r="B14" s="48" t="s">
        <v>9</v>
      </c>
      <c r="C14" s="69">
        <v>567.94988329511943</v>
      </c>
      <c r="D14" s="68">
        <v>567.94988329511943</v>
      </c>
      <c r="E14" s="68">
        <v>466.79903991484417</v>
      </c>
      <c r="F14" s="68">
        <v>540.19239015998971</v>
      </c>
      <c r="G14" s="68">
        <v>449.08380333876556</v>
      </c>
      <c r="H14" s="68">
        <v>558.85923455397892</v>
      </c>
      <c r="I14" s="68">
        <v>605.28667764638362</v>
      </c>
      <c r="J14" s="68">
        <v>455.07315061306451</v>
      </c>
      <c r="K14" s="68">
        <v>528.16486720403907</v>
      </c>
      <c r="L14" s="68">
        <v>626.11712392885522</v>
      </c>
      <c r="M14" s="68">
        <v>589.24820227385396</v>
      </c>
      <c r="N14" s="68">
        <v>643.91782250484448</v>
      </c>
      <c r="O14" s="68">
        <v>687.48220837608312</v>
      </c>
      <c r="P14" s="68">
        <v>593.68275119302689</v>
      </c>
      <c r="Q14" s="68">
        <v>798.47125396296872</v>
      </c>
      <c r="R14" s="68">
        <v>1026.2366287630589</v>
      </c>
      <c r="S14" s="68">
        <v>1066.4294279041928</v>
      </c>
      <c r="T14" s="68">
        <v>1092.6758342260707</v>
      </c>
      <c r="U14" s="68">
        <v>1146.4911413279242</v>
      </c>
      <c r="V14" s="68">
        <v>1215.0661764107269</v>
      </c>
      <c r="W14" s="68">
        <v>1109.761825677032</v>
      </c>
      <c r="X14" s="68">
        <v>1039.6688445339621</v>
      </c>
      <c r="Y14" s="68">
        <v>1030.6877954021297</v>
      </c>
      <c r="Z14" s="68">
        <v>960.48256736754206</v>
      </c>
      <c r="AA14" s="67">
        <v>69.113965090552526</v>
      </c>
      <c r="AB14" s="63"/>
    </row>
    <row r="15" spans="1:28">
      <c r="A15" s="75" t="s">
        <v>100</v>
      </c>
      <c r="B15" s="48" t="s">
        <v>10</v>
      </c>
      <c r="C15" s="69">
        <v>1754.5846438823623</v>
      </c>
      <c r="D15" s="68">
        <v>1754.5846438823623</v>
      </c>
      <c r="E15" s="68">
        <v>1649.6801044835429</v>
      </c>
      <c r="F15" s="68">
        <v>1711.4435132804438</v>
      </c>
      <c r="G15" s="68">
        <v>1676.9062580497803</v>
      </c>
      <c r="H15" s="68">
        <v>1837.4078732900309</v>
      </c>
      <c r="I15" s="68">
        <v>1887.4118949389779</v>
      </c>
      <c r="J15" s="68">
        <v>1992.9398797884583</v>
      </c>
      <c r="K15" s="68">
        <v>2032.8528513042963</v>
      </c>
      <c r="L15" s="68">
        <v>2183.0896389968948</v>
      </c>
      <c r="M15" s="68">
        <v>2315.8181962182966</v>
      </c>
      <c r="N15" s="68">
        <v>2376.5108714928783</v>
      </c>
      <c r="O15" s="68">
        <v>2410.9882450114292</v>
      </c>
      <c r="P15" s="68">
        <v>2081.8070605900489</v>
      </c>
      <c r="Q15" s="68">
        <v>2165.4158904372507</v>
      </c>
      <c r="R15" s="68">
        <v>2475.3517135847696</v>
      </c>
      <c r="S15" s="68">
        <v>2603.0882822370609</v>
      </c>
      <c r="T15" s="68">
        <v>2610.803441395647</v>
      </c>
      <c r="U15" s="68">
        <v>2676.650751750446</v>
      </c>
      <c r="V15" s="68">
        <v>2677.0423880905282</v>
      </c>
      <c r="W15" s="68">
        <v>2342.1808933865518</v>
      </c>
      <c r="X15" s="68">
        <v>2447.8447084200607</v>
      </c>
      <c r="Y15" s="68">
        <v>2520.3489468235575</v>
      </c>
      <c r="Z15" s="68">
        <v>2537.8826402656719</v>
      </c>
      <c r="AA15" s="67">
        <v>44.642930115363889</v>
      </c>
      <c r="AB15" s="63"/>
    </row>
    <row r="16" spans="1:28">
      <c r="A16" s="75" t="s">
        <v>101</v>
      </c>
      <c r="B16" s="48" t="s">
        <v>11</v>
      </c>
      <c r="C16" s="69">
        <v>108.80707769999999</v>
      </c>
      <c r="D16" s="68">
        <v>108.80707769999999</v>
      </c>
      <c r="E16" s="68">
        <v>108.80707769999999</v>
      </c>
      <c r="F16" s="68">
        <v>36.269136149999994</v>
      </c>
      <c r="G16" s="68">
        <v>54.401220449999997</v>
      </c>
      <c r="H16" s="68">
        <v>45.335288550000001</v>
      </c>
      <c r="I16" s="68">
        <v>54.40467915</v>
      </c>
      <c r="J16" s="68">
        <v>48.363491300000007</v>
      </c>
      <c r="K16" s="68">
        <v>68.107186550000009</v>
      </c>
      <c r="L16" s="68">
        <v>47.644853050000002</v>
      </c>
      <c r="M16" s="68">
        <v>67.455481599999999</v>
      </c>
      <c r="N16" s="68">
        <v>65.4699454</v>
      </c>
      <c r="O16" s="68">
        <v>49.1035933</v>
      </c>
      <c r="P16" s="68">
        <v>56.419635</v>
      </c>
      <c r="Q16" s="68">
        <v>56.062267299999995</v>
      </c>
      <c r="R16" s="68">
        <v>90.011437000000001</v>
      </c>
      <c r="S16" s="68">
        <v>148.11529419999999</v>
      </c>
      <c r="T16" s="68">
        <v>98.504276449999992</v>
      </c>
      <c r="U16" s="68">
        <v>155.12425990000003</v>
      </c>
      <c r="V16" s="68">
        <v>86.235183000000006</v>
      </c>
      <c r="W16" s="68">
        <v>101.9258071</v>
      </c>
      <c r="X16" s="68">
        <v>114.63632394999999</v>
      </c>
      <c r="Y16" s="68">
        <v>104.53795985000001</v>
      </c>
      <c r="Z16" s="68">
        <v>115.3747669</v>
      </c>
      <c r="AA16" s="67">
        <v>6.0360863822740196</v>
      </c>
      <c r="AB16" s="63"/>
    </row>
    <row r="17" spans="1:28">
      <c r="A17" s="75" t="s">
        <v>59</v>
      </c>
      <c r="B17" s="48" t="s">
        <v>42</v>
      </c>
      <c r="C17" s="69">
        <v>64539.539762761473</v>
      </c>
      <c r="D17" s="68">
        <v>64539.539762761473</v>
      </c>
      <c r="E17" s="68">
        <v>63922.475410072504</v>
      </c>
      <c r="F17" s="68">
        <v>69390.9015695056</v>
      </c>
      <c r="G17" s="68">
        <v>73581.357532900147</v>
      </c>
      <c r="H17" s="68">
        <v>77002.364918533072</v>
      </c>
      <c r="I17" s="68">
        <v>81542.98028136995</v>
      </c>
      <c r="J17" s="68">
        <v>86118.549754213396</v>
      </c>
      <c r="K17" s="68">
        <v>90377.942663711423</v>
      </c>
      <c r="L17" s="68">
        <v>97909.80442385182</v>
      </c>
      <c r="M17" s="68">
        <v>105750.13796738887</v>
      </c>
      <c r="N17" s="68">
        <v>111785.27498831492</v>
      </c>
      <c r="O17" s="68">
        <v>110138.02315895807</v>
      </c>
      <c r="P17" s="68">
        <v>107595.81929571931</v>
      </c>
      <c r="Q17" s="68">
        <v>111552.24986734404</v>
      </c>
      <c r="R17" s="68">
        <v>120171.13111093213</v>
      </c>
      <c r="S17" s="68">
        <v>126629.92564379654</v>
      </c>
      <c r="T17" s="68">
        <v>131968.99639703974</v>
      </c>
      <c r="U17" s="68">
        <v>136121.21126957363</v>
      </c>
      <c r="V17" s="68">
        <v>136280.42791504553</v>
      </c>
      <c r="W17" s="68">
        <v>126458.31144093261</v>
      </c>
      <c r="X17" s="68">
        <v>125968.13205502705</v>
      </c>
      <c r="Y17" s="68">
        <v>129937.19336171882</v>
      </c>
      <c r="Z17" s="68">
        <v>128330.66580664409</v>
      </c>
      <c r="AA17" s="67">
        <v>98.840379522956127</v>
      </c>
      <c r="AB17" s="63"/>
    </row>
    <row r="18" spans="1:28">
      <c r="A18" s="75" t="s">
        <v>321</v>
      </c>
      <c r="B18" s="48" t="s">
        <v>45</v>
      </c>
      <c r="C18" s="69">
        <v>69891.866237380702</v>
      </c>
      <c r="D18" s="68">
        <v>69891.866237380702</v>
      </c>
      <c r="E18" s="68">
        <v>68598.934145795822</v>
      </c>
      <c r="F18" s="68">
        <v>74318.120658088199</v>
      </c>
      <c r="G18" s="68">
        <v>78597.007451845755</v>
      </c>
      <c r="H18" s="68">
        <v>81876.633433013645</v>
      </c>
      <c r="I18" s="68">
        <v>86707.946339910835</v>
      </c>
      <c r="J18" s="68">
        <v>90613.221087155733</v>
      </c>
      <c r="K18" s="68">
        <v>94818.642314548968</v>
      </c>
      <c r="L18" s="68">
        <v>102368.54897018177</v>
      </c>
      <c r="M18" s="68">
        <v>110076.60015971793</v>
      </c>
      <c r="N18" s="68">
        <v>116267.93805812547</v>
      </c>
      <c r="O18" s="68">
        <v>114743.42875587365</v>
      </c>
      <c r="P18" s="68">
        <v>111998.00680186127</v>
      </c>
      <c r="Q18" s="68">
        <v>116507.49141411242</v>
      </c>
      <c r="R18" s="68">
        <v>125489.13281627872</v>
      </c>
      <c r="S18" s="68">
        <v>132408.62151283308</v>
      </c>
      <c r="T18" s="68">
        <v>138216.81413035296</v>
      </c>
      <c r="U18" s="68">
        <v>142491.83302954875</v>
      </c>
      <c r="V18" s="68">
        <v>143293.8371498466</v>
      </c>
      <c r="W18" s="68">
        <v>132634.35095707042</v>
      </c>
      <c r="X18" s="68">
        <v>132395.70502340951</v>
      </c>
      <c r="Y18" s="68">
        <v>136394.10241009697</v>
      </c>
      <c r="Z18" s="68">
        <v>134587.82136676481</v>
      </c>
      <c r="AA18" s="67">
        <v>92.565785709099231</v>
      </c>
      <c r="AB18" s="63"/>
    </row>
    <row r="19" spans="1:28">
      <c r="A19" s="75" t="s">
        <v>102</v>
      </c>
      <c r="B19" s="48" t="s">
        <v>12</v>
      </c>
      <c r="C19" s="69">
        <v>1021.1018</v>
      </c>
      <c r="D19" s="68">
        <v>1021.1018</v>
      </c>
      <c r="E19" s="68">
        <v>960.86059999999998</v>
      </c>
      <c r="F19" s="68">
        <v>849.38510000000008</v>
      </c>
      <c r="G19" s="68">
        <v>798.22190000000012</v>
      </c>
      <c r="H19" s="68">
        <v>840.3433</v>
      </c>
      <c r="I19" s="68">
        <v>908.89010000000007</v>
      </c>
      <c r="J19" s="68">
        <v>973.10889999999995</v>
      </c>
      <c r="K19" s="68">
        <v>1011.0064000000001</v>
      </c>
      <c r="L19" s="68">
        <v>1035.8552</v>
      </c>
      <c r="M19" s="68">
        <v>1108.7437</v>
      </c>
      <c r="N19" s="68">
        <v>1077.7474000000002</v>
      </c>
      <c r="O19" s="68">
        <v>1104.645</v>
      </c>
      <c r="P19" s="68">
        <v>1091.8545999999999</v>
      </c>
      <c r="Q19" s="68">
        <v>1128.0459000000001</v>
      </c>
      <c r="R19" s="68">
        <v>1299.2958999999998</v>
      </c>
      <c r="S19" s="68">
        <v>1307.2126000000001</v>
      </c>
      <c r="T19" s="68">
        <v>1453.4610000000002</v>
      </c>
      <c r="U19" s="68">
        <v>1677.4258</v>
      </c>
      <c r="V19" s="68">
        <v>1816.0621000000001</v>
      </c>
      <c r="W19" s="68">
        <v>1591.0648000000001</v>
      </c>
      <c r="X19" s="68">
        <v>1675.6356000000003</v>
      </c>
      <c r="Y19" s="68">
        <v>1982.7972</v>
      </c>
      <c r="Z19" s="68">
        <v>1913.8217</v>
      </c>
      <c r="AA19" s="67">
        <v>87.427120390934562</v>
      </c>
      <c r="AB19" s="63"/>
    </row>
    <row r="20" spans="1:28">
      <c r="A20" s="75" t="s">
        <v>103</v>
      </c>
      <c r="B20" s="48" t="s">
        <v>13</v>
      </c>
      <c r="C20" s="69">
        <v>9072.5643539380235</v>
      </c>
      <c r="D20" s="68">
        <v>9072.5643539380235</v>
      </c>
      <c r="E20" s="68">
        <v>8753.2507771371565</v>
      </c>
      <c r="F20" s="68">
        <v>10051.755805479512</v>
      </c>
      <c r="G20" s="68">
        <v>10464.07176496861</v>
      </c>
      <c r="H20" s="68">
        <v>10868.673863046119</v>
      </c>
      <c r="I20" s="68">
        <v>10960.35265502981</v>
      </c>
      <c r="J20" s="68">
        <v>11618.99591664863</v>
      </c>
      <c r="K20" s="68">
        <v>11880.483836142057</v>
      </c>
      <c r="L20" s="68">
        <v>12699.243481650028</v>
      </c>
      <c r="M20" s="68">
        <v>14017.800056054863</v>
      </c>
      <c r="N20" s="68">
        <v>14631.934265687405</v>
      </c>
      <c r="O20" s="68">
        <v>14788.629585010787</v>
      </c>
      <c r="P20" s="68">
        <v>14826.010065701712</v>
      </c>
      <c r="Q20" s="68">
        <v>14951.381953169723</v>
      </c>
      <c r="R20" s="68">
        <v>15984.173519066679</v>
      </c>
      <c r="S20" s="68">
        <v>16208.423172664905</v>
      </c>
      <c r="T20" s="68">
        <v>17122.59917933591</v>
      </c>
      <c r="U20" s="68">
        <v>17754.60308151022</v>
      </c>
      <c r="V20" s="68">
        <v>17798.743037879103</v>
      </c>
      <c r="W20" s="68">
        <v>16385.558583396847</v>
      </c>
      <c r="X20" s="68">
        <v>16389.161147859002</v>
      </c>
      <c r="Y20" s="68">
        <v>17014.235550480647</v>
      </c>
      <c r="Z20" s="68">
        <v>16463.365828717728</v>
      </c>
      <c r="AA20" s="67">
        <v>81.463202535142827</v>
      </c>
      <c r="AB20" s="63"/>
    </row>
    <row r="21" spans="1:28">
      <c r="A21" s="75" t="s">
        <v>104</v>
      </c>
      <c r="B21" s="48" t="s">
        <v>14</v>
      </c>
      <c r="C21" s="69">
        <v>12140.194958284757</v>
      </c>
      <c r="D21" s="68">
        <v>12140.194958284757</v>
      </c>
      <c r="E21" s="68">
        <v>12052.953610822462</v>
      </c>
      <c r="F21" s="68">
        <v>13223.032329110503</v>
      </c>
      <c r="G21" s="68">
        <v>14204.924161305309</v>
      </c>
      <c r="H21" s="68">
        <v>14831.90011820043</v>
      </c>
      <c r="I21" s="68">
        <v>15405.062495798398</v>
      </c>
      <c r="J21" s="68">
        <v>16149.540756823582</v>
      </c>
      <c r="K21" s="68">
        <v>16690.899448098739</v>
      </c>
      <c r="L21" s="68">
        <v>17234.693152936074</v>
      </c>
      <c r="M21" s="68">
        <v>18585.651276787703</v>
      </c>
      <c r="N21" s="68">
        <v>19720.13910301591</v>
      </c>
      <c r="O21" s="68">
        <v>19288.844083242591</v>
      </c>
      <c r="P21" s="68">
        <v>19187.314374294157</v>
      </c>
      <c r="Q21" s="68">
        <v>19547.009186442083</v>
      </c>
      <c r="R21" s="68">
        <v>21377.290624915375</v>
      </c>
      <c r="S21" s="68">
        <v>23314.086397874962</v>
      </c>
      <c r="T21" s="68">
        <v>24472.99612848839</v>
      </c>
      <c r="U21" s="68">
        <v>25381.253850271012</v>
      </c>
      <c r="V21" s="68">
        <v>25671.64724422662</v>
      </c>
      <c r="W21" s="68">
        <v>24968.736259648998</v>
      </c>
      <c r="X21" s="68">
        <v>24722.850237540653</v>
      </c>
      <c r="Y21" s="68">
        <v>23792.268269522068</v>
      </c>
      <c r="Z21" s="68">
        <v>25550.046984375953</v>
      </c>
      <c r="AA21" s="67">
        <v>110.45829224463972</v>
      </c>
      <c r="AB21" s="63"/>
    </row>
    <row r="22" spans="1:28">
      <c r="A22" s="75" t="s">
        <v>105</v>
      </c>
      <c r="B22" s="48" t="s">
        <v>15</v>
      </c>
      <c r="C22" s="69">
        <v>2463.1374033276015</v>
      </c>
      <c r="D22" s="68">
        <v>2463.1374033276015</v>
      </c>
      <c r="E22" s="68">
        <v>2123.9722512710764</v>
      </c>
      <c r="F22" s="68">
        <v>2215.9600524909902</v>
      </c>
      <c r="G22" s="68">
        <v>2358.6101581494386</v>
      </c>
      <c r="H22" s="68">
        <v>2799.2198660101544</v>
      </c>
      <c r="I22" s="68">
        <v>2624.8798598858716</v>
      </c>
      <c r="J22" s="68">
        <v>2513.9344009232659</v>
      </c>
      <c r="K22" s="68">
        <v>2431.5613082571836</v>
      </c>
      <c r="L22" s="68">
        <v>2552.0292408357609</v>
      </c>
      <c r="M22" s="68">
        <v>2865.8779377489245</v>
      </c>
      <c r="N22" s="68">
        <v>2514.0719149795823</v>
      </c>
      <c r="O22" s="68">
        <v>2336.4743611376553</v>
      </c>
      <c r="P22" s="68">
        <v>2336.530482291204</v>
      </c>
      <c r="Q22" s="68">
        <v>3041.2420039936169</v>
      </c>
      <c r="R22" s="68">
        <v>3126.2803237175062</v>
      </c>
      <c r="S22" s="68">
        <v>2400.4983936848216</v>
      </c>
      <c r="T22" s="68">
        <v>2879.2605094681012</v>
      </c>
      <c r="U22" s="68">
        <v>2942.7076354338105</v>
      </c>
      <c r="V22" s="68">
        <v>3059.9942790759033</v>
      </c>
      <c r="W22" s="68">
        <v>2631.9742308767741</v>
      </c>
      <c r="X22" s="68">
        <v>2105.6307413920654</v>
      </c>
      <c r="Y22" s="68">
        <v>2290.837136632183</v>
      </c>
      <c r="Z22" s="68">
        <v>2539.0100171848335</v>
      </c>
      <c r="AA22" s="67">
        <v>3.0803240515421937</v>
      </c>
      <c r="AB22" s="63"/>
    </row>
    <row r="23" spans="1:28">
      <c r="A23" s="75" t="s">
        <v>106</v>
      </c>
      <c r="B23" s="48" t="s">
        <v>16</v>
      </c>
      <c r="C23" s="70">
        <v>433.92057800000003</v>
      </c>
      <c r="D23" s="68">
        <v>479.91215999999997</v>
      </c>
      <c r="E23" s="68">
        <v>377.93082599999997</v>
      </c>
      <c r="F23" s="68">
        <v>398.92698300000001</v>
      </c>
      <c r="G23" s="68">
        <v>365.93302199999999</v>
      </c>
      <c r="H23" s="68">
        <v>551.89898400000004</v>
      </c>
      <c r="I23" s="68">
        <v>530.90282699999989</v>
      </c>
      <c r="J23" s="68">
        <v>563.89678800000002</v>
      </c>
      <c r="K23" s="68">
        <v>536.90172900000005</v>
      </c>
      <c r="L23" s="68">
        <v>560.89733699999988</v>
      </c>
      <c r="M23" s="68">
        <v>602.88965100000007</v>
      </c>
      <c r="N23" s="68">
        <v>671.87702399999989</v>
      </c>
      <c r="O23" s="68">
        <v>635.88361199999997</v>
      </c>
      <c r="P23" s="68">
        <v>599.89020000000005</v>
      </c>
      <c r="Q23" s="68">
        <v>587.89239600000008</v>
      </c>
      <c r="R23" s="68">
        <v>674.87647500000003</v>
      </c>
      <c r="S23" s="68">
        <v>782.8567109999999</v>
      </c>
      <c r="T23" s="68">
        <v>791.85506399999997</v>
      </c>
      <c r="U23" s="68">
        <v>725.86714200000006</v>
      </c>
      <c r="V23" s="68">
        <v>806.85231900000008</v>
      </c>
      <c r="W23" s="68">
        <v>689.87373000000002</v>
      </c>
      <c r="X23" s="68">
        <v>686.874279</v>
      </c>
      <c r="Y23" s="68">
        <v>689.87373000000002</v>
      </c>
      <c r="Z23" s="68">
        <v>500.90831700000001</v>
      </c>
      <c r="AA23" s="67">
        <v>15.437788018433164</v>
      </c>
      <c r="AB23" s="63"/>
    </row>
    <row r="24" spans="1:28">
      <c r="A24" s="75" t="s">
        <v>107</v>
      </c>
      <c r="B24" s="48" t="s">
        <v>17</v>
      </c>
      <c r="C24" s="69">
        <v>221.60944718870999</v>
      </c>
      <c r="D24" s="68">
        <v>221.60944718870999</v>
      </c>
      <c r="E24" s="68">
        <v>223.96342816753497</v>
      </c>
      <c r="F24" s="68">
        <v>205.43008429212503</v>
      </c>
      <c r="G24" s="68">
        <v>197.38240154955002</v>
      </c>
      <c r="H24" s="68">
        <v>215.51877717884508</v>
      </c>
      <c r="I24" s="68">
        <v>238.25244984565504</v>
      </c>
      <c r="J24" s="68">
        <v>273.92519905253999</v>
      </c>
      <c r="K24" s="68">
        <v>294.72055260378499</v>
      </c>
      <c r="L24" s="68">
        <v>341.14323347503006</v>
      </c>
      <c r="M24" s="68">
        <v>366.60669482941006</v>
      </c>
      <c r="N24" s="68">
        <v>411.37310199104002</v>
      </c>
      <c r="O24" s="68">
        <v>352.23888849411497</v>
      </c>
      <c r="P24" s="68">
        <v>312.60956031889498</v>
      </c>
      <c r="Q24" s="68">
        <v>335.96759038605001</v>
      </c>
      <c r="R24" s="68">
        <v>383.38641578366497</v>
      </c>
      <c r="S24" s="68">
        <v>425.38950793685507</v>
      </c>
      <c r="T24" s="68">
        <v>504.34596457297505</v>
      </c>
      <c r="U24" s="68">
        <v>516.08844346083515</v>
      </c>
      <c r="V24" s="68">
        <v>431.63906301040009</v>
      </c>
      <c r="W24" s="68">
        <v>336.85277577521504</v>
      </c>
      <c r="X24" s="68">
        <v>380.62300231896501</v>
      </c>
      <c r="Y24" s="68">
        <v>425.69189301786008</v>
      </c>
      <c r="Z24" s="68">
        <v>446.0968948887151</v>
      </c>
      <c r="AA24" s="67">
        <v>101.29868132780655</v>
      </c>
      <c r="AB24" s="63"/>
    </row>
    <row r="25" spans="1:28">
      <c r="A25" s="75" t="s">
        <v>108</v>
      </c>
      <c r="B25" s="48" t="s">
        <v>18</v>
      </c>
      <c r="C25" s="69">
        <v>1080.9299385450793</v>
      </c>
      <c r="D25" s="68">
        <v>1080.9299385450793</v>
      </c>
      <c r="E25" s="68">
        <v>1047.7522508050645</v>
      </c>
      <c r="F25" s="68">
        <v>911.60149845255387</v>
      </c>
      <c r="G25" s="68">
        <v>1352.8509052082354</v>
      </c>
      <c r="H25" s="68">
        <v>1198.290313758399</v>
      </c>
      <c r="I25" s="68">
        <v>1162.9799514152892</v>
      </c>
      <c r="J25" s="68">
        <v>1067.2573073153667</v>
      </c>
      <c r="K25" s="68">
        <v>1290.8113490426238</v>
      </c>
      <c r="L25" s="68">
        <v>1329.0085991429642</v>
      </c>
      <c r="M25" s="68">
        <v>1573.5884831774497</v>
      </c>
      <c r="N25" s="68">
        <v>1829.29091207332</v>
      </c>
      <c r="O25" s="68">
        <v>2211.5753847537867</v>
      </c>
      <c r="P25" s="68">
        <v>2351.5556503751095</v>
      </c>
      <c r="Q25" s="68">
        <v>2295.3897808138636</v>
      </c>
      <c r="R25" s="68">
        <v>2176.05421432295</v>
      </c>
      <c r="S25" s="68">
        <v>2527.677165858061</v>
      </c>
      <c r="T25" s="68">
        <v>2910.8760301915577</v>
      </c>
      <c r="U25" s="68">
        <v>3084.0100843744935</v>
      </c>
      <c r="V25" s="68">
        <v>2867.4895064793836</v>
      </c>
      <c r="W25" s="68">
        <v>2263.4918494667736</v>
      </c>
      <c r="X25" s="68">
        <v>2338.7212819770052</v>
      </c>
      <c r="Y25" s="68">
        <v>2095.4768753382095</v>
      </c>
      <c r="Z25" s="68">
        <v>1759.6237334106363</v>
      </c>
      <c r="AA25" s="67">
        <v>62.787954210896601</v>
      </c>
      <c r="AB25" s="63"/>
    </row>
    <row r="26" spans="1:28">
      <c r="A26" s="75" t="s">
        <v>109</v>
      </c>
      <c r="B26" s="48" t="s">
        <v>19</v>
      </c>
      <c r="C26" s="69">
        <v>4198.8784609141785</v>
      </c>
      <c r="D26" s="68">
        <v>4198.8784609141785</v>
      </c>
      <c r="E26" s="68">
        <v>5031.8136776953215</v>
      </c>
      <c r="F26" s="68">
        <v>4983.5911383336479</v>
      </c>
      <c r="G26" s="68">
        <v>5128.02734996651</v>
      </c>
      <c r="H26" s="68">
        <v>5400.4694569766289</v>
      </c>
      <c r="I26" s="68">
        <v>5723.7590535276795</v>
      </c>
      <c r="J26" s="68">
        <v>6137.6272652503858</v>
      </c>
      <c r="K26" s="68">
        <v>6261.3932897364484</v>
      </c>
      <c r="L26" s="68">
        <v>6804.1975521049744</v>
      </c>
      <c r="M26" s="68">
        <v>7466.3075453917172</v>
      </c>
      <c r="N26" s="68">
        <v>8093.7710474830865</v>
      </c>
      <c r="O26" s="68">
        <v>8087.6757630912407</v>
      </c>
      <c r="P26" s="68">
        <v>7379.4737629932797</v>
      </c>
      <c r="Q26" s="68">
        <v>8596.0622541450703</v>
      </c>
      <c r="R26" s="68">
        <v>8687.8720437323918</v>
      </c>
      <c r="S26" s="68">
        <v>9180.1271688496636</v>
      </c>
      <c r="T26" s="68">
        <v>9906.2927975328585</v>
      </c>
      <c r="U26" s="68">
        <v>10508.878925822406</v>
      </c>
      <c r="V26" s="68">
        <v>10162.632011459351</v>
      </c>
      <c r="W26" s="68">
        <v>9039.2185946246027</v>
      </c>
      <c r="X26" s="68">
        <v>9512.8410770053688</v>
      </c>
      <c r="Y26" s="68">
        <v>9799.1956385404756</v>
      </c>
      <c r="Z26" s="68">
        <v>9388.6793814482135</v>
      </c>
      <c r="AA26" s="67">
        <v>123.59969379547397</v>
      </c>
      <c r="AB26" s="63"/>
    </row>
    <row r="27" spans="1:28">
      <c r="A27" s="75" t="s">
        <v>68</v>
      </c>
      <c r="B27" s="48" t="s">
        <v>20</v>
      </c>
      <c r="C27" s="69">
        <v>13327.596161498013</v>
      </c>
      <c r="D27" s="68">
        <v>13327.596161498013</v>
      </c>
      <c r="E27" s="68">
        <v>14065.045830600331</v>
      </c>
      <c r="F27" s="68">
        <v>14365.806545846537</v>
      </c>
      <c r="G27" s="68">
        <v>14001.453542151661</v>
      </c>
      <c r="H27" s="68">
        <v>15224.442032129287</v>
      </c>
      <c r="I27" s="68">
        <v>17100.41083537677</v>
      </c>
      <c r="J27" s="68">
        <v>18635.248357573204</v>
      </c>
      <c r="K27" s="68">
        <v>19334.966124535262</v>
      </c>
      <c r="L27" s="68">
        <v>20211.242115092598</v>
      </c>
      <c r="M27" s="68">
        <v>19781.695836006485</v>
      </c>
      <c r="N27" s="68">
        <v>19746.004863001588</v>
      </c>
      <c r="O27" s="68">
        <v>18916.19219359264</v>
      </c>
      <c r="P27" s="68">
        <v>21369.439468147928</v>
      </c>
      <c r="Q27" s="68">
        <v>20599.834317698373</v>
      </c>
      <c r="R27" s="68">
        <v>21410.74624761262</v>
      </c>
      <c r="S27" s="68">
        <v>21558.394582334935</v>
      </c>
      <c r="T27" s="68">
        <v>20172.404251430671</v>
      </c>
      <c r="U27" s="68">
        <v>18549.659254403403</v>
      </c>
      <c r="V27" s="68">
        <v>17700.315986820613</v>
      </c>
      <c r="W27" s="68">
        <v>15532.733274082841</v>
      </c>
      <c r="X27" s="68">
        <v>16464.931587914696</v>
      </c>
      <c r="Y27" s="68">
        <v>18439.63563991075</v>
      </c>
      <c r="Z27" s="68">
        <v>19339.307852386122</v>
      </c>
      <c r="AA27" s="67">
        <v>45.107246783596992</v>
      </c>
      <c r="AB27" s="63"/>
    </row>
    <row r="28" spans="1:28">
      <c r="A28" s="75" t="s">
        <v>69</v>
      </c>
      <c r="B28" s="48" t="s">
        <v>21</v>
      </c>
      <c r="C28" s="69">
        <v>223.0789896</v>
      </c>
      <c r="D28" s="68">
        <v>223.0789896</v>
      </c>
      <c r="E28" s="68">
        <v>301.62792960000002</v>
      </c>
      <c r="F28" s="68">
        <v>84.832855200000012</v>
      </c>
      <c r="G28" s="68">
        <v>84.832855200000012</v>
      </c>
      <c r="H28" s="68">
        <v>78.548940000000002</v>
      </c>
      <c r="I28" s="68">
        <v>78.548940000000002</v>
      </c>
      <c r="J28" s="68">
        <v>100.54264320000001</v>
      </c>
      <c r="K28" s="68">
        <v>100.54264320000001</v>
      </c>
      <c r="L28" s="68">
        <v>91.116770400000007</v>
      </c>
      <c r="M28" s="68">
        <v>91.116770400000007</v>
      </c>
      <c r="N28" s="68">
        <v>81.6908976</v>
      </c>
      <c r="O28" s="68">
        <v>81.6908976</v>
      </c>
      <c r="P28" s="68">
        <v>84.832855200000012</v>
      </c>
      <c r="Q28" s="68">
        <v>122.56471129500001</v>
      </c>
      <c r="R28" s="68">
        <v>149.63233881337081</v>
      </c>
      <c r="S28" s="68">
        <v>181.46747969154663</v>
      </c>
      <c r="T28" s="68">
        <v>203.72396697397551</v>
      </c>
      <c r="U28" s="68">
        <v>248.40772390218186</v>
      </c>
      <c r="V28" s="68">
        <v>299.27340002</v>
      </c>
      <c r="W28" s="68">
        <v>315.19727010000003</v>
      </c>
      <c r="X28" s="68">
        <v>361.53730000000002</v>
      </c>
      <c r="Y28" s="68">
        <v>362.95668634000003</v>
      </c>
      <c r="Z28" s="68">
        <v>367.20760111999999</v>
      </c>
      <c r="AA28" s="67">
        <v>64.608779060024929</v>
      </c>
      <c r="AB28" s="63"/>
    </row>
    <row r="29" spans="1:28">
      <c r="A29" s="75" t="s">
        <v>70</v>
      </c>
      <c r="B29" s="48" t="s">
        <v>22</v>
      </c>
      <c r="C29" s="69">
        <v>0.43136881562879997</v>
      </c>
      <c r="D29" s="68">
        <v>0.43136881562879997</v>
      </c>
      <c r="E29" s="68">
        <v>0.43136881562879997</v>
      </c>
      <c r="F29" s="68">
        <v>0.43136881562879997</v>
      </c>
      <c r="G29" s="68">
        <v>0.43136881562879997</v>
      </c>
      <c r="H29" s="68">
        <v>0.43136881562879997</v>
      </c>
      <c r="I29" s="68">
        <v>0.43136881562879997</v>
      </c>
      <c r="J29" s="68">
        <v>0.44351911864399995</v>
      </c>
      <c r="K29" s="68">
        <v>0.45566942165920005</v>
      </c>
      <c r="L29" s="68">
        <v>0.46781972467440008</v>
      </c>
      <c r="M29" s="68">
        <v>0.47997002768960001</v>
      </c>
      <c r="N29" s="68">
        <v>0.49212033070479999</v>
      </c>
      <c r="O29" s="68">
        <v>0.50427063372000003</v>
      </c>
      <c r="P29" s="68">
        <v>0.45239407836000012</v>
      </c>
      <c r="Q29" s="68">
        <v>0.49803438516425996</v>
      </c>
      <c r="R29" s="68">
        <v>0.35661024916034012</v>
      </c>
      <c r="S29" s="68">
        <v>0.48177324658204013</v>
      </c>
      <c r="T29" s="68">
        <v>0.77432243444220006</v>
      </c>
      <c r="U29" s="68">
        <v>0.76549693546158004</v>
      </c>
      <c r="V29" s="68">
        <v>0.74966593998421993</v>
      </c>
      <c r="W29" s="68">
        <v>0.89265501874150022</v>
      </c>
      <c r="X29" s="68">
        <v>0.78309605686746009</v>
      </c>
      <c r="Y29" s="68">
        <v>0.83831216547876009</v>
      </c>
      <c r="Z29" s="68">
        <v>1.1294899304808002</v>
      </c>
      <c r="AA29" s="67">
        <v>161.83856819468031</v>
      </c>
      <c r="AB29" s="63"/>
    </row>
    <row r="30" spans="1:28">
      <c r="A30" s="75" t="s">
        <v>71</v>
      </c>
      <c r="B30" s="48" t="s">
        <v>23</v>
      </c>
      <c r="C30" s="69">
        <v>402.75525349999998</v>
      </c>
      <c r="D30" s="68">
        <v>402.75525349999998</v>
      </c>
      <c r="E30" s="68">
        <v>484.73456599999997</v>
      </c>
      <c r="F30" s="68">
        <v>196.38599749999997</v>
      </c>
      <c r="G30" s="68">
        <v>108.868527</v>
      </c>
      <c r="H30" s="68">
        <v>115.57261299999999</v>
      </c>
      <c r="I30" s="68">
        <v>119.07039699999999</v>
      </c>
      <c r="J30" s="68">
        <v>97.500728999999993</v>
      </c>
      <c r="K30" s="68">
        <v>91.598218500000002</v>
      </c>
      <c r="L30" s="68">
        <v>82.56227650000001</v>
      </c>
      <c r="M30" s="68">
        <v>76.732636499999998</v>
      </c>
      <c r="N30" s="68">
        <v>70.830125999999993</v>
      </c>
      <c r="O30" s="68">
        <v>94.367297499999992</v>
      </c>
      <c r="P30" s="68">
        <v>84.165427499999993</v>
      </c>
      <c r="Q30" s="68">
        <v>94.294426999999999</v>
      </c>
      <c r="R30" s="68">
        <v>105.2978725</v>
      </c>
      <c r="S30" s="68">
        <v>140.12997150000001</v>
      </c>
      <c r="T30" s="68">
        <v>159.51352449999999</v>
      </c>
      <c r="U30" s="68">
        <v>199.810911</v>
      </c>
      <c r="V30" s="68">
        <v>231.43670799999998</v>
      </c>
      <c r="W30" s="68">
        <v>110.908901</v>
      </c>
      <c r="X30" s="68">
        <v>146.61544599999999</v>
      </c>
      <c r="Y30" s="68">
        <v>168.40372549999998</v>
      </c>
      <c r="Z30" s="68">
        <v>191.94089699999998</v>
      </c>
      <c r="AA30" s="67">
        <v>-52.343043242265239</v>
      </c>
      <c r="AB30" s="63"/>
    </row>
    <row r="31" spans="1:28">
      <c r="A31" s="75" t="s">
        <v>72</v>
      </c>
      <c r="B31" s="48" t="s">
        <v>24</v>
      </c>
      <c r="C31" s="69">
        <v>397.88329728413527</v>
      </c>
      <c r="D31" s="68">
        <v>397.88329728413527</v>
      </c>
      <c r="E31" s="68">
        <v>415.87083955783334</v>
      </c>
      <c r="F31" s="68">
        <v>402.05618618689618</v>
      </c>
      <c r="G31" s="68">
        <v>397.63620084847616</v>
      </c>
      <c r="H31" s="68">
        <v>504.46507121208253</v>
      </c>
      <c r="I31" s="68">
        <v>571.83229740246406</v>
      </c>
      <c r="J31" s="68">
        <v>621.34495850464418</v>
      </c>
      <c r="K31" s="68">
        <v>743.34764946964776</v>
      </c>
      <c r="L31" s="68">
        <v>901.14517630622424</v>
      </c>
      <c r="M31" s="68">
        <v>1016.7196073795873</v>
      </c>
      <c r="N31" s="68">
        <v>969.00411263255285</v>
      </c>
      <c r="O31" s="68">
        <v>1048.057755794538</v>
      </c>
      <c r="P31" s="68">
        <v>1135.5169264381132</v>
      </c>
      <c r="Q31" s="68">
        <v>1182.930638960182</v>
      </c>
      <c r="R31" s="68">
        <v>1287.1315274272979</v>
      </c>
      <c r="S31" s="68">
        <v>1307.8007521425982</v>
      </c>
      <c r="T31" s="68">
        <v>1223.8923828488537</v>
      </c>
      <c r="U31" s="68">
        <v>1315.5576712127743</v>
      </c>
      <c r="V31" s="68">
        <v>1324.2515133518477</v>
      </c>
      <c r="W31" s="68">
        <v>1268.6916462420475</v>
      </c>
      <c r="X31" s="68">
        <v>1297.1710593148762</v>
      </c>
      <c r="Y31" s="68">
        <v>1229.6276918866288</v>
      </c>
      <c r="Z31" s="68">
        <v>1123.8947160248149</v>
      </c>
      <c r="AA31" s="67">
        <v>182.46843325574997</v>
      </c>
      <c r="AB31" s="63"/>
    </row>
    <row r="32" spans="1:28">
      <c r="A32" s="75" t="s">
        <v>73</v>
      </c>
      <c r="B32" s="48" t="s">
        <v>43</v>
      </c>
      <c r="C32" s="69">
        <v>211.30974757999999</v>
      </c>
      <c r="D32" s="68">
        <v>211.30974757999999</v>
      </c>
      <c r="E32" s="68">
        <v>203.28665797999997</v>
      </c>
      <c r="F32" s="68">
        <v>252.35666634999998</v>
      </c>
      <c r="G32" s="68">
        <v>273.06386507000002</v>
      </c>
      <c r="H32" s="68">
        <v>284.96530920967859</v>
      </c>
      <c r="I32" s="68">
        <v>345.32526951929788</v>
      </c>
      <c r="J32" s="68">
        <v>348.7312403035545</v>
      </c>
      <c r="K32" s="68">
        <v>364.13290487445875</v>
      </c>
      <c r="L32" s="68">
        <v>349.48578615476623</v>
      </c>
      <c r="M32" s="68">
        <v>362.34010349715095</v>
      </c>
      <c r="N32" s="68">
        <v>347.12889594742052</v>
      </c>
      <c r="O32" s="68">
        <v>294.48972397035072</v>
      </c>
      <c r="P32" s="68">
        <v>271.81913042712637</v>
      </c>
      <c r="Q32" s="68">
        <v>269.11484597933992</v>
      </c>
      <c r="R32" s="68">
        <v>272.99777984715894</v>
      </c>
      <c r="S32" s="68">
        <v>277.72137585503043</v>
      </c>
      <c r="T32" s="68">
        <v>284.0205949706974</v>
      </c>
      <c r="U32" s="68">
        <v>299.45379276584373</v>
      </c>
      <c r="V32" s="68">
        <v>303.14557012894602</v>
      </c>
      <c r="W32" s="68">
        <v>286.84720248557193</v>
      </c>
      <c r="X32" s="68">
        <v>321.24117630755796</v>
      </c>
      <c r="Y32" s="68">
        <v>333.68671799209153</v>
      </c>
      <c r="Z32" s="68">
        <v>316.57313969523528</v>
      </c>
      <c r="AA32" s="67">
        <v>49.814735628976848</v>
      </c>
      <c r="AB32" s="63"/>
    </row>
    <row r="33" spans="1:28">
      <c r="A33" s="75" t="s">
        <v>74</v>
      </c>
      <c r="B33" s="48" t="s">
        <v>25</v>
      </c>
      <c r="C33" s="69">
        <v>2.46826679593</v>
      </c>
      <c r="D33" s="68">
        <v>2.46826679593</v>
      </c>
      <c r="E33" s="68">
        <v>2.5176321318485999</v>
      </c>
      <c r="F33" s="68">
        <v>2.64845027203289</v>
      </c>
      <c r="G33" s="68">
        <v>2.5966166693183603</v>
      </c>
      <c r="H33" s="68">
        <v>2.6904108075636999</v>
      </c>
      <c r="I33" s="68">
        <v>2.78667321260497</v>
      </c>
      <c r="J33" s="68">
        <v>2.8138241473601999</v>
      </c>
      <c r="K33" s="68">
        <v>2.9866028230752995</v>
      </c>
      <c r="L33" s="68">
        <v>3.3568428424647996</v>
      </c>
      <c r="M33" s="68">
        <v>3.5468993857514097</v>
      </c>
      <c r="N33" s="68">
        <v>4.1071959484275196</v>
      </c>
      <c r="O33" s="68">
        <v>3.79619433214034</v>
      </c>
      <c r="P33" s="68">
        <v>3.4876609826490901</v>
      </c>
      <c r="Q33" s="68">
        <v>3.4880781197376023</v>
      </c>
      <c r="R33" s="68">
        <v>3.1361032746379847</v>
      </c>
      <c r="S33" s="68">
        <v>3.3940494961466432</v>
      </c>
      <c r="T33" s="68">
        <v>3.5912640131414602</v>
      </c>
      <c r="U33" s="68">
        <v>3.9418418192345808</v>
      </c>
      <c r="V33" s="68">
        <v>3.3505438256015858</v>
      </c>
      <c r="W33" s="68">
        <v>2.6464040788590597</v>
      </c>
      <c r="X33" s="68">
        <v>2.7183639290276096</v>
      </c>
      <c r="Y33" s="68">
        <v>2.9878369564732652</v>
      </c>
      <c r="Z33" s="68">
        <v>3.2160849918933017</v>
      </c>
      <c r="AA33" s="67">
        <v>30.297300000000082</v>
      </c>
      <c r="AB33" s="63"/>
    </row>
    <row r="34" spans="1:28">
      <c r="A34" s="75" t="s">
        <v>75</v>
      </c>
      <c r="B34" s="48" t="s">
        <v>26</v>
      </c>
      <c r="C34" s="69">
        <v>4556.8093987848097</v>
      </c>
      <c r="D34" s="68">
        <v>4556.8093987848097</v>
      </c>
      <c r="E34" s="68">
        <v>4862.3003847890623</v>
      </c>
      <c r="F34" s="68">
        <v>5669.0696609687502</v>
      </c>
      <c r="G34" s="68">
        <v>6236.7158188046869</v>
      </c>
      <c r="H34" s="68">
        <v>6558.081575453125</v>
      </c>
      <c r="I34" s="68">
        <v>7611.4476131659949</v>
      </c>
      <c r="J34" s="68">
        <v>8108.8628418620956</v>
      </c>
      <c r="K34" s="68">
        <v>8771.0616204033977</v>
      </c>
      <c r="L34" s="68">
        <v>9594.5044432774939</v>
      </c>
      <c r="M34" s="68">
        <v>9867.7199903247965</v>
      </c>
      <c r="N34" s="68">
        <v>9784.4501918557944</v>
      </c>
      <c r="O34" s="68">
        <v>9573.0617534946941</v>
      </c>
      <c r="P34" s="68">
        <v>10017.807804043496</v>
      </c>
      <c r="Q34" s="68">
        <v>9852.5159606553952</v>
      </c>
      <c r="R34" s="68">
        <v>10534.028064013186</v>
      </c>
      <c r="S34" s="68">
        <v>10914.728374703885</v>
      </c>
      <c r="T34" s="68">
        <v>11014.103619301086</v>
      </c>
      <c r="U34" s="68">
        <v>11098.514396308785</v>
      </c>
      <c r="V34" s="68">
        <v>11213.313032947186</v>
      </c>
      <c r="W34" s="68">
        <v>10448.573898530785</v>
      </c>
      <c r="X34" s="68">
        <v>10204.920175449999</v>
      </c>
      <c r="Y34" s="68">
        <v>10485.4613828536</v>
      </c>
      <c r="Z34" s="68">
        <v>10150.4823759339</v>
      </c>
      <c r="AA34" s="67">
        <v>122.75415729788448</v>
      </c>
      <c r="AB34" s="63"/>
    </row>
    <row r="35" spans="1:28">
      <c r="A35" s="75" t="s">
        <v>76</v>
      </c>
      <c r="B35" s="48" t="s">
        <v>27</v>
      </c>
      <c r="C35" s="69">
        <v>1320.0891286173994</v>
      </c>
      <c r="D35" s="68">
        <v>1320.0891286173994</v>
      </c>
      <c r="E35" s="68">
        <v>1280.6526080523677</v>
      </c>
      <c r="F35" s="68">
        <v>1256.8751187396751</v>
      </c>
      <c r="G35" s="68">
        <v>1282.6878033702255</v>
      </c>
      <c r="H35" s="68">
        <v>1279.8751217425884</v>
      </c>
      <c r="I35" s="68">
        <v>1599.9582463885595</v>
      </c>
      <c r="J35" s="68">
        <v>1625.3768216413589</v>
      </c>
      <c r="K35" s="68">
        <v>1611.8619691382653</v>
      </c>
      <c r="L35" s="68">
        <v>1768.0472870306166</v>
      </c>
      <c r="M35" s="68">
        <v>1834.3104225176044</v>
      </c>
      <c r="N35" s="68">
        <v>1797.8323909424059</v>
      </c>
      <c r="O35" s="68">
        <v>1940.8228784549556</v>
      </c>
      <c r="P35" s="68">
        <v>1931.620756135183</v>
      </c>
      <c r="Q35" s="68">
        <v>1999.8860160818765</v>
      </c>
      <c r="R35" s="68">
        <v>2225.3372439732207</v>
      </c>
      <c r="S35" s="68">
        <v>2208.1903124218379</v>
      </c>
      <c r="T35" s="68">
        <v>2177.3715728657685</v>
      </c>
      <c r="U35" s="68">
        <v>2284.6773413518449</v>
      </c>
      <c r="V35" s="68">
        <v>2301.2164768394341</v>
      </c>
      <c r="W35" s="68">
        <v>2193.058283046963</v>
      </c>
      <c r="X35" s="68">
        <v>2314.9721004757671</v>
      </c>
      <c r="Y35" s="68">
        <v>2332.5362323108366</v>
      </c>
      <c r="Z35" s="68">
        <v>2449.7004555126136</v>
      </c>
      <c r="AA35" s="67">
        <v>85.570837787166482</v>
      </c>
      <c r="AB35" s="63"/>
    </row>
    <row r="36" spans="1:28">
      <c r="A36" s="75" t="s">
        <v>77</v>
      </c>
      <c r="B36" s="48" t="s">
        <v>28</v>
      </c>
      <c r="C36" s="69">
        <v>625.65377610123107</v>
      </c>
      <c r="D36" s="68">
        <v>625.65377610123107</v>
      </c>
      <c r="E36" s="68">
        <v>565.25082179517472</v>
      </c>
      <c r="F36" s="68">
        <v>608.91177403166432</v>
      </c>
      <c r="G36" s="68">
        <v>641.5279617633114</v>
      </c>
      <c r="H36" s="68">
        <v>622.7797169865828</v>
      </c>
      <c r="I36" s="68">
        <v>591.4784081866087</v>
      </c>
      <c r="J36" s="68">
        <v>698.42500532438805</v>
      </c>
      <c r="K36" s="68">
        <v>778.68403547839296</v>
      </c>
      <c r="L36" s="68">
        <v>829.70610192298057</v>
      </c>
      <c r="M36" s="68">
        <v>951.21488233741911</v>
      </c>
      <c r="N36" s="68">
        <v>922.13390725936779</v>
      </c>
      <c r="O36" s="68">
        <v>843.89625357963689</v>
      </c>
      <c r="P36" s="68">
        <v>747.24150458925544</v>
      </c>
      <c r="Q36" s="68">
        <v>755.05636051236502</v>
      </c>
      <c r="R36" s="68">
        <v>855.49762356972553</v>
      </c>
      <c r="S36" s="68">
        <v>947.25217788519296</v>
      </c>
      <c r="T36" s="68">
        <v>1136.5269701206375</v>
      </c>
      <c r="U36" s="68">
        <v>1169.8101105749233</v>
      </c>
      <c r="V36" s="68">
        <v>1119.0549123544342</v>
      </c>
      <c r="W36" s="68">
        <v>1100.8160059410529</v>
      </c>
      <c r="X36" s="68">
        <v>1268.9690499608616</v>
      </c>
      <c r="Y36" s="68">
        <v>1181.1155597177608</v>
      </c>
      <c r="Z36" s="68">
        <v>1246.2595113927698</v>
      </c>
      <c r="AA36" s="67">
        <v>99.193157461439881</v>
      </c>
      <c r="AB36" s="63"/>
    </row>
    <row r="37" spans="1:28">
      <c r="A37" s="75" t="s">
        <v>78</v>
      </c>
      <c r="B37" s="48" t="s">
        <v>29</v>
      </c>
      <c r="C37" s="69">
        <v>1054.8102448249999</v>
      </c>
      <c r="D37" s="68">
        <v>649.81146887500006</v>
      </c>
      <c r="E37" s="68">
        <v>670.96812134999993</v>
      </c>
      <c r="F37" s="68">
        <v>728.39332092500013</v>
      </c>
      <c r="G37" s="68">
        <v>725.37094200000001</v>
      </c>
      <c r="H37" s="68">
        <v>734.43807877499989</v>
      </c>
      <c r="I37" s="68">
        <v>791.86327834999986</v>
      </c>
      <c r="J37" s="68">
        <v>930.8927089</v>
      </c>
      <c r="K37" s="68">
        <v>834.17658329999995</v>
      </c>
      <c r="L37" s="68">
        <v>849.28847792499994</v>
      </c>
      <c r="M37" s="68">
        <v>758.61711017499999</v>
      </c>
      <c r="N37" s="68">
        <v>806.97517297499985</v>
      </c>
      <c r="O37" s="68">
        <v>794.88565727499997</v>
      </c>
      <c r="P37" s="68">
        <v>779.77376264999998</v>
      </c>
      <c r="Q37" s="68">
        <v>843.24372007500006</v>
      </c>
      <c r="R37" s="68">
        <v>828.13182544999995</v>
      </c>
      <c r="S37" s="68">
        <v>939.95984567499977</v>
      </c>
      <c r="T37" s="68">
        <v>1254.287253875</v>
      </c>
      <c r="U37" s="68">
        <v>1305.6676956000001</v>
      </c>
      <c r="V37" s="68">
        <v>1568.6146620749998</v>
      </c>
      <c r="W37" s="68">
        <v>1420.5180947499998</v>
      </c>
      <c r="X37" s="68">
        <v>1496.0775678749999</v>
      </c>
      <c r="Y37" s="68">
        <v>1465.8537786249999</v>
      </c>
      <c r="Z37" s="68">
        <v>1667.0805859999998</v>
      </c>
      <c r="AA37" s="67">
        <v>58.045543658573351</v>
      </c>
      <c r="AB37" s="63"/>
    </row>
    <row r="38" spans="1:28">
      <c r="A38" s="75" t="s">
        <v>79</v>
      </c>
      <c r="B38" s="48" t="s">
        <v>30</v>
      </c>
      <c r="C38" s="69">
        <v>1476.5284835421314</v>
      </c>
      <c r="D38" s="68">
        <v>1476.5284835421314</v>
      </c>
      <c r="E38" s="68">
        <v>1549.2341333170148</v>
      </c>
      <c r="F38" s="68">
        <v>1638.9648179997516</v>
      </c>
      <c r="G38" s="68">
        <v>1552.932468331976</v>
      </c>
      <c r="H38" s="68">
        <v>1561.5625757913867</v>
      </c>
      <c r="I38" s="68">
        <v>1626.9155066180815</v>
      </c>
      <c r="J38" s="68">
        <v>1611.3730987063318</v>
      </c>
      <c r="K38" s="68">
        <v>1662.3999711054237</v>
      </c>
      <c r="L38" s="68">
        <v>1758.5848274659922</v>
      </c>
      <c r="M38" s="68">
        <v>1939.6041680526696</v>
      </c>
      <c r="N38" s="68">
        <v>1996.628342201853</v>
      </c>
      <c r="O38" s="68">
        <v>1945.7318020902696</v>
      </c>
      <c r="P38" s="68">
        <v>1849.5350578977307</v>
      </c>
      <c r="Q38" s="68">
        <v>2032.0402636063548</v>
      </c>
      <c r="R38" s="68">
        <v>2188.3528377409361</v>
      </c>
      <c r="S38" s="68">
        <v>2272.3456033152852</v>
      </c>
      <c r="T38" s="68">
        <v>2404.0645703574442</v>
      </c>
      <c r="U38" s="68">
        <v>2537.0611369291551</v>
      </c>
      <c r="V38" s="68">
        <v>2626.9720392280865</v>
      </c>
      <c r="W38" s="68">
        <v>2388.7636003957023</v>
      </c>
      <c r="X38" s="68">
        <v>2628.5052067141105</v>
      </c>
      <c r="Y38" s="68">
        <v>2724.1382006951617</v>
      </c>
      <c r="Z38" s="68">
        <v>2745.5162503064498</v>
      </c>
      <c r="AA38" s="67">
        <v>85.944008592375326</v>
      </c>
      <c r="AB38" s="63"/>
    </row>
    <row r="39" spans="1:28">
      <c r="A39" s="75" t="s">
        <v>80</v>
      </c>
      <c r="B39" s="48" t="s">
        <v>31</v>
      </c>
      <c r="C39" s="70">
        <v>862.00350900106446</v>
      </c>
      <c r="D39" s="68">
        <v>798.67332327316899</v>
      </c>
      <c r="E39" s="68">
        <v>566.4636503183259</v>
      </c>
      <c r="F39" s="68">
        <v>851.4631975878508</v>
      </c>
      <c r="G39" s="68">
        <v>862.04291292799041</v>
      </c>
      <c r="H39" s="68">
        <v>563.02852828488199</v>
      </c>
      <c r="I39" s="68">
        <v>629.96182637269101</v>
      </c>
      <c r="J39" s="68">
        <v>295.85134018345451</v>
      </c>
      <c r="K39" s="68">
        <v>422.7196001350224</v>
      </c>
      <c r="L39" s="68">
        <v>359.68858331530737</v>
      </c>
      <c r="M39" s="68">
        <v>447.47759040879993</v>
      </c>
      <c r="N39" s="68">
        <v>439.98245541034584</v>
      </c>
      <c r="O39" s="68">
        <v>391.00508552708038</v>
      </c>
      <c r="P39" s="68">
        <v>333.04337542507392</v>
      </c>
      <c r="Q39" s="68">
        <v>403.91108298338816</v>
      </c>
      <c r="R39" s="68">
        <v>471.19961948759584</v>
      </c>
      <c r="S39" s="68">
        <v>393.35784098090505</v>
      </c>
      <c r="T39" s="68">
        <v>486.8556278455257</v>
      </c>
      <c r="U39" s="68">
        <v>400.90377550109531</v>
      </c>
      <c r="V39" s="68">
        <v>474.0247567155314</v>
      </c>
      <c r="W39" s="68">
        <v>443.65820709318592</v>
      </c>
      <c r="X39" s="68">
        <v>496.06116606794768</v>
      </c>
      <c r="Y39" s="68">
        <v>443.05078074818215</v>
      </c>
      <c r="Z39" s="68">
        <v>403.88203516086918</v>
      </c>
      <c r="AA39" s="67">
        <v>-53.146126327384778</v>
      </c>
      <c r="AB39" s="63"/>
    </row>
    <row r="40" spans="1:28">
      <c r="A40" s="75" t="s">
        <v>81</v>
      </c>
      <c r="B40" s="48" t="s">
        <v>32</v>
      </c>
      <c r="C40" s="69">
        <v>4567.6036999999997</v>
      </c>
      <c r="D40" s="68">
        <v>4567.6036999999997</v>
      </c>
      <c r="E40" s="68">
        <v>4389.8523999999998</v>
      </c>
      <c r="F40" s="68">
        <v>4259.9524999999994</v>
      </c>
      <c r="G40" s="68">
        <v>4547.1135000000004</v>
      </c>
      <c r="H40" s="68">
        <v>4601.8038999999999</v>
      </c>
      <c r="I40" s="68">
        <v>4888.9648999999999</v>
      </c>
      <c r="J40" s="68">
        <v>5244.4654</v>
      </c>
      <c r="K40" s="68">
        <v>5196.6140000000005</v>
      </c>
      <c r="L40" s="68">
        <v>5073.5551999999998</v>
      </c>
      <c r="M40" s="68">
        <v>4847.9236000000001</v>
      </c>
      <c r="N40" s="68">
        <v>5215.8951999999999</v>
      </c>
      <c r="O40" s="68">
        <v>5351.4610999999995</v>
      </c>
      <c r="P40" s="68">
        <v>5326.1809000000003</v>
      </c>
      <c r="Q40" s="68">
        <v>5574.1736000000001</v>
      </c>
      <c r="R40" s="68">
        <v>6429.6976000000004</v>
      </c>
      <c r="S40" s="68">
        <v>6258.2474000000002</v>
      </c>
      <c r="T40" s="68">
        <v>6833.9273999999996</v>
      </c>
      <c r="U40" s="68">
        <v>7994.6634000000004</v>
      </c>
      <c r="V40" s="68">
        <v>8755.4827000000005</v>
      </c>
      <c r="W40" s="68">
        <v>7380.1912000000002</v>
      </c>
      <c r="X40" s="68">
        <v>7860.2105000000001</v>
      </c>
      <c r="Y40" s="68">
        <v>8888.496000000001</v>
      </c>
      <c r="Z40" s="68">
        <v>9552.788956238719</v>
      </c>
      <c r="AA40" s="67">
        <v>109.14224577405261</v>
      </c>
      <c r="AB40" s="63"/>
    </row>
    <row r="41" spans="1:28">
      <c r="A41" s="75" t="s">
        <v>82</v>
      </c>
      <c r="B41" s="48" t="s">
        <v>33</v>
      </c>
      <c r="C41" s="69">
        <v>63.771564600000005</v>
      </c>
      <c r="D41" s="68">
        <v>63.771564600000005</v>
      </c>
      <c r="E41" s="68">
        <v>59.296390000000002</v>
      </c>
      <c r="F41" s="68">
        <v>54.821014000000005</v>
      </c>
      <c r="G41" s="68">
        <v>53.697551850000004</v>
      </c>
      <c r="H41" s="68">
        <v>45.249281600000003</v>
      </c>
      <c r="I41" s="68">
        <v>45.519567099999996</v>
      </c>
      <c r="J41" s="68">
        <v>53.719944600000005</v>
      </c>
      <c r="K41" s="68">
        <v>47.579258500000002</v>
      </c>
      <c r="L41" s="68">
        <v>43.870408600000005</v>
      </c>
      <c r="M41" s="68">
        <v>44.268361700000007</v>
      </c>
      <c r="N41" s="68">
        <v>44.9822147</v>
      </c>
      <c r="O41" s="68">
        <v>42.307280599999999</v>
      </c>
      <c r="P41" s="68">
        <v>43.924172300000002</v>
      </c>
      <c r="Q41" s="68">
        <v>58.064011600000001</v>
      </c>
      <c r="R41" s="68">
        <v>78.502818700000006</v>
      </c>
      <c r="S41" s="68">
        <v>91.094678500000001</v>
      </c>
      <c r="T41" s="68">
        <v>102.15545326856642</v>
      </c>
      <c r="U41" s="68">
        <v>118.63626475512254</v>
      </c>
      <c r="V41" s="68">
        <v>133.98633507224002</v>
      </c>
      <c r="W41" s="68">
        <v>113.014121758705</v>
      </c>
      <c r="X41" s="68">
        <v>104.54014837379999</v>
      </c>
      <c r="Y41" s="68">
        <v>105.80351345772624</v>
      </c>
      <c r="Z41" s="68">
        <v>90.105877334067713</v>
      </c>
      <c r="AA41" s="67">
        <v>41.294757152732167</v>
      </c>
      <c r="AB41" s="63"/>
    </row>
    <row r="42" spans="1:28">
      <c r="A42" s="75" t="s">
        <v>83</v>
      </c>
      <c r="B42" s="48" t="s">
        <v>34</v>
      </c>
      <c r="C42" s="70">
        <v>57.609090098400003</v>
      </c>
      <c r="D42" s="68">
        <v>48.475866360000005</v>
      </c>
      <c r="E42" s="68">
        <v>20.995916640000001</v>
      </c>
      <c r="F42" s="68">
        <v>33.222950447999999</v>
      </c>
      <c r="G42" s="68">
        <v>47.426070528000004</v>
      </c>
      <c r="H42" s="68">
        <v>52.983813167999998</v>
      </c>
      <c r="I42" s="68">
        <v>56.688974928</v>
      </c>
      <c r="J42" s="68">
        <v>52.397162555999998</v>
      </c>
      <c r="K42" s="68">
        <v>55.194559684800005</v>
      </c>
      <c r="L42" s="68">
        <v>49.324965930000005</v>
      </c>
      <c r="M42" s="68">
        <v>59.143644593999994</v>
      </c>
      <c r="N42" s="68">
        <v>68.205852731999997</v>
      </c>
      <c r="O42" s="68">
        <v>77.226840945420008</v>
      </c>
      <c r="P42" s="68">
        <v>79.615219092264013</v>
      </c>
      <c r="Q42" s="68">
        <v>75.901011797353917</v>
      </c>
      <c r="R42" s="68">
        <v>56.77805319198</v>
      </c>
      <c r="S42" s="68">
        <v>61.448350925398799</v>
      </c>
      <c r="T42" s="68">
        <v>70.435223861913599</v>
      </c>
      <c r="U42" s="68">
        <v>94.232571888173041</v>
      </c>
      <c r="V42" s="68">
        <v>104.73393039895734</v>
      </c>
      <c r="W42" s="68">
        <v>78.440391457644694</v>
      </c>
      <c r="X42" s="68">
        <v>73.717482295045187</v>
      </c>
      <c r="Y42" s="68">
        <v>69.738973096106264</v>
      </c>
      <c r="Z42" s="68">
        <v>66.989919246899646</v>
      </c>
      <c r="AA42" s="67">
        <v>16.283591933975327</v>
      </c>
      <c r="AB42" s="63"/>
    </row>
    <row r="43" spans="1:28">
      <c r="A43" s="75" t="s">
        <v>84</v>
      </c>
      <c r="B43" s="48" t="s">
        <v>35</v>
      </c>
      <c r="C43" s="69">
        <v>5620.9224318636998</v>
      </c>
      <c r="D43" s="68">
        <v>5620.9224318636998</v>
      </c>
      <c r="E43" s="68">
        <v>5574.1470135997997</v>
      </c>
      <c r="F43" s="68">
        <v>6222.7369919222001</v>
      </c>
      <c r="G43" s="68">
        <v>6360.1694654456987</v>
      </c>
      <c r="H43" s="68">
        <v>6654.9630400380001</v>
      </c>
      <c r="I43" s="68">
        <v>7283.0679267414998</v>
      </c>
      <c r="J43" s="68">
        <v>7761.4073425995994</v>
      </c>
      <c r="K43" s="68">
        <v>8246.8732299424992</v>
      </c>
      <c r="L43" s="68">
        <v>9122.6267924849999</v>
      </c>
      <c r="M43" s="68">
        <v>9438.8526400786996</v>
      </c>
      <c r="N43" s="68">
        <v>10174.041151783098</v>
      </c>
      <c r="O43" s="68">
        <v>10197.359391116601</v>
      </c>
      <c r="P43" s="68">
        <v>9749.9462632345985</v>
      </c>
      <c r="Q43" s="68">
        <v>10319.085259101901</v>
      </c>
      <c r="R43" s="68">
        <v>11334.298481751101</v>
      </c>
      <c r="S43" s="68">
        <v>12026.702379997299</v>
      </c>
      <c r="T43" s="68">
        <v>12619.204978382799</v>
      </c>
      <c r="U43" s="68">
        <v>13317.9589011672</v>
      </c>
      <c r="V43" s="68">
        <v>13403.828817310899</v>
      </c>
      <c r="W43" s="68">
        <v>12385.2088384647</v>
      </c>
      <c r="X43" s="68">
        <v>12824.453119254598</v>
      </c>
      <c r="Y43" s="68">
        <v>14122.048781515301</v>
      </c>
      <c r="Z43" s="68">
        <v>13625.4995185344</v>
      </c>
      <c r="AA43" s="67">
        <v>142.40682350097234</v>
      </c>
      <c r="AB43" s="63"/>
    </row>
    <row r="44" spans="1:28">
      <c r="A44" s="75" t="s">
        <v>85</v>
      </c>
      <c r="B44" s="48" t="s">
        <v>36</v>
      </c>
      <c r="C44" s="69">
        <v>1354.6556754536798</v>
      </c>
      <c r="D44" s="68">
        <v>1354.6556754536798</v>
      </c>
      <c r="E44" s="68">
        <v>1104.9752559595709</v>
      </c>
      <c r="F44" s="68">
        <v>915.35469416159231</v>
      </c>
      <c r="G44" s="68">
        <v>1248.8373784039914</v>
      </c>
      <c r="H44" s="68">
        <v>1370.8590811457541</v>
      </c>
      <c r="I44" s="68">
        <v>1458.6068153110691</v>
      </c>
      <c r="J44" s="68">
        <v>1498.0031170935777</v>
      </c>
      <c r="K44" s="68">
        <v>1584.2191531961612</v>
      </c>
      <c r="L44" s="68">
        <v>1698.9135565715469</v>
      </c>
      <c r="M44" s="68">
        <v>1907.9952570925691</v>
      </c>
      <c r="N44" s="68">
        <v>1955.724950235576</v>
      </c>
      <c r="O44" s="68">
        <v>1899.3261492133624</v>
      </c>
      <c r="P44" s="68">
        <v>1636.0235802514117</v>
      </c>
      <c r="Q44" s="68">
        <v>1590.4475230858138</v>
      </c>
      <c r="R44" s="68">
        <v>1797.7839973489438</v>
      </c>
      <c r="S44" s="68">
        <v>1955.5939356216068</v>
      </c>
      <c r="T44" s="68">
        <v>2026.6251965830188</v>
      </c>
      <c r="U44" s="68">
        <v>2218.8935346228818</v>
      </c>
      <c r="V44" s="68">
        <v>2487.8377240683608</v>
      </c>
      <c r="W44" s="68">
        <v>2112.4498592852724</v>
      </c>
      <c r="X44" s="68">
        <v>2135.7988985445527</v>
      </c>
      <c r="Y44" s="68">
        <v>2301.5246080050215</v>
      </c>
      <c r="Z44" s="68">
        <v>2194.3390594472962</v>
      </c>
      <c r="AA44" s="67">
        <v>61.98500469223687</v>
      </c>
      <c r="AB44" s="63"/>
    </row>
    <row r="45" spans="1:28">
      <c r="A45" s="75" t="s">
        <v>86</v>
      </c>
      <c r="B45" s="48" t="s">
        <v>37</v>
      </c>
      <c r="C45" s="69">
        <v>3097.9559358744486</v>
      </c>
      <c r="D45" s="68">
        <v>3097.9559358744486</v>
      </c>
      <c r="E45" s="68">
        <v>3022.9868799703818</v>
      </c>
      <c r="F45" s="68">
        <v>3217.1484663750784</v>
      </c>
      <c r="G45" s="68">
        <v>3353.3065059303835</v>
      </c>
      <c r="H45" s="68">
        <v>3463.9225492564829</v>
      </c>
      <c r="I45" s="68">
        <v>3691.3670264957659</v>
      </c>
      <c r="J45" s="68">
        <v>3843.4438051862389</v>
      </c>
      <c r="K45" s="68">
        <v>3991.9336602152212</v>
      </c>
      <c r="L45" s="68">
        <v>4185.3248466147097</v>
      </c>
      <c r="M45" s="68">
        <v>4496.3673521182673</v>
      </c>
      <c r="N45" s="68">
        <v>4709.3937041601675</v>
      </c>
      <c r="O45" s="68">
        <v>4443.9632907012056</v>
      </c>
      <c r="P45" s="68">
        <v>4101.6491383219472</v>
      </c>
      <c r="Q45" s="68">
        <v>3679.8138707242961</v>
      </c>
      <c r="R45" s="68">
        <v>3467.8544427285242</v>
      </c>
      <c r="S45" s="68">
        <v>3525.1639657902483</v>
      </c>
      <c r="T45" s="68">
        <v>3705.3841824763895</v>
      </c>
      <c r="U45" s="68">
        <v>3959.3403168328314</v>
      </c>
      <c r="V45" s="68">
        <v>4277.2717589899939</v>
      </c>
      <c r="W45" s="68">
        <v>4084.5586021267331</v>
      </c>
      <c r="X45" s="68">
        <v>4297.3805653810941</v>
      </c>
      <c r="Y45" s="68">
        <v>4736.7853014681632</v>
      </c>
      <c r="Z45" s="68">
        <v>4704.8245074581218</v>
      </c>
      <c r="AA45" s="67">
        <v>51.868670983214237</v>
      </c>
      <c r="AB45" s="63"/>
    </row>
    <row r="46" spans="1:28">
      <c r="A46" s="75" t="s">
        <v>87</v>
      </c>
      <c r="B46" s="48" t="s">
        <v>38</v>
      </c>
      <c r="C46" s="69"/>
      <c r="D46" s="68"/>
      <c r="E46" s="68"/>
      <c r="F46" s="68"/>
      <c r="G46" s="68"/>
      <c r="H46" s="68"/>
      <c r="I46" s="68"/>
      <c r="J46" s="68"/>
      <c r="K46" s="68"/>
      <c r="L46" s="68"/>
      <c r="M46" s="68"/>
      <c r="N46" s="68"/>
      <c r="O46" s="68"/>
      <c r="P46" s="68"/>
      <c r="Q46" s="68"/>
      <c r="R46" s="68"/>
      <c r="S46" s="68"/>
      <c r="T46" s="68"/>
      <c r="U46" s="68"/>
      <c r="V46" s="68">
        <v>1302.712861</v>
      </c>
      <c r="W46" s="68">
        <v>1152.2455500000001</v>
      </c>
      <c r="X46" s="68">
        <v>434.68200500000006</v>
      </c>
      <c r="Y46" s="68">
        <v>7484.6454899999999</v>
      </c>
      <c r="Z46" s="68">
        <v>7838.1206508150008</v>
      </c>
      <c r="AA46" s="67" t="s">
        <v>46</v>
      </c>
      <c r="AB46" s="63"/>
    </row>
    <row r="47" spans="1:28">
      <c r="A47" s="75" t="s">
        <v>88</v>
      </c>
      <c r="B47" s="48" t="s">
        <v>39</v>
      </c>
      <c r="C47" s="69">
        <v>2406.7603848688923</v>
      </c>
      <c r="D47" s="68">
        <v>2406.7603848688923</v>
      </c>
      <c r="E47" s="68">
        <v>2078.1626461171527</v>
      </c>
      <c r="F47" s="68">
        <v>1749.5649073654133</v>
      </c>
      <c r="G47" s="68">
        <v>1420.9671686136739</v>
      </c>
      <c r="H47" s="68">
        <v>1092.3694298619343</v>
      </c>
      <c r="I47" s="68">
        <v>763.77169111019191</v>
      </c>
      <c r="J47" s="68">
        <v>435.17395235845254</v>
      </c>
      <c r="K47" s="68">
        <v>422.25425477956367</v>
      </c>
      <c r="L47" s="68">
        <v>403.17207308596522</v>
      </c>
      <c r="M47" s="68">
        <v>369.11792927335864</v>
      </c>
      <c r="N47" s="68">
        <v>365.67208546022783</v>
      </c>
      <c r="O47" s="68">
        <v>367.30228094848246</v>
      </c>
      <c r="P47" s="68">
        <v>413.53946614814066</v>
      </c>
      <c r="Q47" s="68">
        <v>482.66790889559741</v>
      </c>
      <c r="R47" s="68">
        <v>585.07191433887863</v>
      </c>
      <c r="S47" s="68">
        <v>647.31739895306043</v>
      </c>
      <c r="T47" s="68">
        <v>763.63991356694544</v>
      </c>
      <c r="U47" s="68">
        <v>866.11037202051034</v>
      </c>
      <c r="V47" s="68">
        <v>946.50301415690046</v>
      </c>
      <c r="W47" s="68">
        <v>830.49921853147646</v>
      </c>
      <c r="X47" s="68">
        <v>904.57021015598411</v>
      </c>
      <c r="Y47" s="68">
        <v>803.75854000000004</v>
      </c>
      <c r="Z47" s="68">
        <v>742.12580782299267</v>
      </c>
      <c r="AA47" s="67">
        <v>-69.164948347634535</v>
      </c>
      <c r="AB47" s="63"/>
    </row>
    <row r="48" spans="1:28">
      <c r="A48" s="75" t="s">
        <v>89</v>
      </c>
      <c r="B48" s="48" t="s">
        <v>40</v>
      </c>
      <c r="C48" s="69">
        <v>15761.716894857471</v>
      </c>
      <c r="D48" s="68">
        <v>15761.716894857471</v>
      </c>
      <c r="E48" s="68">
        <v>15513.955071561759</v>
      </c>
      <c r="F48" s="68">
        <v>17143.219997475306</v>
      </c>
      <c r="G48" s="68">
        <v>18317.842721165624</v>
      </c>
      <c r="H48" s="68">
        <v>19109.26977326542</v>
      </c>
      <c r="I48" s="68">
        <v>20333.315727270783</v>
      </c>
      <c r="J48" s="68">
        <v>21518.096579639398</v>
      </c>
      <c r="K48" s="68">
        <v>22875.217625657951</v>
      </c>
      <c r="L48" s="68">
        <v>25449.945374333398</v>
      </c>
      <c r="M48" s="68">
        <v>27651.731548388496</v>
      </c>
      <c r="N48" s="68">
        <v>30495.549475446802</v>
      </c>
      <c r="O48" s="68">
        <v>29707.11526842467</v>
      </c>
      <c r="P48" s="68">
        <v>29171.164945229306</v>
      </c>
      <c r="Q48" s="68">
        <v>29871.968926402056</v>
      </c>
      <c r="R48" s="68">
        <v>32761.696681715461</v>
      </c>
      <c r="S48" s="68">
        <v>35387.518917631409</v>
      </c>
      <c r="T48" s="68">
        <v>35894.931323265228</v>
      </c>
      <c r="U48" s="68">
        <v>35718.235932225623</v>
      </c>
      <c r="V48" s="68">
        <v>34907.256934120538</v>
      </c>
      <c r="W48" s="68">
        <v>33064.854623869607</v>
      </c>
      <c r="X48" s="68">
        <v>31664.050708128238</v>
      </c>
      <c r="Y48" s="68">
        <v>33212.310281218844</v>
      </c>
      <c r="Z48" s="68">
        <v>32321.230900396582</v>
      </c>
      <c r="AA48" s="67">
        <v>105.06161299561177</v>
      </c>
      <c r="AB48" s="63"/>
    </row>
    <row r="49" spans="1:28" ht="13.8" thickBot="1">
      <c r="A49" s="76" t="s">
        <v>90</v>
      </c>
      <c r="B49" s="43" t="s">
        <v>41</v>
      </c>
      <c r="C49" s="66">
        <v>38413.348964231249</v>
      </c>
      <c r="D49" s="65">
        <v>38413.348964231249</v>
      </c>
      <c r="E49" s="65">
        <v>46797.76485078704</v>
      </c>
      <c r="F49" s="65">
        <v>47232.259369312342</v>
      </c>
      <c r="G49" s="65">
        <v>47354.222421655388</v>
      </c>
      <c r="H49" s="65">
        <v>48821.720001763882</v>
      </c>
      <c r="I49" s="65">
        <v>50398.195301076477</v>
      </c>
      <c r="J49" s="65">
        <v>51534.75702009727</v>
      </c>
      <c r="K49" s="65">
        <v>55016.28412755781</v>
      </c>
      <c r="L49" s="65">
        <v>54607.626740664738</v>
      </c>
      <c r="M49" s="65">
        <v>58118.204890448586</v>
      </c>
      <c r="N49" s="65">
        <v>62648.896587183743</v>
      </c>
      <c r="O49" s="65">
        <v>56947.49809605164</v>
      </c>
      <c r="P49" s="65">
        <v>55171.728655317092</v>
      </c>
      <c r="Q49" s="65">
        <v>55747.576396768789</v>
      </c>
      <c r="R49" s="65">
        <v>56800.817802759091</v>
      </c>
      <c r="S49" s="65">
        <v>60726.018705622955</v>
      </c>
      <c r="T49" s="65">
        <v>60886.005648858714</v>
      </c>
      <c r="U49" s="65">
        <v>62103.849260106384</v>
      </c>
      <c r="V49" s="65">
        <v>56706.650294130777</v>
      </c>
      <c r="W49" s="65">
        <v>53312.348292082097</v>
      </c>
      <c r="X49" s="65">
        <v>61576.584574917761</v>
      </c>
      <c r="Y49" s="65">
        <v>65437.488166025425</v>
      </c>
      <c r="Z49" s="65">
        <v>65169.035230652335</v>
      </c>
      <c r="AA49" s="64">
        <v>69.652053225910478</v>
      </c>
      <c r="AB49" s="63"/>
    </row>
    <row r="51" spans="1:28" hidden="1"/>
    <row r="52" spans="1:28" ht="15.6" hidden="1">
      <c r="A52" s="61" t="s">
        <v>226</v>
      </c>
      <c r="B52" s="61"/>
      <c r="C52" s="62"/>
      <c r="D52" s="61"/>
      <c r="E52" s="61"/>
      <c r="F52" s="61"/>
      <c r="G52" s="61"/>
      <c r="H52" s="61"/>
      <c r="I52" s="61"/>
      <c r="J52" s="61"/>
      <c r="K52" s="61"/>
      <c r="L52" s="61"/>
      <c r="M52" s="61"/>
      <c r="N52" s="61"/>
      <c r="O52" s="61"/>
      <c r="P52" s="61"/>
      <c r="Q52" s="61"/>
      <c r="R52" s="61"/>
      <c r="S52" s="61"/>
      <c r="T52" s="61"/>
      <c r="U52" s="61"/>
      <c r="V52" s="61"/>
      <c r="W52" s="61"/>
      <c r="X52" s="61"/>
      <c r="Y52" s="61"/>
      <c r="Z52" s="61"/>
      <c r="AA52" s="61"/>
    </row>
    <row r="53" spans="1:28" ht="3.75" hidden="1" customHeight="1">
      <c r="A53" s="59"/>
      <c r="B53" s="59"/>
      <c r="C53" s="60"/>
      <c r="D53" s="59"/>
      <c r="E53" s="59"/>
      <c r="F53" s="59"/>
      <c r="G53" s="59"/>
      <c r="H53" s="59"/>
      <c r="I53" s="59"/>
      <c r="J53" s="59"/>
      <c r="K53" s="59"/>
      <c r="L53" s="59"/>
      <c r="M53" s="59"/>
      <c r="N53" s="59"/>
      <c r="O53" s="59"/>
      <c r="P53" s="59"/>
      <c r="Q53" s="59"/>
      <c r="R53" s="59"/>
      <c r="S53" s="59"/>
      <c r="T53" s="59"/>
      <c r="U53" s="59"/>
      <c r="V53" s="59"/>
      <c r="W53" s="59"/>
      <c r="X53" s="59"/>
      <c r="Y53" s="59"/>
      <c r="Z53" s="59"/>
      <c r="AA53" s="59"/>
    </row>
    <row r="54" spans="1:28" ht="13.5" hidden="1" customHeight="1" thickBot="1">
      <c r="B54" s="57"/>
      <c r="C54" s="58"/>
      <c r="D54" s="57"/>
      <c r="E54" s="57"/>
      <c r="F54" s="57"/>
      <c r="G54" s="57"/>
      <c r="H54" s="57"/>
      <c r="I54" s="57"/>
      <c r="J54" s="57"/>
      <c r="K54" s="57"/>
      <c r="L54" s="57"/>
      <c r="M54" s="57"/>
      <c r="N54" s="57"/>
      <c r="O54" s="57"/>
      <c r="P54" s="57"/>
      <c r="Q54" s="57"/>
      <c r="R54" s="57"/>
      <c r="S54" s="57"/>
      <c r="T54" s="57"/>
      <c r="U54" s="57"/>
      <c r="V54" s="57"/>
      <c r="W54" s="57"/>
      <c r="X54" s="57"/>
      <c r="Y54" s="57"/>
      <c r="Z54" s="57"/>
      <c r="AA54" s="57"/>
    </row>
    <row r="55" spans="1:28" s="73" customFormat="1" ht="25.8" hidden="1" thickBot="1">
      <c r="A55" s="74"/>
      <c r="B55" s="74"/>
      <c r="C55" s="77" t="s">
        <v>224</v>
      </c>
      <c r="D55" s="78">
        <v>1990</v>
      </c>
      <c r="E55" s="78">
        <v>1991</v>
      </c>
      <c r="F55" s="78">
        <v>1992</v>
      </c>
      <c r="G55" s="78">
        <v>1993</v>
      </c>
      <c r="H55" s="78">
        <v>1994</v>
      </c>
      <c r="I55" s="78">
        <v>1995</v>
      </c>
      <c r="J55" s="78">
        <v>1996</v>
      </c>
      <c r="K55" s="78">
        <v>1997</v>
      </c>
      <c r="L55" s="78">
        <v>1998</v>
      </c>
      <c r="M55" s="78">
        <v>1999</v>
      </c>
      <c r="N55" s="78">
        <v>2000</v>
      </c>
      <c r="O55" s="78">
        <v>2001</v>
      </c>
      <c r="P55" s="78">
        <v>2002</v>
      </c>
      <c r="Q55" s="78">
        <v>2003</v>
      </c>
      <c r="R55" s="78">
        <v>2004</v>
      </c>
      <c r="S55" s="78">
        <v>2005</v>
      </c>
      <c r="T55" s="78">
        <v>2006</v>
      </c>
      <c r="U55" s="78">
        <v>2007</v>
      </c>
      <c r="V55" s="78">
        <v>2008</v>
      </c>
      <c r="W55" s="78">
        <v>2009</v>
      </c>
      <c r="X55" s="79">
        <v>2010</v>
      </c>
      <c r="Y55" s="79">
        <v>2011</v>
      </c>
      <c r="Z55" s="79">
        <v>2012</v>
      </c>
      <c r="AA55" s="80" t="s">
        <v>225</v>
      </c>
    </row>
    <row r="56" spans="1:28" ht="53.25" hidden="1" customHeight="1" thickBot="1">
      <c r="A56" s="74"/>
      <c r="B56" s="56"/>
      <c r="C56" s="55" t="s">
        <v>0</v>
      </c>
      <c r="D56" s="54">
        <v>1990</v>
      </c>
      <c r="E56" s="54">
        <v>1991</v>
      </c>
      <c r="F56" s="54">
        <v>1992</v>
      </c>
      <c r="G56" s="54">
        <v>1993</v>
      </c>
      <c r="H56" s="54">
        <v>1994</v>
      </c>
      <c r="I56" s="54">
        <v>1995</v>
      </c>
      <c r="J56" s="54">
        <v>1996</v>
      </c>
      <c r="K56" s="54">
        <v>1997</v>
      </c>
      <c r="L56" s="54">
        <v>1998</v>
      </c>
      <c r="M56" s="54">
        <v>1999</v>
      </c>
      <c r="N56" s="54">
        <v>2000</v>
      </c>
      <c r="O56" s="54">
        <v>2001</v>
      </c>
      <c r="P56" s="54">
        <v>2002</v>
      </c>
      <c r="Q56" s="54">
        <v>2003</v>
      </c>
      <c r="R56" s="54">
        <v>2004</v>
      </c>
      <c r="S56" s="54">
        <v>2005</v>
      </c>
      <c r="T56" s="54">
        <v>2006</v>
      </c>
      <c r="U56" s="54">
        <v>2007</v>
      </c>
      <c r="V56" s="54">
        <v>2008</v>
      </c>
      <c r="W56" s="54">
        <v>2009</v>
      </c>
      <c r="X56" s="54">
        <v>2010</v>
      </c>
      <c r="Y56" s="54">
        <v>2011</v>
      </c>
      <c r="Z56" s="54">
        <v>2012</v>
      </c>
      <c r="AA56" s="53" t="s">
        <v>1</v>
      </c>
    </row>
    <row r="57" spans="1:28" hidden="1">
      <c r="A57" s="75" t="s">
        <v>91</v>
      </c>
      <c r="B57" s="48" t="s">
        <v>2</v>
      </c>
      <c r="C57" s="52">
        <f t="shared" ref="C57:Z57" si="0">C6/1000</f>
        <v>4.3797706949563153</v>
      </c>
      <c r="D57" s="51">
        <f t="shared" si="0"/>
        <v>4.3797706949563153</v>
      </c>
      <c r="E57" s="51">
        <f t="shared" si="0"/>
        <v>4.5557405648210523</v>
      </c>
      <c r="F57" s="51">
        <f t="shared" si="0"/>
        <v>4.8339510911368428</v>
      </c>
      <c r="G57" s="51">
        <f t="shared" si="0"/>
        <v>5.2408339858736843</v>
      </c>
      <c r="H57" s="51">
        <f t="shared" si="0"/>
        <v>5.3931542490315794</v>
      </c>
      <c r="I57" s="51">
        <f t="shared" si="0"/>
        <v>5.9043660911368425</v>
      </c>
      <c r="J57" s="51">
        <f t="shared" si="0"/>
        <v>6.3592402380064907</v>
      </c>
      <c r="K57" s="51">
        <f t="shared" si="0"/>
        <v>6.5915460911368431</v>
      </c>
      <c r="L57" s="51">
        <f t="shared" si="0"/>
        <v>7.2884633959012284</v>
      </c>
      <c r="M57" s="51">
        <f t="shared" si="0"/>
        <v>7.3239528996331584</v>
      </c>
      <c r="N57" s="51">
        <f t="shared" si="0"/>
        <v>7.3893156014599999</v>
      </c>
      <c r="O57" s="51">
        <f t="shared" si="0"/>
        <v>7.8559703697000005</v>
      </c>
      <c r="P57" s="51">
        <f t="shared" si="0"/>
        <v>6.7473340556005263</v>
      </c>
      <c r="Q57" s="51">
        <f t="shared" si="0"/>
        <v>5.9707514944856142</v>
      </c>
      <c r="R57" s="51">
        <f t="shared" si="0"/>
        <v>7.1687909357508772</v>
      </c>
      <c r="S57" s="51">
        <f t="shared" si="0"/>
        <v>8.2867690947999986</v>
      </c>
      <c r="T57" s="51">
        <f t="shared" si="0"/>
        <v>8.3879914556052633</v>
      </c>
      <c r="U57" s="51">
        <f t="shared" si="0"/>
        <v>9.3514174004762403</v>
      </c>
      <c r="V57" s="51">
        <f t="shared" si="0"/>
        <v>9.2651730220325081</v>
      </c>
      <c r="W57" s="51">
        <f t="shared" si="0"/>
        <v>9.4674106107884519</v>
      </c>
      <c r="X57" s="51">
        <f t="shared" si="0"/>
        <v>10.339858498775916</v>
      </c>
      <c r="Y57" s="51">
        <f t="shared" si="0"/>
        <v>10.41526060582034</v>
      </c>
      <c r="Z57" s="50">
        <f t="shared" si="0"/>
        <v>9.6655430098346429</v>
      </c>
      <c r="AA57" s="49">
        <f t="shared" ref="AA57:AA100" si="1">AA6</f>
        <v>120.68605146304465</v>
      </c>
    </row>
    <row r="58" spans="1:28" hidden="1">
      <c r="A58" s="75" t="s">
        <v>92</v>
      </c>
      <c r="B58" s="48" t="s">
        <v>3</v>
      </c>
      <c r="C58" s="47">
        <f t="shared" ref="C58:Z58" si="2">C7/1000</f>
        <v>0.89585474771601581</v>
      </c>
      <c r="D58" s="46">
        <f t="shared" si="2"/>
        <v>0.89585474771601581</v>
      </c>
      <c r="E58" s="46">
        <f t="shared" si="2"/>
        <v>1.0049417512471879</v>
      </c>
      <c r="F58" s="46">
        <f t="shared" si="2"/>
        <v>1.0895638288836942</v>
      </c>
      <c r="G58" s="46">
        <f t="shared" si="2"/>
        <v>1.152870907187608</v>
      </c>
      <c r="H58" s="46">
        <f t="shared" si="2"/>
        <v>1.1990592591208911</v>
      </c>
      <c r="I58" s="46">
        <f t="shared" si="2"/>
        <v>1.3424383834174161</v>
      </c>
      <c r="J58" s="46">
        <f t="shared" si="2"/>
        <v>1.4829484477969332</v>
      </c>
      <c r="K58" s="46">
        <f t="shared" si="2"/>
        <v>1.5426732239753831</v>
      </c>
      <c r="L58" s="46">
        <f t="shared" si="2"/>
        <v>1.5959154719459461</v>
      </c>
      <c r="M58" s="46">
        <f t="shared" si="2"/>
        <v>1.5589950990064503</v>
      </c>
      <c r="N58" s="46">
        <f t="shared" si="2"/>
        <v>1.7137803278545629</v>
      </c>
      <c r="O58" s="46">
        <f t="shared" si="2"/>
        <v>1.6691997544727295</v>
      </c>
      <c r="P58" s="46">
        <f t="shared" si="2"/>
        <v>1.5574011621986286</v>
      </c>
      <c r="Q58" s="46">
        <f t="shared" si="2"/>
        <v>1.4686574216309245</v>
      </c>
      <c r="R58" s="46">
        <f t="shared" si="2"/>
        <v>1.7433638682166495</v>
      </c>
      <c r="S58" s="46">
        <f t="shared" si="2"/>
        <v>1.9809374359687981</v>
      </c>
      <c r="T58" s="46">
        <f t="shared" si="2"/>
        <v>2.0709695147431124</v>
      </c>
      <c r="U58" s="46">
        <f t="shared" si="2"/>
        <v>2.1992616789416415</v>
      </c>
      <c r="V58" s="46">
        <f t="shared" si="2"/>
        <v>2.2055482905438462</v>
      </c>
      <c r="W58" s="46">
        <f t="shared" si="2"/>
        <v>1.9139519957335172</v>
      </c>
      <c r="X58" s="46">
        <f t="shared" si="2"/>
        <v>2.0716819946819847</v>
      </c>
      <c r="Y58" s="46">
        <f t="shared" si="2"/>
        <v>2.1919877887389769</v>
      </c>
      <c r="Z58" s="45">
        <f t="shared" si="2"/>
        <v>2.0952110987023365</v>
      </c>
      <c r="AA58" s="44">
        <f t="shared" si="1"/>
        <v>133.87843889247483</v>
      </c>
    </row>
    <row r="59" spans="1:28" hidden="1">
      <c r="A59" s="75" t="s">
        <v>93</v>
      </c>
      <c r="B59" s="48" t="s">
        <v>4</v>
      </c>
      <c r="C59" s="47">
        <f t="shared" ref="C59:Z59" si="3">C8/1000</f>
        <v>5.5784864501274996</v>
      </c>
      <c r="D59" s="46">
        <f t="shared" si="3"/>
        <v>5.5784864501274996</v>
      </c>
      <c r="E59" s="46">
        <f t="shared" si="3"/>
        <v>3.5984774295275002</v>
      </c>
      <c r="F59" s="46">
        <f t="shared" si="3"/>
        <v>1.6184687660049999</v>
      </c>
      <c r="G59" s="46">
        <f t="shared" si="3"/>
        <v>0.7969266357325</v>
      </c>
      <c r="H59" s="46">
        <f t="shared" si="3"/>
        <v>0.32923223947250008</v>
      </c>
      <c r="I59" s="46">
        <f t="shared" si="3"/>
        <v>0.21230864040750003</v>
      </c>
      <c r="J59" s="46">
        <f t="shared" si="3"/>
        <v>0.19077008268499998</v>
      </c>
      <c r="K59" s="46">
        <f t="shared" si="3"/>
        <v>0.17846233541499998</v>
      </c>
      <c r="L59" s="46">
        <f t="shared" si="3"/>
        <v>0.10153891497750001</v>
      </c>
      <c r="M59" s="46">
        <f t="shared" si="3"/>
        <v>0.11692359906500001</v>
      </c>
      <c r="N59" s="46">
        <f t="shared" si="3"/>
        <v>0.19077008268499998</v>
      </c>
      <c r="O59" s="46">
        <f t="shared" si="3"/>
        <v>0.20615476677249997</v>
      </c>
      <c r="P59" s="46">
        <f t="shared" si="3"/>
        <v>0.25230881903500002</v>
      </c>
      <c r="Q59" s="46">
        <f t="shared" si="3"/>
        <v>0.27384737675749998</v>
      </c>
      <c r="R59" s="46">
        <f t="shared" si="3"/>
        <v>0.26461656630499997</v>
      </c>
      <c r="S59" s="46">
        <f t="shared" si="3"/>
        <v>0.20923170358999996</v>
      </c>
      <c r="T59" s="46">
        <f t="shared" si="3"/>
        <v>0.1617353091555076</v>
      </c>
      <c r="U59" s="46">
        <f t="shared" si="3"/>
        <v>0.21677091948096511</v>
      </c>
      <c r="V59" s="46">
        <f t="shared" si="3"/>
        <v>0.24868225524621701</v>
      </c>
      <c r="W59" s="46">
        <f t="shared" si="3"/>
        <v>0.17629620331829998</v>
      </c>
      <c r="X59" s="46">
        <f t="shared" si="3"/>
        <v>0.23202309474773178</v>
      </c>
      <c r="Y59" s="46">
        <f t="shared" si="3"/>
        <v>0.24551015427551592</v>
      </c>
      <c r="Z59" s="45">
        <f t="shared" si="3"/>
        <v>0.23647689680705999</v>
      </c>
      <c r="AA59" s="44">
        <f t="shared" si="1"/>
        <v>-95.760912947961813</v>
      </c>
    </row>
    <row r="60" spans="1:28" hidden="1">
      <c r="A60" s="75" t="s">
        <v>94</v>
      </c>
      <c r="B60" s="48" t="s">
        <v>5</v>
      </c>
      <c r="C60" s="47">
        <f t="shared" ref="C60:Z60" si="4">C9/1000</f>
        <v>3.0982120243262234</v>
      </c>
      <c r="D60" s="46">
        <f t="shared" si="4"/>
        <v>3.0982120243262234</v>
      </c>
      <c r="E60" s="46">
        <f t="shared" si="4"/>
        <v>2.6030679921904394</v>
      </c>
      <c r="F60" s="46">
        <f t="shared" si="4"/>
        <v>2.5875894273985822</v>
      </c>
      <c r="G60" s="46">
        <f t="shared" si="4"/>
        <v>2.561633375819075</v>
      </c>
      <c r="H60" s="46">
        <f t="shared" si="4"/>
        <v>2.5224233841621135</v>
      </c>
      <c r="I60" s="46">
        <f t="shared" si="4"/>
        <v>2.8874222025728118</v>
      </c>
      <c r="J60" s="46">
        <f t="shared" si="4"/>
        <v>3.3415841028456046</v>
      </c>
      <c r="K60" s="46">
        <f t="shared" si="4"/>
        <v>3.6020928224456781</v>
      </c>
      <c r="L60" s="46">
        <f t="shared" si="4"/>
        <v>4.066556400713762</v>
      </c>
      <c r="M60" s="46">
        <f t="shared" si="4"/>
        <v>4.5836728143312699</v>
      </c>
      <c r="N60" s="46">
        <f t="shared" si="4"/>
        <v>4.6540541466005845</v>
      </c>
      <c r="O60" s="46">
        <f t="shared" si="4"/>
        <v>4.2106048816358115</v>
      </c>
      <c r="P60" s="46">
        <f t="shared" si="4"/>
        <v>3.5061806441974515</v>
      </c>
      <c r="Q60" s="46">
        <f t="shared" si="4"/>
        <v>3.8225783972772329</v>
      </c>
      <c r="R60" s="46">
        <f t="shared" si="4"/>
        <v>3.7239853548224953</v>
      </c>
      <c r="S60" s="46">
        <f t="shared" si="4"/>
        <v>3.5401660209552963</v>
      </c>
      <c r="T60" s="46">
        <f t="shared" si="4"/>
        <v>3.686841384131947</v>
      </c>
      <c r="U60" s="46">
        <f t="shared" si="4"/>
        <v>3.9833300414262154</v>
      </c>
      <c r="V60" s="46">
        <f t="shared" si="4"/>
        <v>4.2952713950326293</v>
      </c>
      <c r="W60" s="46">
        <f t="shared" si="4"/>
        <v>3.9133422561673341</v>
      </c>
      <c r="X60" s="46">
        <f t="shared" si="4"/>
        <v>4.1347573746245461</v>
      </c>
      <c r="Y60" s="46">
        <f t="shared" si="4"/>
        <v>4.3919901951611893</v>
      </c>
      <c r="Z60" s="45">
        <f t="shared" si="4"/>
        <v>4.0556954069047721</v>
      </c>
      <c r="AA60" s="44">
        <f t="shared" si="1"/>
        <v>30.904385337758654</v>
      </c>
    </row>
    <row r="61" spans="1:28" hidden="1">
      <c r="A61" s="75" t="s">
        <v>95</v>
      </c>
      <c r="B61" s="48" t="s">
        <v>6</v>
      </c>
      <c r="C61" s="47">
        <f t="shared" ref="C61:Z61" si="5">C10/1000</f>
        <v>0.58849907420074354</v>
      </c>
      <c r="D61" s="46">
        <f t="shared" si="5"/>
        <v>0.71957386799999989</v>
      </c>
      <c r="E61" s="46">
        <f t="shared" si="5"/>
        <v>0.47179051492114293</v>
      </c>
      <c r="F61" s="46">
        <f t="shared" si="5"/>
        <v>0.84727007806628563</v>
      </c>
      <c r="G61" s="46">
        <f t="shared" si="5"/>
        <v>1.1357591041234287</v>
      </c>
      <c r="H61" s="46">
        <f t="shared" si="5"/>
        <v>0.9209457370285713</v>
      </c>
      <c r="I61" s="46">
        <f t="shared" si="5"/>
        <v>0.91428829796571431</v>
      </c>
      <c r="J61" s="46">
        <f t="shared" si="5"/>
        <v>0.60005717419885718</v>
      </c>
      <c r="K61" s="46">
        <f t="shared" si="5"/>
        <v>0.44353044450000007</v>
      </c>
      <c r="L61" s="46">
        <f t="shared" si="5"/>
        <v>0.39328253014102504</v>
      </c>
      <c r="M61" s="46">
        <f t="shared" si="5"/>
        <v>0.21325737636050002</v>
      </c>
      <c r="N61" s="46">
        <f t="shared" si="5"/>
        <v>0.24516531249085502</v>
      </c>
      <c r="O61" s="46">
        <f t="shared" si="5"/>
        <v>0.31674266532572004</v>
      </c>
      <c r="P61" s="46">
        <f t="shared" si="5"/>
        <v>0.37915082708286996</v>
      </c>
      <c r="Q61" s="46">
        <f t="shared" si="5"/>
        <v>0.48492062839927003</v>
      </c>
      <c r="R61" s="46">
        <f t="shared" si="5"/>
        <v>0.46755393849866311</v>
      </c>
      <c r="S61" s="46">
        <f t="shared" si="5"/>
        <v>0.5735032667160308</v>
      </c>
      <c r="T61" s="46">
        <f t="shared" si="5"/>
        <v>0.54882433498933725</v>
      </c>
      <c r="U61" s="46">
        <f t="shared" si="5"/>
        <v>0.55419500755628492</v>
      </c>
      <c r="V61" s="46">
        <f t="shared" si="5"/>
        <v>0.6443781630060299</v>
      </c>
      <c r="W61" s="46">
        <f t="shared" si="5"/>
        <v>0.46393996266821003</v>
      </c>
      <c r="X61" s="46">
        <f t="shared" si="5"/>
        <v>0.51056637141781003</v>
      </c>
      <c r="Y61" s="46">
        <f t="shared" si="5"/>
        <v>0.5168652733813901</v>
      </c>
      <c r="Z61" s="45">
        <f t="shared" si="5"/>
        <v>0.49789017506163008</v>
      </c>
      <c r="AA61" s="44">
        <f t="shared" si="1"/>
        <v>-15.396608611860918</v>
      </c>
    </row>
    <row r="62" spans="1:28" hidden="1">
      <c r="A62" s="75" t="s">
        <v>96</v>
      </c>
      <c r="B62" s="48" t="s">
        <v>7</v>
      </c>
      <c r="C62" s="47">
        <f t="shared" ref="C62:Z62" si="6">C11/1000</f>
        <v>6.066549248264586</v>
      </c>
      <c r="D62" s="46">
        <f t="shared" si="6"/>
        <v>6.066549248264586</v>
      </c>
      <c r="E62" s="46">
        <f t="shared" si="6"/>
        <v>5.5167823470788377</v>
      </c>
      <c r="F62" s="46">
        <f t="shared" si="6"/>
        <v>5.882376933531253</v>
      </c>
      <c r="G62" s="46">
        <f t="shared" si="6"/>
        <v>5.701144979772419</v>
      </c>
      <c r="H62" s="46">
        <f t="shared" si="6"/>
        <v>6.0737503647312385</v>
      </c>
      <c r="I62" s="46">
        <f t="shared" si="6"/>
        <v>6.5955956930977377</v>
      </c>
      <c r="J62" s="46">
        <f t="shared" si="6"/>
        <v>7.906696755090004</v>
      </c>
      <c r="K62" s="46">
        <f t="shared" si="6"/>
        <v>8.164809467488702</v>
      </c>
      <c r="L62" s="46">
        <f t="shared" si="6"/>
        <v>8.5247308732465754</v>
      </c>
      <c r="M62" s="46">
        <f t="shared" si="6"/>
        <v>8.8769813033814753</v>
      </c>
      <c r="N62" s="46">
        <f t="shared" si="6"/>
        <v>9.2212851353882321</v>
      </c>
      <c r="O62" s="46">
        <f t="shared" si="6"/>
        <v>8.3124918508683479</v>
      </c>
      <c r="P62" s="46">
        <f t="shared" si="6"/>
        <v>8.1780417467947117</v>
      </c>
      <c r="Q62" s="46">
        <f t="shared" si="6"/>
        <v>7.9226982851917986</v>
      </c>
      <c r="R62" s="46">
        <f t="shared" si="6"/>
        <v>9.1524690191357951</v>
      </c>
      <c r="S62" s="46">
        <f t="shared" si="6"/>
        <v>10.003903225159515</v>
      </c>
      <c r="T62" s="46">
        <f t="shared" si="6"/>
        <v>9.6707225524662128</v>
      </c>
      <c r="U62" s="46">
        <f t="shared" si="6"/>
        <v>9.9111067447810512</v>
      </c>
      <c r="V62" s="46">
        <f t="shared" si="6"/>
        <v>9.318879829558611</v>
      </c>
      <c r="W62" s="46">
        <f t="shared" si="6"/>
        <v>8.7764764822641883</v>
      </c>
      <c r="X62" s="46">
        <f t="shared" si="6"/>
        <v>9.2987010782333233</v>
      </c>
      <c r="Y62" s="46">
        <f t="shared" si="6"/>
        <v>9.4060996861765656</v>
      </c>
      <c r="Z62" s="45">
        <f t="shared" si="6"/>
        <v>9.057378235548974</v>
      </c>
      <c r="AA62" s="44">
        <f t="shared" si="1"/>
        <v>49.300333103534165</v>
      </c>
    </row>
    <row r="63" spans="1:28" hidden="1">
      <c r="A63" s="75" t="s">
        <v>97</v>
      </c>
      <c r="B63" s="48" t="s">
        <v>8</v>
      </c>
      <c r="C63" s="47">
        <f t="shared" ref="C63:Z63" si="7">C12/1000</f>
        <v>0.34634794868080504</v>
      </c>
      <c r="D63" s="46">
        <f t="shared" si="7"/>
        <v>0.34634794868080504</v>
      </c>
      <c r="E63" s="46">
        <f t="shared" si="7"/>
        <v>6.8800982873212124E-2</v>
      </c>
      <c r="F63" s="46">
        <f t="shared" si="7"/>
        <v>5.7128401371780477E-2</v>
      </c>
      <c r="G63" s="46">
        <f t="shared" si="7"/>
        <v>0.14041712360763947</v>
      </c>
      <c r="H63" s="46">
        <f t="shared" si="7"/>
        <v>0.18985429492789982</v>
      </c>
      <c r="I63" s="46">
        <f t="shared" si="7"/>
        <v>0.18841812549410572</v>
      </c>
      <c r="J63" s="46">
        <f t="shared" si="7"/>
        <v>0.17759070275956884</v>
      </c>
      <c r="K63" s="46">
        <f t="shared" si="7"/>
        <v>0.19186526405239213</v>
      </c>
      <c r="L63" s="46">
        <f t="shared" si="7"/>
        <v>0.20867291497954921</v>
      </c>
      <c r="M63" s="46">
        <f t="shared" si="7"/>
        <v>0.19934557748148538</v>
      </c>
      <c r="N63" s="46">
        <f t="shared" si="7"/>
        <v>0.17090541914471724</v>
      </c>
      <c r="O63" s="46">
        <f t="shared" si="7"/>
        <v>0.17099038771388964</v>
      </c>
      <c r="P63" s="46">
        <f t="shared" si="7"/>
        <v>0.16443877131236881</v>
      </c>
      <c r="Q63" s="46">
        <f t="shared" si="7"/>
        <v>0.16289742813945088</v>
      </c>
      <c r="R63" s="46">
        <f t="shared" si="7"/>
        <v>0.18906269327512609</v>
      </c>
      <c r="S63" s="46">
        <f t="shared" si="7"/>
        <v>0.22815975296599439</v>
      </c>
      <c r="T63" s="46">
        <f t="shared" si="7"/>
        <v>0.23186966293187883</v>
      </c>
      <c r="U63" s="46">
        <f t="shared" si="7"/>
        <v>0.24050976457128598</v>
      </c>
      <c r="V63" s="46">
        <f t="shared" si="7"/>
        <v>0.27036941059121955</v>
      </c>
      <c r="W63" s="46">
        <f t="shared" si="7"/>
        <v>0.23131388646605516</v>
      </c>
      <c r="X63" s="46">
        <f t="shared" si="7"/>
        <v>0.24663471843462587</v>
      </c>
      <c r="Y63" s="46">
        <f t="shared" si="7"/>
        <v>0.25698398721592469</v>
      </c>
      <c r="Z63" s="45">
        <f t="shared" si="7"/>
        <v>0.264215352058082</v>
      </c>
      <c r="AA63" s="44">
        <f t="shared" si="1"/>
        <v>-23.713897234141445</v>
      </c>
    </row>
    <row r="64" spans="1:28" hidden="1">
      <c r="A64" s="75" t="s">
        <v>98</v>
      </c>
      <c r="B64" s="48" t="s">
        <v>44</v>
      </c>
      <c r="C64" s="47">
        <f t="shared" ref="C64:Z64" si="8">C13/1000</f>
        <v>0.73185932315513991</v>
      </c>
      <c r="D64" s="46">
        <f t="shared" si="8"/>
        <v>0.73185932315513991</v>
      </c>
      <c r="E64" s="46">
        <f t="shared" si="8"/>
        <v>0.87495706242577576</v>
      </c>
      <c r="F64" s="46">
        <f t="shared" si="8"/>
        <v>0.84595609782368919</v>
      </c>
      <c r="G64" s="46">
        <f t="shared" si="8"/>
        <v>0.71475292084974285</v>
      </c>
      <c r="H64" s="46">
        <f t="shared" si="8"/>
        <v>0.73258841138257302</v>
      </c>
      <c r="I64" s="46">
        <f t="shared" si="8"/>
        <v>0.80468719801466138</v>
      </c>
      <c r="J64" s="46">
        <f t="shared" si="8"/>
        <v>0.77005425732784183</v>
      </c>
      <c r="K64" s="46">
        <f t="shared" si="8"/>
        <v>0.7561863913368243</v>
      </c>
      <c r="L64" s="46">
        <f t="shared" si="8"/>
        <v>0.79679251840546328</v>
      </c>
      <c r="M64" s="46">
        <f t="shared" si="8"/>
        <v>0.81456968633828286</v>
      </c>
      <c r="N64" s="46">
        <f t="shared" si="8"/>
        <v>0.82553193090534549</v>
      </c>
      <c r="O64" s="46">
        <f t="shared" si="8"/>
        <v>0.96923034678204267</v>
      </c>
      <c r="P64" s="46">
        <f t="shared" si="8"/>
        <v>0.93143137895923578</v>
      </c>
      <c r="Q64" s="46">
        <f t="shared" si="8"/>
        <v>0.99790376223659483</v>
      </c>
      <c r="R64" s="46">
        <f t="shared" si="8"/>
        <v>0.90772022481965153</v>
      </c>
      <c r="S64" s="46">
        <f t="shared" si="8"/>
        <v>0.89445187312243701</v>
      </c>
      <c r="T64" s="46">
        <f t="shared" si="8"/>
        <v>0.92309691542022732</v>
      </c>
      <c r="U64" s="46">
        <f t="shared" si="8"/>
        <v>0.8813217092072303</v>
      </c>
      <c r="V64" s="46">
        <f t="shared" si="8"/>
        <v>0.87529262038243028</v>
      </c>
      <c r="W64" s="46">
        <f t="shared" si="8"/>
        <v>0.81064011558135307</v>
      </c>
      <c r="X64" s="46">
        <f t="shared" si="8"/>
        <v>0.82940214412669255</v>
      </c>
      <c r="Y64" s="46">
        <f t="shared" si="8"/>
        <v>0.90846612676961036</v>
      </c>
      <c r="Z64" s="45">
        <f t="shared" si="8"/>
        <v>0.81450432617638191</v>
      </c>
      <c r="AA64" s="44">
        <f t="shared" si="1"/>
        <v>11.292471163030182</v>
      </c>
    </row>
    <row r="65" spans="1:27" hidden="1">
      <c r="A65" s="75" t="s">
        <v>99</v>
      </c>
      <c r="B65" s="48" t="s">
        <v>9</v>
      </c>
      <c r="C65" s="47">
        <f t="shared" ref="C65:Z65" si="9">C14/1000</f>
        <v>0.56794988329511942</v>
      </c>
      <c r="D65" s="46">
        <f t="shared" si="9"/>
        <v>0.56794988329511942</v>
      </c>
      <c r="E65" s="46">
        <f t="shared" si="9"/>
        <v>0.46679903991484417</v>
      </c>
      <c r="F65" s="46">
        <f t="shared" si="9"/>
        <v>0.54019239015998977</v>
      </c>
      <c r="G65" s="46">
        <f t="shared" si="9"/>
        <v>0.44908380333876557</v>
      </c>
      <c r="H65" s="46">
        <f t="shared" si="9"/>
        <v>0.5588592345539789</v>
      </c>
      <c r="I65" s="46">
        <f t="shared" si="9"/>
        <v>0.60528667764638366</v>
      </c>
      <c r="J65" s="46">
        <f t="shared" si="9"/>
        <v>0.45507315061306453</v>
      </c>
      <c r="K65" s="46">
        <f t="shared" si="9"/>
        <v>0.5281648672040391</v>
      </c>
      <c r="L65" s="46">
        <f t="shared" si="9"/>
        <v>0.62611712392885521</v>
      </c>
      <c r="M65" s="46">
        <f t="shared" si="9"/>
        <v>0.58924820227385399</v>
      </c>
      <c r="N65" s="46">
        <f t="shared" si="9"/>
        <v>0.64391782250484453</v>
      </c>
      <c r="O65" s="46">
        <f t="shared" si="9"/>
        <v>0.68748220837608309</v>
      </c>
      <c r="P65" s="46">
        <f t="shared" si="9"/>
        <v>0.59368275119302694</v>
      </c>
      <c r="Q65" s="46">
        <f t="shared" si="9"/>
        <v>0.7984712539629687</v>
      </c>
      <c r="R65" s="46">
        <f t="shared" si="9"/>
        <v>1.0262366287630589</v>
      </c>
      <c r="S65" s="46">
        <f t="shared" si="9"/>
        <v>1.0664294279041928</v>
      </c>
      <c r="T65" s="46">
        <f t="shared" si="9"/>
        <v>1.0926758342260707</v>
      </c>
      <c r="U65" s="46">
        <f t="shared" si="9"/>
        <v>1.1464911413279242</v>
      </c>
      <c r="V65" s="46">
        <f t="shared" si="9"/>
        <v>1.2150661764107269</v>
      </c>
      <c r="W65" s="46">
        <f t="shared" si="9"/>
        <v>1.1097618256770321</v>
      </c>
      <c r="X65" s="46">
        <f t="shared" si="9"/>
        <v>1.0396688445339621</v>
      </c>
      <c r="Y65" s="46">
        <f t="shared" si="9"/>
        <v>1.0306877954021296</v>
      </c>
      <c r="Z65" s="45">
        <f t="shared" si="9"/>
        <v>0.96048256736754201</v>
      </c>
      <c r="AA65" s="44">
        <f t="shared" si="1"/>
        <v>69.113965090552526</v>
      </c>
    </row>
    <row r="66" spans="1:27" hidden="1">
      <c r="A66" s="75" t="s">
        <v>100</v>
      </c>
      <c r="B66" s="48" t="s">
        <v>10</v>
      </c>
      <c r="C66" s="47">
        <f t="shared" ref="C66:Z66" si="10">C15/1000</f>
        <v>1.7545846438823622</v>
      </c>
      <c r="D66" s="46">
        <f t="shared" si="10"/>
        <v>1.7545846438823622</v>
      </c>
      <c r="E66" s="46">
        <f t="shared" si="10"/>
        <v>1.649680104483543</v>
      </c>
      <c r="F66" s="46">
        <f t="shared" si="10"/>
        <v>1.7114435132804438</v>
      </c>
      <c r="G66" s="46">
        <f t="shared" si="10"/>
        <v>1.6769062580497802</v>
      </c>
      <c r="H66" s="46">
        <f t="shared" si="10"/>
        <v>1.837407873290031</v>
      </c>
      <c r="I66" s="46">
        <f t="shared" si="10"/>
        <v>1.8874118949389778</v>
      </c>
      <c r="J66" s="46">
        <f t="shared" si="10"/>
        <v>1.9929398797884583</v>
      </c>
      <c r="K66" s="46">
        <f t="shared" si="10"/>
        <v>2.0328528513042965</v>
      </c>
      <c r="L66" s="46">
        <f t="shared" si="10"/>
        <v>2.1830896389968948</v>
      </c>
      <c r="M66" s="46">
        <f t="shared" si="10"/>
        <v>2.3158181962182964</v>
      </c>
      <c r="N66" s="46">
        <f t="shared" si="10"/>
        <v>2.3765108714928784</v>
      </c>
      <c r="O66" s="46">
        <f t="shared" si="10"/>
        <v>2.4109882450114291</v>
      </c>
      <c r="P66" s="46">
        <f t="shared" si="10"/>
        <v>2.0818070605900489</v>
      </c>
      <c r="Q66" s="46">
        <f t="shared" si="10"/>
        <v>2.1654158904372509</v>
      </c>
      <c r="R66" s="46">
        <f t="shared" si="10"/>
        <v>2.4753517135847698</v>
      </c>
      <c r="S66" s="46">
        <f t="shared" si="10"/>
        <v>2.6030882822370609</v>
      </c>
      <c r="T66" s="46">
        <f t="shared" si="10"/>
        <v>2.6108034413956469</v>
      </c>
      <c r="U66" s="46">
        <f t="shared" si="10"/>
        <v>2.6766507517504459</v>
      </c>
      <c r="V66" s="46">
        <f t="shared" si="10"/>
        <v>2.6770423880905283</v>
      </c>
      <c r="W66" s="46">
        <f t="shared" si="10"/>
        <v>2.3421808933865518</v>
      </c>
      <c r="X66" s="46">
        <f t="shared" si="10"/>
        <v>2.4478447084200607</v>
      </c>
      <c r="Y66" s="46">
        <f t="shared" si="10"/>
        <v>2.5203489468235576</v>
      </c>
      <c r="Z66" s="45">
        <f t="shared" si="10"/>
        <v>2.5378826402656718</v>
      </c>
      <c r="AA66" s="44">
        <f t="shared" si="1"/>
        <v>44.642930115363889</v>
      </c>
    </row>
    <row r="67" spans="1:27" hidden="1">
      <c r="A67" s="75" t="s">
        <v>101</v>
      </c>
      <c r="B67" s="48" t="s">
        <v>11</v>
      </c>
      <c r="C67" s="47">
        <f t="shared" ref="C67:Z67" si="11">C16/1000</f>
        <v>0.10880707769999999</v>
      </c>
      <c r="D67" s="46">
        <f t="shared" si="11"/>
        <v>0.10880707769999999</v>
      </c>
      <c r="E67" s="46">
        <f t="shared" si="11"/>
        <v>0.10880707769999999</v>
      </c>
      <c r="F67" s="46">
        <f t="shared" si="11"/>
        <v>3.6269136149999992E-2</v>
      </c>
      <c r="G67" s="46">
        <f t="shared" si="11"/>
        <v>5.4401220449999996E-2</v>
      </c>
      <c r="H67" s="46">
        <f t="shared" si="11"/>
        <v>4.5335288549999998E-2</v>
      </c>
      <c r="I67" s="46">
        <f t="shared" si="11"/>
        <v>5.4404679150000003E-2</v>
      </c>
      <c r="J67" s="46">
        <f t="shared" si="11"/>
        <v>4.8363491300000006E-2</v>
      </c>
      <c r="K67" s="46">
        <f t="shared" si="11"/>
        <v>6.8107186550000004E-2</v>
      </c>
      <c r="L67" s="46">
        <f t="shared" si="11"/>
        <v>4.7644853050000005E-2</v>
      </c>
      <c r="M67" s="46">
        <f t="shared" si="11"/>
        <v>6.7455481600000006E-2</v>
      </c>
      <c r="N67" s="46">
        <f t="shared" si="11"/>
        <v>6.5469945400000007E-2</v>
      </c>
      <c r="O67" s="46">
        <f t="shared" si="11"/>
        <v>4.9103593299999998E-2</v>
      </c>
      <c r="P67" s="46">
        <f t="shared" si="11"/>
        <v>5.6419635000000003E-2</v>
      </c>
      <c r="Q67" s="46">
        <f t="shared" si="11"/>
        <v>5.6062267299999996E-2</v>
      </c>
      <c r="R67" s="46">
        <f t="shared" si="11"/>
        <v>9.0011437E-2</v>
      </c>
      <c r="S67" s="46">
        <f t="shared" si="11"/>
        <v>0.1481152942</v>
      </c>
      <c r="T67" s="46">
        <f t="shared" si="11"/>
        <v>9.8504276449999997E-2</v>
      </c>
      <c r="U67" s="46">
        <f t="shared" si="11"/>
        <v>0.15512425990000003</v>
      </c>
      <c r="V67" s="46">
        <f t="shared" si="11"/>
        <v>8.6235183000000007E-2</v>
      </c>
      <c r="W67" s="46">
        <f t="shared" si="11"/>
        <v>0.1019258071</v>
      </c>
      <c r="X67" s="46">
        <f t="shared" si="11"/>
        <v>0.11463632394999999</v>
      </c>
      <c r="Y67" s="46">
        <f t="shared" si="11"/>
        <v>0.10453795985</v>
      </c>
      <c r="Z67" s="45">
        <f t="shared" si="11"/>
        <v>0.11537476689999999</v>
      </c>
      <c r="AA67" s="44">
        <f t="shared" si="1"/>
        <v>6.0360863822740196</v>
      </c>
    </row>
    <row r="68" spans="1:27" hidden="1">
      <c r="A68" s="75" t="s">
        <v>59</v>
      </c>
      <c r="B68" s="48" t="s">
        <v>42</v>
      </c>
      <c r="C68" s="47">
        <f t="shared" ref="C68:Z68" si="12">C17/1000</f>
        <v>64.539539762761478</v>
      </c>
      <c r="D68" s="46">
        <f t="shared" si="12"/>
        <v>64.539539762761478</v>
      </c>
      <c r="E68" s="46">
        <f t="shared" si="12"/>
        <v>63.922475410072501</v>
      </c>
      <c r="F68" s="46">
        <f t="shared" si="12"/>
        <v>69.390901569505601</v>
      </c>
      <c r="G68" s="46">
        <f t="shared" si="12"/>
        <v>73.581357532900142</v>
      </c>
      <c r="H68" s="46">
        <f t="shared" si="12"/>
        <v>77.002364918533075</v>
      </c>
      <c r="I68" s="46">
        <f t="shared" si="12"/>
        <v>81.54298028136995</v>
      </c>
      <c r="J68" s="46">
        <f t="shared" si="12"/>
        <v>86.11854975421339</v>
      </c>
      <c r="K68" s="46">
        <f t="shared" si="12"/>
        <v>90.377942663711423</v>
      </c>
      <c r="L68" s="46">
        <f t="shared" si="12"/>
        <v>97.909804423851824</v>
      </c>
      <c r="M68" s="46">
        <f t="shared" si="12"/>
        <v>105.75013796738887</v>
      </c>
      <c r="N68" s="46">
        <f t="shared" si="12"/>
        <v>111.78527498831492</v>
      </c>
      <c r="O68" s="46">
        <f t="shared" si="12"/>
        <v>110.13802315895806</v>
      </c>
      <c r="P68" s="46">
        <f t="shared" si="12"/>
        <v>107.59581929571931</v>
      </c>
      <c r="Q68" s="46">
        <f t="shared" si="12"/>
        <v>111.55224986734405</v>
      </c>
      <c r="R68" s="46">
        <f t="shared" si="12"/>
        <v>120.17113111093212</v>
      </c>
      <c r="S68" s="46">
        <f t="shared" si="12"/>
        <v>126.62992564379654</v>
      </c>
      <c r="T68" s="46">
        <f t="shared" si="12"/>
        <v>131.96899639703975</v>
      </c>
      <c r="U68" s="46">
        <f t="shared" si="12"/>
        <v>136.12121126957362</v>
      </c>
      <c r="V68" s="46">
        <f t="shared" si="12"/>
        <v>136.28042791504552</v>
      </c>
      <c r="W68" s="46">
        <f t="shared" si="12"/>
        <v>126.4583114409326</v>
      </c>
      <c r="X68" s="46">
        <f t="shared" si="12"/>
        <v>125.96813205502704</v>
      </c>
      <c r="Y68" s="46">
        <f t="shared" si="12"/>
        <v>129.93719336171881</v>
      </c>
      <c r="Z68" s="45">
        <f t="shared" si="12"/>
        <v>128.33066580664408</v>
      </c>
      <c r="AA68" s="44">
        <f t="shared" si="1"/>
        <v>98.840379522956127</v>
      </c>
    </row>
    <row r="69" spans="1:27" hidden="1">
      <c r="A69" s="75" t="s">
        <v>321</v>
      </c>
      <c r="B69" s="48" t="s">
        <v>45</v>
      </c>
      <c r="C69" s="47">
        <f t="shared" ref="C69:Z69" si="13">C18/1000</f>
        <v>69.891866237380697</v>
      </c>
      <c r="D69" s="46">
        <f t="shared" si="13"/>
        <v>69.891866237380697</v>
      </c>
      <c r="E69" s="46">
        <f t="shared" si="13"/>
        <v>68.598934145795823</v>
      </c>
      <c r="F69" s="46">
        <f t="shared" si="13"/>
        <v>74.318120658088205</v>
      </c>
      <c r="G69" s="46">
        <f t="shared" si="13"/>
        <v>78.597007451845755</v>
      </c>
      <c r="H69" s="46">
        <f t="shared" si="13"/>
        <v>81.876633433013652</v>
      </c>
      <c r="I69" s="46">
        <f t="shared" si="13"/>
        <v>86.707946339910833</v>
      </c>
      <c r="J69" s="46">
        <f t="shared" si="13"/>
        <v>90.613221087155736</v>
      </c>
      <c r="K69" s="46">
        <f t="shared" si="13"/>
        <v>94.818642314548967</v>
      </c>
      <c r="L69" s="46">
        <f t="shared" si="13"/>
        <v>102.36854897018178</v>
      </c>
      <c r="M69" s="46">
        <f t="shared" si="13"/>
        <v>110.07660015971793</v>
      </c>
      <c r="N69" s="46">
        <f t="shared" si="13"/>
        <v>116.26793805812547</v>
      </c>
      <c r="O69" s="46">
        <f t="shared" si="13"/>
        <v>114.74342875587365</v>
      </c>
      <c r="P69" s="46">
        <f t="shared" si="13"/>
        <v>111.99800680186127</v>
      </c>
      <c r="Q69" s="46">
        <f t="shared" si="13"/>
        <v>116.50749141411242</v>
      </c>
      <c r="R69" s="46">
        <f t="shared" si="13"/>
        <v>125.48913281627873</v>
      </c>
      <c r="S69" s="46">
        <f t="shared" si="13"/>
        <v>132.40862151283309</v>
      </c>
      <c r="T69" s="46">
        <f t="shared" si="13"/>
        <v>138.21681413035296</v>
      </c>
      <c r="U69" s="46">
        <f t="shared" si="13"/>
        <v>142.49183302954876</v>
      </c>
      <c r="V69" s="46">
        <f t="shared" si="13"/>
        <v>143.29383714984661</v>
      </c>
      <c r="W69" s="46">
        <f t="shared" si="13"/>
        <v>132.63435095707041</v>
      </c>
      <c r="X69" s="46">
        <f t="shared" si="13"/>
        <v>132.3957050234095</v>
      </c>
      <c r="Y69" s="46">
        <f t="shared" si="13"/>
        <v>136.39410241009696</v>
      </c>
      <c r="Z69" s="45">
        <f t="shared" si="13"/>
        <v>134.58782136676481</v>
      </c>
      <c r="AA69" s="44">
        <f t="shared" si="1"/>
        <v>92.565785709099231</v>
      </c>
    </row>
    <row r="70" spans="1:27" hidden="1">
      <c r="A70" s="75" t="s">
        <v>102</v>
      </c>
      <c r="B70" s="48" t="s">
        <v>12</v>
      </c>
      <c r="C70" s="47">
        <f t="shared" ref="C70:Z70" si="14">C19/1000</f>
        <v>1.0211018000000001</v>
      </c>
      <c r="D70" s="46">
        <f t="shared" si="14"/>
        <v>1.0211018000000001</v>
      </c>
      <c r="E70" s="46">
        <f t="shared" si="14"/>
        <v>0.96086059999999995</v>
      </c>
      <c r="F70" s="46">
        <f t="shared" si="14"/>
        <v>0.84938510000000012</v>
      </c>
      <c r="G70" s="46">
        <f t="shared" si="14"/>
        <v>0.79822190000000015</v>
      </c>
      <c r="H70" s="46">
        <f t="shared" si="14"/>
        <v>0.84034330000000002</v>
      </c>
      <c r="I70" s="46">
        <f t="shared" si="14"/>
        <v>0.90889010000000003</v>
      </c>
      <c r="J70" s="46">
        <f t="shared" si="14"/>
        <v>0.97310889999999994</v>
      </c>
      <c r="K70" s="46">
        <f t="shared" si="14"/>
        <v>1.0110064000000001</v>
      </c>
      <c r="L70" s="46">
        <f t="shared" si="14"/>
        <v>1.0358551999999999</v>
      </c>
      <c r="M70" s="46">
        <f t="shared" si="14"/>
        <v>1.1087437</v>
      </c>
      <c r="N70" s="46">
        <f t="shared" si="14"/>
        <v>1.0777474000000002</v>
      </c>
      <c r="O70" s="46">
        <f t="shared" si="14"/>
        <v>1.1046449999999999</v>
      </c>
      <c r="P70" s="46">
        <f t="shared" si="14"/>
        <v>1.0918545999999998</v>
      </c>
      <c r="Q70" s="46">
        <f t="shared" si="14"/>
        <v>1.1280459</v>
      </c>
      <c r="R70" s="46">
        <f t="shared" si="14"/>
        <v>1.2992958999999999</v>
      </c>
      <c r="S70" s="46">
        <f t="shared" si="14"/>
        <v>1.3072126000000002</v>
      </c>
      <c r="T70" s="46">
        <f t="shared" si="14"/>
        <v>1.4534610000000003</v>
      </c>
      <c r="U70" s="46">
        <f t="shared" si="14"/>
        <v>1.6774258</v>
      </c>
      <c r="V70" s="46">
        <f t="shared" si="14"/>
        <v>1.8160621000000001</v>
      </c>
      <c r="W70" s="46">
        <f t="shared" si="14"/>
        <v>1.5910648000000001</v>
      </c>
      <c r="X70" s="46">
        <f t="shared" si="14"/>
        <v>1.6756356000000003</v>
      </c>
      <c r="Y70" s="46">
        <f t="shared" si="14"/>
        <v>1.9827972</v>
      </c>
      <c r="Z70" s="45">
        <f t="shared" si="14"/>
        <v>1.9138217</v>
      </c>
      <c r="AA70" s="44">
        <f t="shared" si="1"/>
        <v>87.427120390934562</v>
      </c>
    </row>
    <row r="71" spans="1:27" hidden="1">
      <c r="A71" s="75" t="s">
        <v>103</v>
      </c>
      <c r="B71" s="48" t="s">
        <v>13</v>
      </c>
      <c r="C71" s="47">
        <f t="shared" ref="C71:Z71" si="15">C20/1000</f>
        <v>9.0725643539380236</v>
      </c>
      <c r="D71" s="46">
        <f t="shared" si="15"/>
        <v>9.0725643539380236</v>
      </c>
      <c r="E71" s="46">
        <f t="shared" si="15"/>
        <v>8.7532507771371559</v>
      </c>
      <c r="F71" s="46">
        <f t="shared" si="15"/>
        <v>10.051755805479512</v>
      </c>
      <c r="G71" s="46">
        <f t="shared" si="15"/>
        <v>10.46407176496861</v>
      </c>
      <c r="H71" s="46">
        <f t="shared" si="15"/>
        <v>10.868673863046119</v>
      </c>
      <c r="I71" s="46">
        <f t="shared" si="15"/>
        <v>10.96035265502981</v>
      </c>
      <c r="J71" s="46">
        <f t="shared" si="15"/>
        <v>11.618995916648629</v>
      </c>
      <c r="K71" s="46">
        <f t="shared" si="15"/>
        <v>11.880483836142057</v>
      </c>
      <c r="L71" s="46">
        <f t="shared" si="15"/>
        <v>12.699243481650027</v>
      </c>
      <c r="M71" s="46">
        <f t="shared" si="15"/>
        <v>14.017800056054863</v>
      </c>
      <c r="N71" s="46">
        <f t="shared" si="15"/>
        <v>14.631934265687406</v>
      </c>
      <c r="O71" s="46">
        <f t="shared" si="15"/>
        <v>14.788629585010787</v>
      </c>
      <c r="P71" s="46">
        <f t="shared" si="15"/>
        <v>14.826010065701713</v>
      </c>
      <c r="Q71" s="46">
        <f t="shared" si="15"/>
        <v>14.951381953169722</v>
      </c>
      <c r="R71" s="46">
        <f t="shared" si="15"/>
        <v>15.984173519066678</v>
      </c>
      <c r="S71" s="46">
        <f t="shared" si="15"/>
        <v>16.208423172664904</v>
      </c>
      <c r="T71" s="46">
        <f t="shared" si="15"/>
        <v>17.122599179335911</v>
      </c>
      <c r="U71" s="46">
        <f t="shared" si="15"/>
        <v>17.754603081510222</v>
      </c>
      <c r="V71" s="46">
        <f t="shared" si="15"/>
        <v>17.798743037879103</v>
      </c>
      <c r="W71" s="46">
        <f t="shared" si="15"/>
        <v>16.385558583396847</v>
      </c>
      <c r="X71" s="46">
        <f t="shared" si="15"/>
        <v>16.389161147859003</v>
      </c>
      <c r="Y71" s="46">
        <f t="shared" si="15"/>
        <v>17.014235550480649</v>
      </c>
      <c r="Z71" s="45">
        <f t="shared" si="15"/>
        <v>16.463365828717727</v>
      </c>
      <c r="AA71" s="44">
        <f t="shared" si="1"/>
        <v>81.463202535142827</v>
      </c>
    </row>
    <row r="72" spans="1:27" hidden="1">
      <c r="A72" s="75" t="s">
        <v>104</v>
      </c>
      <c r="B72" s="48" t="s">
        <v>14</v>
      </c>
      <c r="C72" s="47">
        <f t="shared" ref="C72:Z72" si="16">C21/1000</f>
        <v>12.140194958284757</v>
      </c>
      <c r="D72" s="46">
        <f t="shared" si="16"/>
        <v>12.140194958284757</v>
      </c>
      <c r="E72" s="46">
        <f t="shared" si="16"/>
        <v>12.052953610822462</v>
      </c>
      <c r="F72" s="46">
        <f t="shared" si="16"/>
        <v>13.223032329110504</v>
      </c>
      <c r="G72" s="46">
        <f t="shared" si="16"/>
        <v>14.204924161305309</v>
      </c>
      <c r="H72" s="46">
        <f t="shared" si="16"/>
        <v>14.83190011820043</v>
      </c>
      <c r="I72" s="46">
        <f t="shared" si="16"/>
        <v>15.405062495798399</v>
      </c>
      <c r="J72" s="46">
        <f t="shared" si="16"/>
        <v>16.149540756823583</v>
      </c>
      <c r="K72" s="46">
        <f t="shared" si="16"/>
        <v>16.69089944809874</v>
      </c>
      <c r="L72" s="46">
        <f t="shared" si="16"/>
        <v>17.234693152936075</v>
      </c>
      <c r="M72" s="46">
        <f t="shared" si="16"/>
        <v>18.585651276787704</v>
      </c>
      <c r="N72" s="46">
        <f t="shared" si="16"/>
        <v>19.72013910301591</v>
      </c>
      <c r="O72" s="46">
        <f t="shared" si="16"/>
        <v>19.288844083242591</v>
      </c>
      <c r="P72" s="46">
        <f t="shared" si="16"/>
        <v>19.187314374294157</v>
      </c>
      <c r="Q72" s="46">
        <f t="shared" si="16"/>
        <v>19.547009186442082</v>
      </c>
      <c r="R72" s="46">
        <f t="shared" si="16"/>
        <v>21.377290624915375</v>
      </c>
      <c r="S72" s="46">
        <f t="shared" si="16"/>
        <v>23.314086397874963</v>
      </c>
      <c r="T72" s="46">
        <f t="shared" si="16"/>
        <v>24.47299612848839</v>
      </c>
      <c r="U72" s="46">
        <f t="shared" si="16"/>
        <v>25.381253850271012</v>
      </c>
      <c r="V72" s="46">
        <f t="shared" si="16"/>
        <v>25.671647244226619</v>
      </c>
      <c r="W72" s="46">
        <f t="shared" si="16"/>
        <v>24.968736259648999</v>
      </c>
      <c r="X72" s="46">
        <f t="shared" si="16"/>
        <v>24.722850237540655</v>
      </c>
      <c r="Y72" s="46">
        <f t="shared" si="16"/>
        <v>23.792268269522069</v>
      </c>
      <c r="Z72" s="45">
        <f t="shared" si="16"/>
        <v>25.550046984375953</v>
      </c>
      <c r="AA72" s="44">
        <f t="shared" si="1"/>
        <v>110.45829224463972</v>
      </c>
    </row>
    <row r="73" spans="1:27" hidden="1">
      <c r="A73" s="75" t="s">
        <v>105</v>
      </c>
      <c r="B73" s="48" t="s">
        <v>15</v>
      </c>
      <c r="C73" s="47">
        <f t="shared" ref="C73:Z73" si="17">C22/1000</f>
        <v>2.4631374033276017</v>
      </c>
      <c r="D73" s="46">
        <f t="shared" si="17"/>
        <v>2.4631374033276017</v>
      </c>
      <c r="E73" s="46">
        <f t="shared" si="17"/>
        <v>2.1239722512710766</v>
      </c>
      <c r="F73" s="46">
        <f t="shared" si="17"/>
        <v>2.2159600524909902</v>
      </c>
      <c r="G73" s="46">
        <f t="shared" si="17"/>
        <v>2.3586101581494385</v>
      </c>
      <c r="H73" s="46">
        <f t="shared" si="17"/>
        <v>2.7992198660101546</v>
      </c>
      <c r="I73" s="46">
        <f t="shared" si="17"/>
        <v>2.6248798598858718</v>
      </c>
      <c r="J73" s="46">
        <f t="shared" si="17"/>
        <v>2.513934400923266</v>
      </c>
      <c r="K73" s="46">
        <f t="shared" si="17"/>
        <v>2.4315613082571836</v>
      </c>
      <c r="L73" s="46">
        <f t="shared" si="17"/>
        <v>2.5520292408357608</v>
      </c>
      <c r="M73" s="46">
        <f t="shared" si="17"/>
        <v>2.8658779377489245</v>
      </c>
      <c r="N73" s="46">
        <f t="shared" si="17"/>
        <v>2.5140719149795823</v>
      </c>
      <c r="O73" s="46">
        <f t="shared" si="17"/>
        <v>2.3364743611376553</v>
      </c>
      <c r="P73" s="46">
        <f t="shared" si="17"/>
        <v>2.3365304822912041</v>
      </c>
      <c r="Q73" s="46">
        <f t="shared" si="17"/>
        <v>3.041242003993617</v>
      </c>
      <c r="R73" s="46">
        <f t="shared" si="17"/>
        <v>3.1262803237175061</v>
      </c>
      <c r="S73" s="46">
        <f t="shared" si="17"/>
        <v>2.4004983936848214</v>
      </c>
      <c r="T73" s="46">
        <f t="shared" si="17"/>
        <v>2.879260509468101</v>
      </c>
      <c r="U73" s="46">
        <f t="shared" si="17"/>
        <v>2.9427076354338104</v>
      </c>
      <c r="V73" s="46">
        <f t="shared" si="17"/>
        <v>3.0599942790759034</v>
      </c>
      <c r="W73" s="46">
        <f t="shared" si="17"/>
        <v>2.6319742308767742</v>
      </c>
      <c r="X73" s="46">
        <f t="shared" si="17"/>
        <v>2.1056307413920652</v>
      </c>
      <c r="Y73" s="46">
        <f t="shared" si="17"/>
        <v>2.2908371366321831</v>
      </c>
      <c r="Z73" s="45">
        <f t="shared" si="17"/>
        <v>2.5390100171848333</v>
      </c>
      <c r="AA73" s="44">
        <f t="shared" si="1"/>
        <v>3.0803240515421937</v>
      </c>
    </row>
    <row r="74" spans="1:27" hidden="1">
      <c r="A74" s="75" t="s">
        <v>106</v>
      </c>
      <c r="B74" s="48" t="s">
        <v>16</v>
      </c>
      <c r="C74" s="47">
        <f t="shared" ref="C74:Z74" si="18">C23/1000</f>
        <v>0.43392057800000006</v>
      </c>
      <c r="D74" s="46">
        <f t="shared" si="18"/>
        <v>0.47991215999999998</v>
      </c>
      <c r="E74" s="46">
        <f t="shared" si="18"/>
        <v>0.37793082599999994</v>
      </c>
      <c r="F74" s="46">
        <f t="shared" si="18"/>
        <v>0.39892698300000001</v>
      </c>
      <c r="G74" s="46">
        <f t="shared" si="18"/>
        <v>0.365933022</v>
      </c>
      <c r="H74" s="46">
        <f t="shared" si="18"/>
        <v>0.55189898400000004</v>
      </c>
      <c r="I74" s="46">
        <f t="shared" si="18"/>
        <v>0.53090282699999991</v>
      </c>
      <c r="J74" s="46">
        <f t="shared" si="18"/>
        <v>0.56389678799999998</v>
      </c>
      <c r="K74" s="46">
        <f t="shared" si="18"/>
        <v>0.53690172899999999</v>
      </c>
      <c r="L74" s="46">
        <f t="shared" si="18"/>
        <v>0.56089733699999988</v>
      </c>
      <c r="M74" s="46">
        <f t="shared" si="18"/>
        <v>0.60288965100000003</v>
      </c>
      <c r="N74" s="46">
        <f t="shared" si="18"/>
        <v>0.67187702399999993</v>
      </c>
      <c r="O74" s="46">
        <f t="shared" si="18"/>
        <v>0.63588361199999999</v>
      </c>
      <c r="P74" s="46">
        <f t="shared" si="18"/>
        <v>0.59989020000000004</v>
      </c>
      <c r="Q74" s="46">
        <f t="shared" si="18"/>
        <v>0.58789239600000009</v>
      </c>
      <c r="R74" s="46">
        <f t="shared" si="18"/>
        <v>0.67487647500000003</v>
      </c>
      <c r="S74" s="46">
        <f t="shared" si="18"/>
        <v>0.78285671099999987</v>
      </c>
      <c r="T74" s="46">
        <f t="shared" si="18"/>
        <v>0.79185506399999994</v>
      </c>
      <c r="U74" s="46">
        <f t="shared" si="18"/>
        <v>0.72586714200000002</v>
      </c>
      <c r="V74" s="46">
        <f t="shared" si="18"/>
        <v>0.8068523190000001</v>
      </c>
      <c r="W74" s="46">
        <f t="shared" si="18"/>
        <v>0.68987373000000007</v>
      </c>
      <c r="X74" s="46">
        <f t="shared" si="18"/>
        <v>0.68687427899999998</v>
      </c>
      <c r="Y74" s="46">
        <f t="shared" si="18"/>
        <v>0.68987373000000007</v>
      </c>
      <c r="Z74" s="45">
        <f t="shared" si="18"/>
        <v>0.50090831700000005</v>
      </c>
      <c r="AA74" s="44">
        <f t="shared" si="1"/>
        <v>15.437788018433164</v>
      </c>
    </row>
    <row r="75" spans="1:27" hidden="1">
      <c r="A75" s="75" t="s">
        <v>107</v>
      </c>
      <c r="B75" s="48" t="s">
        <v>17</v>
      </c>
      <c r="C75" s="47">
        <f t="shared" ref="C75:Z75" si="19">C24/1000</f>
        <v>0.22160944718870998</v>
      </c>
      <c r="D75" s="46">
        <f t="shared" si="19"/>
        <v>0.22160944718870998</v>
      </c>
      <c r="E75" s="46">
        <f t="shared" si="19"/>
        <v>0.22396342816753498</v>
      </c>
      <c r="F75" s="46">
        <f t="shared" si="19"/>
        <v>0.20543008429212503</v>
      </c>
      <c r="G75" s="46">
        <f t="shared" si="19"/>
        <v>0.19738240154955003</v>
      </c>
      <c r="H75" s="46">
        <f t="shared" si="19"/>
        <v>0.21551877717884507</v>
      </c>
      <c r="I75" s="46">
        <f t="shared" si="19"/>
        <v>0.23825244984565502</v>
      </c>
      <c r="J75" s="46">
        <f t="shared" si="19"/>
        <v>0.27392519905253998</v>
      </c>
      <c r="K75" s="46">
        <f t="shared" si="19"/>
        <v>0.29472055260378499</v>
      </c>
      <c r="L75" s="46">
        <f t="shared" si="19"/>
        <v>0.34114323347503006</v>
      </c>
      <c r="M75" s="46">
        <f t="shared" si="19"/>
        <v>0.36660669482941005</v>
      </c>
      <c r="N75" s="46">
        <f t="shared" si="19"/>
        <v>0.41137310199103999</v>
      </c>
      <c r="O75" s="46">
        <f t="shared" si="19"/>
        <v>0.352238888494115</v>
      </c>
      <c r="P75" s="46">
        <f t="shared" si="19"/>
        <v>0.31260956031889497</v>
      </c>
      <c r="Q75" s="46">
        <f t="shared" si="19"/>
        <v>0.33596759038605001</v>
      </c>
      <c r="R75" s="46">
        <f t="shared" si="19"/>
        <v>0.38338641578366495</v>
      </c>
      <c r="S75" s="46">
        <f t="shared" si="19"/>
        <v>0.42538950793685509</v>
      </c>
      <c r="T75" s="46">
        <f t="shared" si="19"/>
        <v>0.50434596457297509</v>
      </c>
      <c r="U75" s="46">
        <f t="shared" si="19"/>
        <v>0.51608844346083516</v>
      </c>
      <c r="V75" s="46">
        <f t="shared" si="19"/>
        <v>0.43163906301040011</v>
      </c>
      <c r="W75" s="46">
        <f t="shared" si="19"/>
        <v>0.33685277577521505</v>
      </c>
      <c r="X75" s="46">
        <f t="shared" si="19"/>
        <v>0.38062300231896501</v>
      </c>
      <c r="Y75" s="46">
        <f t="shared" si="19"/>
        <v>0.42569189301786009</v>
      </c>
      <c r="Z75" s="45">
        <f t="shared" si="19"/>
        <v>0.44609689488871512</v>
      </c>
      <c r="AA75" s="44">
        <f t="shared" si="1"/>
        <v>101.29868132780655</v>
      </c>
    </row>
    <row r="76" spans="1:27" hidden="1">
      <c r="A76" s="75" t="s">
        <v>108</v>
      </c>
      <c r="B76" s="48" t="s">
        <v>18</v>
      </c>
      <c r="C76" s="47">
        <f t="shared" ref="C76:Z76" si="20">C25/1000</f>
        <v>1.0809299385450792</v>
      </c>
      <c r="D76" s="46">
        <f t="shared" si="20"/>
        <v>1.0809299385450792</v>
      </c>
      <c r="E76" s="46">
        <f t="shared" si="20"/>
        <v>1.0477522508050645</v>
      </c>
      <c r="F76" s="46">
        <f t="shared" si="20"/>
        <v>0.91160149845255389</v>
      </c>
      <c r="G76" s="46">
        <f t="shared" si="20"/>
        <v>1.3528509052082354</v>
      </c>
      <c r="H76" s="46">
        <f t="shared" si="20"/>
        <v>1.1982903137583989</v>
      </c>
      <c r="I76" s="46">
        <f t="shared" si="20"/>
        <v>1.1629799514152892</v>
      </c>
      <c r="J76" s="46">
        <f t="shared" si="20"/>
        <v>1.0672573073153666</v>
      </c>
      <c r="K76" s="46">
        <f t="shared" si="20"/>
        <v>1.2908113490426238</v>
      </c>
      <c r="L76" s="46">
        <f t="shared" si="20"/>
        <v>1.3290085991429641</v>
      </c>
      <c r="M76" s="46">
        <f t="shared" si="20"/>
        <v>1.5735884831774496</v>
      </c>
      <c r="N76" s="46">
        <f t="shared" si="20"/>
        <v>1.8292909120733201</v>
      </c>
      <c r="O76" s="46">
        <f t="shared" si="20"/>
        <v>2.2115753847537869</v>
      </c>
      <c r="P76" s="46">
        <f t="shared" si="20"/>
        <v>2.3515556503751096</v>
      </c>
      <c r="Q76" s="46">
        <f t="shared" si="20"/>
        <v>2.2953897808138635</v>
      </c>
      <c r="R76" s="46">
        <f t="shared" si="20"/>
        <v>2.1760542143229498</v>
      </c>
      <c r="S76" s="46">
        <f t="shared" si="20"/>
        <v>2.5276771658580612</v>
      </c>
      <c r="T76" s="46">
        <f t="shared" si="20"/>
        <v>2.9108760301915577</v>
      </c>
      <c r="U76" s="46">
        <f t="shared" si="20"/>
        <v>3.0840100843744938</v>
      </c>
      <c r="V76" s="46">
        <f t="shared" si="20"/>
        <v>2.8674895064793837</v>
      </c>
      <c r="W76" s="46">
        <f t="shared" si="20"/>
        <v>2.2634918494667735</v>
      </c>
      <c r="X76" s="46">
        <f t="shared" si="20"/>
        <v>2.3387212819770054</v>
      </c>
      <c r="Y76" s="46">
        <f t="shared" si="20"/>
        <v>2.0954768753382096</v>
      </c>
      <c r="Z76" s="45">
        <f t="shared" si="20"/>
        <v>1.7596237334106364</v>
      </c>
      <c r="AA76" s="44">
        <f t="shared" si="1"/>
        <v>62.787954210896601</v>
      </c>
    </row>
    <row r="77" spans="1:27" hidden="1">
      <c r="A77" s="75" t="s">
        <v>109</v>
      </c>
      <c r="B77" s="48" t="s">
        <v>19</v>
      </c>
      <c r="C77" s="47">
        <f t="shared" ref="C77:Z77" si="21">C26/1000</f>
        <v>4.1988784609141785</v>
      </c>
      <c r="D77" s="46">
        <f t="shared" si="21"/>
        <v>4.1988784609141785</v>
      </c>
      <c r="E77" s="46">
        <f t="shared" si="21"/>
        <v>5.0318136776953217</v>
      </c>
      <c r="F77" s="46">
        <f t="shared" si="21"/>
        <v>4.9835911383336482</v>
      </c>
      <c r="G77" s="46">
        <f t="shared" si="21"/>
        <v>5.1280273499665103</v>
      </c>
      <c r="H77" s="46">
        <f t="shared" si="21"/>
        <v>5.4004694569766292</v>
      </c>
      <c r="I77" s="46">
        <f t="shared" si="21"/>
        <v>5.7237590535276794</v>
      </c>
      <c r="J77" s="46">
        <f t="shared" si="21"/>
        <v>6.1376272652503854</v>
      </c>
      <c r="K77" s="46">
        <f t="shared" si="21"/>
        <v>6.2613932897364482</v>
      </c>
      <c r="L77" s="46">
        <f t="shared" si="21"/>
        <v>6.8041975521049745</v>
      </c>
      <c r="M77" s="46">
        <f t="shared" si="21"/>
        <v>7.4663075453917171</v>
      </c>
      <c r="N77" s="46">
        <f t="shared" si="21"/>
        <v>8.0937710474830862</v>
      </c>
      <c r="O77" s="46">
        <f t="shared" si="21"/>
        <v>8.0876757630912408</v>
      </c>
      <c r="P77" s="46">
        <f t="shared" si="21"/>
        <v>7.3794737629932801</v>
      </c>
      <c r="Q77" s="46">
        <f t="shared" si="21"/>
        <v>8.5960622541450711</v>
      </c>
      <c r="R77" s="46">
        <f t="shared" si="21"/>
        <v>8.6878720437323924</v>
      </c>
      <c r="S77" s="46">
        <f t="shared" si="21"/>
        <v>9.1801271688496637</v>
      </c>
      <c r="T77" s="46">
        <f t="shared" si="21"/>
        <v>9.9062927975328581</v>
      </c>
      <c r="U77" s="46">
        <f t="shared" si="21"/>
        <v>10.508878925822406</v>
      </c>
      <c r="V77" s="46">
        <f t="shared" si="21"/>
        <v>10.162632011459351</v>
      </c>
      <c r="W77" s="46">
        <f t="shared" si="21"/>
        <v>9.039218594624602</v>
      </c>
      <c r="X77" s="46">
        <f t="shared" si="21"/>
        <v>9.5128410770053691</v>
      </c>
      <c r="Y77" s="46">
        <f t="shared" si="21"/>
        <v>9.7991956385404748</v>
      </c>
      <c r="Z77" s="45">
        <f t="shared" si="21"/>
        <v>9.3886793814482132</v>
      </c>
      <c r="AA77" s="44">
        <f t="shared" si="1"/>
        <v>123.59969379547397</v>
      </c>
    </row>
    <row r="78" spans="1:27" hidden="1">
      <c r="A78" s="75" t="s">
        <v>68</v>
      </c>
      <c r="B78" s="48" t="s">
        <v>20</v>
      </c>
      <c r="C78" s="47">
        <f t="shared" ref="C78:Z78" si="22">C27/1000</f>
        <v>13.327596161498013</v>
      </c>
      <c r="D78" s="46">
        <f t="shared" si="22"/>
        <v>13.327596161498013</v>
      </c>
      <c r="E78" s="46">
        <f t="shared" si="22"/>
        <v>14.065045830600331</v>
      </c>
      <c r="F78" s="46">
        <f t="shared" si="22"/>
        <v>14.365806545846537</v>
      </c>
      <c r="G78" s="46">
        <f t="shared" si="22"/>
        <v>14.001453542151662</v>
      </c>
      <c r="H78" s="46">
        <f t="shared" si="22"/>
        <v>15.224442032129287</v>
      </c>
      <c r="I78" s="46">
        <f t="shared" si="22"/>
        <v>17.100410835376771</v>
      </c>
      <c r="J78" s="46">
        <f t="shared" si="22"/>
        <v>18.635248357573204</v>
      </c>
      <c r="K78" s="46">
        <f t="shared" si="22"/>
        <v>19.334966124535264</v>
      </c>
      <c r="L78" s="46">
        <f t="shared" si="22"/>
        <v>20.211242115092599</v>
      </c>
      <c r="M78" s="46">
        <f t="shared" si="22"/>
        <v>19.781695836006485</v>
      </c>
      <c r="N78" s="46">
        <f t="shared" si="22"/>
        <v>19.746004863001588</v>
      </c>
      <c r="O78" s="46">
        <f t="shared" si="22"/>
        <v>18.916192193592639</v>
      </c>
      <c r="P78" s="46">
        <f t="shared" si="22"/>
        <v>21.369439468147927</v>
      </c>
      <c r="Q78" s="46">
        <f t="shared" si="22"/>
        <v>20.599834317698374</v>
      </c>
      <c r="R78" s="46">
        <f t="shared" si="22"/>
        <v>21.410746247612622</v>
      </c>
      <c r="S78" s="46">
        <f t="shared" si="22"/>
        <v>21.558394582334934</v>
      </c>
      <c r="T78" s="46">
        <f t="shared" si="22"/>
        <v>20.17240425143067</v>
      </c>
      <c r="U78" s="46">
        <f t="shared" si="22"/>
        <v>18.549659254403402</v>
      </c>
      <c r="V78" s="46">
        <f t="shared" si="22"/>
        <v>17.700315986820613</v>
      </c>
      <c r="W78" s="46">
        <f t="shared" si="22"/>
        <v>15.53273327408284</v>
      </c>
      <c r="X78" s="46">
        <f t="shared" si="22"/>
        <v>16.464931587914695</v>
      </c>
      <c r="Y78" s="46">
        <f t="shared" si="22"/>
        <v>18.439635639910751</v>
      </c>
      <c r="Z78" s="45">
        <f t="shared" si="22"/>
        <v>19.339307852386121</v>
      </c>
      <c r="AA78" s="44">
        <f t="shared" si="1"/>
        <v>45.107246783596992</v>
      </c>
    </row>
    <row r="79" spans="1:27" hidden="1">
      <c r="A79" s="75" t="s">
        <v>69</v>
      </c>
      <c r="B79" s="48" t="s">
        <v>21</v>
      </c>
      <c r="C79" s="47">
        <f t="shared" ref="C79:Z79" si="23">C28/1000</f>
        <v>0.2230789896</v>
      </c>
      <c r="D79" s="46">
        <f t="shared" si="23"/>
        <v>0.2230789896</v>
      </c>
      <c r="E79" s="46">
        <f t="shared" si="23"/>
        <v>0.30162792960000001</v>
      </c>
      <c r="F79" s="46">
        <f t="shared" si="23"/>
        <v>8.4832855200000015E-2</v>
      </c>
      <c r="G79" s="46">
        <f t="shared" si="23"/>
        <v>8.4832855200000015E-2</v>
      </c>
      <c r="H79" s="46">
        <f t="shared" si="23"/>
        <v>7.8548939999999998E-2</v>
      </c>
      <c r="I79" s="46">
        <f t="shared" si="23"/>
        <v>7.8548939999999998E-2</v>
      </c>
      <c r="J79" s="46">
        <f t="shared" si="23"/>
        <v>0.10054264320000002</v>
      </c>
      <c r="K79" s="46">
        <f t="shared" si="23"/>
        <v>0.10054264320000002</v>
      </c>
      <c r="L79" s="46">
        <f t="shared" si="23"/>
        <v>9.1116770400000005E-2</v>
      </c>
      <c r="M79" s="46">
        <f t="shared" si="23"/>
        <v>9.1116770400000005E-2</v>
      </c>
      <c r="N79" s="46">
        <f t="shared" si="23"/>
        <v>8.1690897600000006E-2</v>
      </c>
      <c r="O79" s="46">
        <f t="shared" si="23"/>
        <v>8.1690897600000006E-2</v>
      </c>
      <c r="P79" s="46">
        <f t="shared" si="23"/>
        <v>8.4832855200000015E-2</v>
      </c>
      <c r="Q79" s="46">
        <f t="shared" si="23"/>
        <v>0.122564711295</v>
      </c>
      <c r="R79" s="46">
        <f t="shared" si="23"/>
        <v>0.14963233881337082</v>
      </c>
      <c r="S79" s="46">
        <f t="shared" si="23"/>
        <v>0.18146747969154664</v>
      </c>
      <c r="T79" s="46">
        <f t="shared" si="23"/>
        <v>0.20372396697397552</v>
      </c>
      <c r="U79" s="46">
        <f t="shared" si="23"/>
        <v>0.24840772390218185</v>
      </c>
      <c r="V79" s="46">
        <f t="shared" si="23"/>
        <v>0.29927340002000002</v>
      </c>
      <c r="W79" s="46">
        <f t="shared" si="23"/>
        <v>0.31519727010000004</v>
      </c>
      <c r="X79" s="46">
        <f t="shared" si="23"/>
        <v>0.36153730000000001</v>
      </c>
      <c r="Y79" s="46">
        <f t="shared" si="23"/>
        <v>0.36295668634000006</v>
      </c>
      <c r="Z79" s="45">
        <f t="shared" si="23"/>
        <v>0.36720760112</v>
      </c>
      <c r="AA79" s="44">
        <f t="shared" si="1"/>
        <v>64.608779060024929</v>
      </c>
    </row>
    <row r="80" spans="1:27" hidden="1">
      <c r="A80" s="75" t="s">
        <v>70</v>
      </c>
      <c r="B80" s="48" t="s">
        <v>22</v>
      </c>
      <c r="C80" s="47">
        <f t="shared" ref="C80:Z80" si="24">C29/1000</f>
        <v>4.3136881562879997E-4</v>
      </c>
      <c r="D80" s="46">
        <f t="shared" si="24"/>
        <v>4.3136881562879997E-4</v>
      </c>
      <c r="E80" s="46">
        <f t="shared" si="24"/>
        <v>4.3136881562879997E-4</v>
      </c>
      <c r="F80" s="46">
        <f t="shared" si="24"/>
        <v>4.3136881562879997E-4</v>
      </c>
      <c r="G80" s="46">
        <f t="shared" si="24"/>
        <v>4.3136881562879997E-4</v>
      </c>
      <c r="H80" s="46">
        <f t="shared" si="24"/>
        <v>4.3136881562879997E-4</v>
      </c>
      <c r="I80" s="46">
        <f t="shared" si="24"/>
        <v>4.3136881562879997E-4</v>
      </c>
      <c r="J80" s="46">
        <f t="shared" si="24"/>
        <v>4.4351911864399997E-4</v>
      </c>
      <c r="K80" s="46">
        <f t="shared" si="24"/>
        <v>4.5566942165920003E-4</v>
      </c>
      <c r="L80" s="46">
        <f t="shared" si="24"/>
        <v>4.6781972467440009E-4</v>
      </c>
      <c r="M80" s="46">
        <f t="shared" si="24"/>
        <v>4.7997002768959999E-4</v>
      </c>
      <c r="N80" s="46">
        <f t="shared" si="24"/>
        <v>4.921203307048E-4</v>
      </c>
      <c r="O80" s="46">
        <f t="shared" si="24"/>
        <v>5.0427063372E-4</v>
      </c>
      <c r="P80" s="46">
        <f t="shared" si="24"/>
        <v>4.5239407836000014E-4</v>
      </c>
      <c r="Q80" s="46">
        <f t="shared" si="24"/>
        <v>4.9803438516425992E-4</v>
      </c>
      <c r="R80" s="46">
        <f t="shared" si="24"/>
        <v>3.5661024916034014E-4</v>
      </c>
      <c r="S80" s="46">
        <f t="shared" si="24"/>
        <v>4.8177324658204012E-4</v>
      </c>
      <c r="T80" s="46">
        <f t="shared" si="24"/>
        <v>7.7432243444220002E-4</v>
      </c>
      <c r="U80" s="46">
        <f t="shared" si="24"/>
        <v>7.6549693546158E-4</v>
      </c>
      <c r="V80" s="46">
        <f t="shared" si="24"/>
        <v>7.4966593998421996E-4</v>
      </c>
      <c r="W80" s="46">
        <f t="shared" si="24"/>
        <v>8.9265501874150022E-4</v>
      </c>
      <c r="X80" s="46">
        <f t="shared" si="24"/>
        <v>7.8309605686746012E-4</v>
      </c>
      <c r="Y80" s="46">
        <f t="shared" si="24"/>
        <v>8.3831216547876005E-4</v>
      </c>
      <c r="Z80" s="45">
        <f t="shared" si="24"/>
        <v>1.1294899304808001E-3</v>
      </c>
      <c r="AA80" s="44">
        <f t="shared" si="1"/>
        <v>161.83856819468031</v>
      </c>
    </row>
    <row r="81" spans="1:27" hidden="1">
      <c r="A81" s="75" t="s">
        <v>71</v>
      </c>
      <c r="B81" s="48" t="s">
        <v>23</v>
      </c>
      <c r="C81" s="47">
        <f t="shared" ref="C81:Z81" si="25">C30/1000</f>
        <v>0.40275525349999997</v>
      </c>
      <c r="D81" s="46">
        <f t="shared" si="25"/>
        <v>0.40275525349999997</v>
      </c>
      <c r="E81" s="46">
        <f t="shared" si="25"/>
        <v>0.48473456599999998</v>
      </c>
      <c r="F81" s="46">
        <f t="shared" si="25"/>
        <v>0.19638599749999996</v>
      </c>
      <c r="G81" s="46">
        <f t="shared" si="25"/>
        <v>0.10886852700000001</v>
      </c>
      <c r="H81" s="46">
        <f t="shared" si="25"/>
        <v>0.11557261299999999</v>
      </c>
      <c r="I81" s="46">
        <f t="shared" si="25"/>
        <v>0.11907039699999998</v>
      </c>
      <c r="J81" s="46">
        <f t="shared" si="25"/>
        <v>9.7500728999999994E-2</v>
      </c>
      <c r="K81" s="46">
        <f t="shared" si="25"/>
        <v>9.1598218499999995E-2</v>
      </c>
      <c r="L81" s="46">
        <f t="shared" si="25"/>
        <v>8.2562276500000004E-2</v>
      </c>
      <c r="M81" s="46">
        <f t="shared" si="25"/>
        <v>7.6732636499999993E-2</v>
      </c>
      <c r="N81" s="46">
        <f t="shared" si="25"/>
        <v>7.0830125999999993E-2</v>
      </c>
      <c r="O81" s="46">
        <f t="shared" si="25"/>
        <v>9.4367297499999989E-2</v>
      </c>
      <c r="P81" s="46">
        <f t="shared" si="25"/>
        <v>8.4165427499999987E-2</v>
      </c>
      <c r="Q81" s="46">
        <f t="shared" si="25"/>
        <v>9.4294427E-2</v>
      </c>
      <c r="R81" s="46">
        <f t="shared" si="25"/>
        <v>0.1052978725</v>
      </c>
      <c r="S81" s="46">
        <f t="shared" si="25"/>
        <v>0.14012997150000001</v>
      </c>
      <c r="T81" s="46">
        <f t="shared" si="25"/>
        <v>0.15951352449999998</v>
      </c>
      <c r="U81" s="46">
        <f t="shared" si="25"/>
        <v>0.19981091100000001</v>
      </c>
      <c r="V81" s="46">
        <f t="shared" si="25"/>
        <v>0.23143670799999999</v>
      </c>
      <c r="W81" s="46">
        <f t="shared" si="25"/>
        <v>0.110908901</v>
      </c>
      <c r="X81" s="46">
        <f t="shared" si="25"/>
        <v>0.14661544599999998</v>
      </c>
      <c r="Y81" s="46">
        <f t="shared" si="25"/>
        <v>0.16840372549999999</v>
      </c>
      <c r="Z81" s="45">
        <f t="shared" si="25"/>
        <v>0.19194089699999997</v>
      </c>
      <c r="AA81" s="44">
        <f t="shared" si="1"/>
        <v>-52.343043242265239</v>
      </c>
    </row>
    <row r="82" spans="1:27" hidden="1">
      <c r="A82" s="75" t="s">
        <v>72</v>
      </c>
      <c r="B82" s="48" t="s">
        <v>24</v>
      </c>
      <c r="C82" s="47">
        <f t="shared" ref="C82:Z82" si="26">C31/1000</f>
        <v>0.39788329728413524</v>
      </c>
      <c r="D82" s="46">
        <f t="shared" si="26"/>
        <v>0.39788329728413524</v>
      </c>
      <c r="E82" s="46">
        <f t="shared" si="26"/>
        <v>0.41587083955783333</v>
      </c>
      <c r="F82" s="46">
        <f t="shared" si="26"/>
        <v>0.4020561861868962</v>
      </c>
      <c r="G82" s="46">
        <f t="shared" si="26"/>
        <v>0.39763620084847617</v>
      </c>
      <c r="H82" s="46">
        <f t="shared" si="26"/>
        <v>0.50446507121208251</v>
      </c>
      <c r="I82" s="46">
        <f t="shared" si="26"/>
        <v>0.57183229740246411</v>
      </c>
      <c r="J82" s="46">
        <f t="shared" si="26"/>
        <v>0.62134495850464422</v>
      </c>
      <c r="K82" s="46">
        <f t="shared" si="26"/>
        <v>0.74334764946964771</v>
      </c>
      <c r="L82" s="46">
        <f t="shared" si="26"/>
        <v>0.90114517630622426</v>
      </c>
      <c r="M82" s="46">
        <f t="shared" si="26"/>
        <v>1.0167196073795872</v>
      </c>
      <c r="N82" s="46">
        <f t="shared" si="26"/>
        <v>0.96900411263255282</v>
      </c>
      <c r="O82" s="46">
        <f t="shared" si="26"/>
        <v>1.0480577557945381</v>
      </c>
      <c r="P82" s="46">
        <f t="shared" si="26"/>
        <v>1.1355169264381131</v>
      </c>
      <c r="Q82" s="46">
        <f t="shared" si="26"/>
        <v>1.1829306389601819</v>
      </c>
      <c r="R82" s="46">
        <f t="shared" si="26"/>
        <v>1.2871315274272979</v>
      </c>
      <c r="S82" s="46">
        <f t="shared" si="26"/>
        <v>1.3078007521425983</v>
      </c>
      <c r="T82" s="46">
        <f t="shared" si="26"/>
        <v>1.2238923828488537</v>
      </c>
      <c r="U82" s="46">
        <f t="shared" si="26"/>
        <v>1.3155576712127743</v>
      </c>
      <c r="V82" s="46">
        <f t="shared" si="26"/>
        <v>1.3242515133518478</v>
      </c>
      <c r="W82" s="46">
        <f t="shared" si="26"/>
        <v>1.2686916462420474</v>
      </c>
      <c r="X82" s="46">
        <f t="shared" si="26"/>
        <v>1.2971710593148762</v>
      </c>
      <c r="Y82" s="46">
        <f t="shared" si="26"/>
        <v>1.2296276918866287</v>
      </c>
      <c r="Z82" s="45">
        <f t="shared" si="26"/>
        <v>1.1238947160248149</v>
      </c>
      <c r="AA82" s="44">
        <f t="shared" si="1"/>
        <v>182.46843325574997</v>
      </c>
    </row>
    <row r="83" spans="1:27" hidden="1">
      <c r="A83" s="75" t="s">
        <v>73</v>
      </c>
      <c r="B83" s="48" t="s">
        <v>43</v>
      </c>
      <c r="C83" s="47">
        <f t="shared" ref="C83:Z83" si="27">C32/1000</f>
        <v>0.21130974757999998</v>
      </c>
      <c r="D83" s="46">
        <f t="shared" si="27"/>
        <v>0.21130974757999998</v>
      </c>
      <c r="E83" s="46">
        <f t="shared" si="27"/>
        <v>0.20328665797999998</v>
      </c>
      <c r="F83" s="46">
        <f t="shared" si="27"/>
        <v>0.25235666634999998</v>
      </c>
      <c r="G83" s="46">
        <f t="shared" si="27"/>
        <v>0.27306386507000002</v>
      </c>
      <c r="H83" s="46">
        <f t="shared" si="27"/>
        <v>0.28496530920967861</v>
      </c>
      <c r="I83" s="46">
        <f t="shared" si="27"/>
        <v>0.34532526951929787</v>
      </c>
      <c r="J83" s="46">
        <f t="shared" si="27"/>
        <v>0.34873124030355451</v>
      </c>
      <c r="K83" s="46">
        <f t="shared" si="27"/>
        <v>0.36413290487445876</v>
      </c>
      <c r="L83" s="46">
        <f t="shared" si="27"/>
        <v>0.34948578615476622</v>
      </c>
      <c r="M83" s="46">
        <f t="shared" si="27"/>
        <v>0.36234010349715096</v>
      </c>
      <c r="N83" s="46">
        <f t="shared" si="27"/>
        <v>0.34712889594742052</v>
      </c>
      <c r="O83" s="46">
        <f t="shared" si="27"/>
        <v>0.29448972397035073</v>
      </c>
      <c r="P83" s="46">
        <f t="shared" si="27"/>
        <v>0.27181913042712635</v>
      </c>
      <c r="Q83" s="46">
        <f t="shared" si="27"/>
        <v>0.26911484597933993</v>
      </c>
      <c r="R83" s="46">
        <f t="shared" si="27"/>
        <v>0.27299777984715895</v>
      </c>
      <c r="S83" s="46">
        <f t="shared" si="27"/>
        <v>0.27772137585503043</v>
      </c>
      <c r="T83" s="46">
        <f t="shared" si="27"/>
        <v>0.28402059497069743</v>
      </c>
      <c r="U83" s="46">
        <f t="shared" si="27"/>
        <v>0.29945379276584372</v>
      </c>
      <c r="V83" s="46">
        <f t="shared" si="27"/>
        <v>0.303145570128946</v>
      </c>
      <c r="W83" s="46">
        <f t="shared" si="27"/>
        <v>0.28684720248557194</v>
      </c>
      <c r="X83" s="46">
        <f t="shared" si="27"/>
        <v>0.32124117630755794</v>
      </c>
      <c r="Y83" s="46">
        <f t="shared" si="27"/>
        <v>0.33368671799209154</v>
      </c>
      <c r="Z83" s="45">
        <f t="shared" si="27"/>
        <v>0.31657313969523526</v>
      </c>
      <c r="AA83" s="44">
        <f t="shared" si="1"/>
        <v>49.814735628976848</v>
      </c>
    </row>
    <row r="84" spans="1:27" hidden="1">
      <c r="A84" s="75" t="s">
        <v>74</v>
      </c>
      <c r="B84" s="48" t="s">
        <v>25</v>
      </c>
      <c r="C84" s="47">
        <f t="shared" ref="C84:Z84" si="28">C33/1000</f>
        <v>2.4682667959300001E-3</v>
      </c>
      <c r="D84" s="46">
        <f t="shared" si="28"/>
        <v>2.4682667959300001E-3</v>
      </c>
      <c r="E84" s="46">
        <f t="shared" si="28"/>
        <v>2.5176321318485999E-3</v>
      </c>
      <c r="F84" s="46">
        <f t="shared" si="28"/>
        <v>2.6484502720328898E-3</v>
      </c>
      <c r="G84" s="46">
        <f t="shared" si="28"/>
        <v>2.5966166693183602E-3</v>
      </c>
      <c r="H84" s="46">
        <f t="shared" si="28"/>
        <v>2.6904108075636998E-3</v>
      </c>
      <c r="I84" s="46">
        <f t="shared" si="28"/>
        <v>2.78667321260497E-3</v>
      </c>
      <c r="J84" s="46">
        <f t="shared" si="28"/>
        <v>2.8138241473601999E-3</v>
      </c>
      <c r="K84" s="46">
        <f t="shared" si="28"/>
        <v>2.9866028230752994E-3</v>
      </c>
      <c r="L84" s="46">
        <f t="shared" si="28"/>
        <v>3.3568428424647994E-3</v>
      </c>
      <c r="M84" s="46">
        <f t="shared" si="28"/>
        <v>3.5468993857514096E-3</v>
      </c>
      <c r="N84" s="46">
        <f t="shared" si="28"/>
        <v>4.1071959484275198E-3</v>
      </c>
      <c r="O84" s="46">
        <f t="shared" si="28"/>
        <v>3.7961943321403401E-3</v>
      </c>
      <c r="P84" s="46">
        <f t="shared" si="28"/>
        <v>3.4876609826490902E-3</v>
      </c>
      <c r="Q84" s="46">
        <f t="shared" si="28"/>
        <v>3.4880781197376021E-3</v>
      </c>
      <c r="R84" s="46">
        <f t="shared" si="28"/>
        <v>3.1361032746379846E-3</v>
      </c>
      <c r="S84" s="46">
        <f t="shared" si="28"/>
        <v>3.3940494961466434E-3</v>
      </c>
      <c r="T84" s="46">
        <f t="shared" si="28"/>
        <v>3.59126401314146E-3</v>
      </c>
      <c r="U84" s="46">
        <f t="shared" si="28"/>
        <v>3.941841819234581E-3</v>
      </c>
      <c r="V84" s="46">
        <f t="shared" si="28"/>
        <v>3.3505438256015859E-3</v>
      </c>
      <c r="W84" s="46">
        <f t="shared" si="28"/>
        <v>2.6464040788590597E-3</v>
      </c>
      <c r="X84" s="46">
        <f t="shared" si="28"/>
        <v>2.7183639290276097E-3</v>
      </c>
      <c r="Y84" s="46">
        <f t="shared" si="28"/>
        <v>2.9878369564732654E-3</v>
      </c>
      <c r="Z84" s="45">
        <f t="shared" si="28"/>
        <v>3.2160849918933016E-3</v>
      </c>
      <c r="AA84" s="44">
        <f t="shared" si="1"/>
        <v>30.297300000000082</v>
      </c>
    </row>
    <row r="85" spans="1:27" hidden="1">
      <c r="A85" s="75" t="s">
        <v>75</v>
      </c>
      <c r="B85" s="48" t="s">
        <v>26</v>
      </c>
      <c r="C85" s="47">
        <f t="shared" ref="C85:Z85" si="29">C34/1000</f>
        <v>4.55680939878481</v>
      </c>
      <c r="D85" s="46">
        <f t="shared" si="29"/>
        <v>4.55680939878481</v>
      </c>
      <c r="E85" s="46">
        <f t="shared" si="29"/>
        <v>4.8623003847890622</v>
      </c>
      <c r="F85" s="46">
        <f t="shared" si="29"/>
        <v>5.6690696609687503</v>
      </c>
      <c r="G85" s="46">
        <f t="shared" si="29"/>
        <v>6.2367158188046865</v>
      </c>
      <c r="H85" s="46">
        <f t="shared" si="29"/>
        <v>6.5580815754531248</v>
      </c>
      <c r="I85" s="46">
        <f t="shared" si="29"/>
        <v>7.6114476131659945</v>
      </c>
      <c r="J85" s="46">
        <f t="shared" si="29"/>
        <v>8.1088628418620949</v>
      </c>
      <c r="K85" s="46">
        <f t="shared" si="29"/>
        <v>8.7710616204033975</v>
      </c>
      <c r="L85" s="46">
        <f t="shared" si="29"/>
        <v>9.5945044432774935</v>
      </c>
      <c r="M85" s="46">
        <f t="shared" si="29"/>
        <v>9.8677199903247974</v>
      </c>
      <c r="N85" s="46">
        <f t="shared" si="29"/>
        <v>9.7844501918557949</v>
      </c>
      <c r="O85" s="46">
        <f t="shared" si="29"/>
        <v>9.5730617534946933</v>
      </c>
      <c r="P85" s="46">
        <f t="shared" si="29"/>
        <v>10.017807804043496</v>
      </c>
      <c r="Q85" s="46">
        <f t="shared" si="29"/>
        <v>9.8525159606553956</v>
      </c>
      <c r="R85" s="46">
        <f t="shared" si="29"/>
        <v>10.534028064013185</v>
      </c>
      <c r="S85" s="46">
        <f t="shared" si="29"/>
        <v>10.914728374703886</v>
      </c>
      <c r="T85" s="46">
        <f t="shared" si="29"/>
        <v>11.014103619301086</v>
      </c>
      <c r="U85" s="46">
        <f t="shared" si="29"/>
        <v>11.098514396308785</v>
      </c>
      <c r="V85" s="46">
        <f t="shared" si="29"/>
        <v>11.213313032947186</v>
      </c>
      <c r="W85" s="46">
        <f t="shared" si="29"/>
        <v>10.448573898530785</v>
      </c>
      <c r="X85" s="46">
        <f t="shared" si="29"/>
        <v>10.204920175449999</v>
      </c>
      <c r="Y85" s="46">
        <f t="shared" si="29"/>
        <v>10.4854613828536</v>
      </c>
      <c r="Z85" s="45">
        <f t="shared" si="29"/>
        <v>10.150482375933899</v>
      </c>
      <c r="AA85" s="44">
        <f t="shared" si="1"/>
        <v>122.75415729788448</v>
      </c>
    </row>
    <row r="86" spans="1:27" hidden="1">
      <c r="A86" s="75" t="s">
        <v>76</v>
      </c>
      <c r="B86" s="48" t="s">
        <v>27</v>
      </c>
      <c r="C86" s="47">
        <f t="shared" ref="C86:Z86" si="30">C35/1000</f>
        <v>1.3200891286173995</v>
      </c>
      <c r="D86" s="46">
        <f t="shared" si="30"/>
        <v>1.3200891286173995</v>
      </c>
      <c r="E86" s="46">
        <f t="shared" si="30"/>
        <v>1.2806526080523677</v>
      </c>
      <c r="F86" s="46">
        <f t="shared" si="30"/>
        <v>1.2568751187396752</v>
      </c>
      <c r="G86" s="46">
        <f t="shared" si="30"/>
        <v>1.2826878033702256</v>
      </c>
      <c r="H86" s="46">
        <f t="shared" si="30"/>
        <v>1.2798751217425883</v>
      </c>
      <c r="I86" s="46">
        <f t="shared" si="30"/>
        <v>1.5999582463885595</v>
      </c>
      <c r="J86" s="46">
        <f t="shared" si="30"/>
        <v>1.6253768216413589</v>
      </c>
      <c r="K86" s="46">
        <f t="shared" si="30"/>
        <v>1.6118619691382654</v>
      </c>
      <c r="L86" s="46">
        <f t="shared" si="30"/>
        <v>1.7680472870306168</v>
      </c>
      <c r="M86" s="46">
        <f t="shared" si="30"/>
        <v>1.8343104225176043</v>
      </c>
      <c r="N86" s="46">
        <f t="shared" si="30"/>
        <v>1.7978323909424059</v>
      </c>
      <c r="O86" s="46">
        <f t="shared" si="30"/>
        <v>1.9408228784549555</v>
      </c>
      <c r="P86" s="46">
        <f t="shared" si="30"/>
        <v>1.931620756135183</v>
      </c>
      <c r="Q86" s="46">
        <f t="shared" si="30"/>
        <v>1.9998860160818765</v>
      </c>
      <c r="R86" s="46">
        <f t="shared" si="30"/>
        <v>2.2253372439732209</v>
      </c>
      <c r="S86" s="46">
        <f t="shared" si="30"/>
        <v>2.2081903124218378</v>
      </c>
      <c r="T86" s="46">
        <f t="shared" si="30"/>
        <v>2.1773715728657685</v>
      </c>
      <c r="U86" s="46">
        <f t="shared" si="30"/>
        <v>2.2846773413518449</v>
      </c>
      <c r="V86" s="46">
        <f t="shared" si="30"/>
        <v>2.3012164768394343</v>
      </c>
      <c r="W86" s="46">
        <f t="shared" si="30"/>
        <v>2.1930582830469629</v>
      </c>
      <c r="X86" s="46">
        <f t="shared" si="30"/>
        <v>2.3149721004757673</v>
      </c>
      <c r="Y86" s="46">
        <f t="shared" si="30"/>
        <v>2.3325362323108365</v>
      </c>
      <c r="Z86" s="45">
        <f t="shared" si="30"/>
        <v>2.4497004555126138</v>
      </c>
      <c r="AA86" s="44">
        <f t="shared" si="1"/>
        <v>85.570837787166482</v>
      </c>
    </row>
    <row r="87" spans="1:27" hidden="1">
      <c r="A87" s="75" t="s">
        <v>77</v>
      </c>
      <c r="B87" s="48" t="s">
        <v>28</v>
      </c>
      <c r="C87" s="47">
        <f t="shared" ref="C87:Z87" si="31">C36/1000</f>
        <v>0.62565377610123107</v>
      </c>
      <c r="D87" s="46">
        <f t="shared" si="31"/>
        <v>0.62565377610123107</v>
      </c>
      <c r="E87" s="46">
        <f t="shared" si="31"/>
        <v>0.56525082179517472</v>
      </c>
      <c r="F87" s="46">
        <f t="shared" si="31"/>
        <v>0.6089117740316643</v>
      </c>
      <c r="G87" s="46">
        <f t="shared" si="31"/>
        <v>0.64152796176331139</v>
      </c>
      <c r="H87" s="46">
        <f t="shared" si="31"/>
        <v>0.62277971698658274</v>
      </c>
      <c r="I87" s="46">
        <f t="shared" si="31"/>
        <v>0.59147840818660868</v>
      </c>
      <c r="J87" s="46">
        <f t="shared" si="31"/>
        <v>0.698425005324388</v>
      </c>
      <c r="K87" s="46">
        <f t="shared" si="31"/>
        <v>0.77868403547839293</v>
      </c>
      <c r="L87" s="46">
        <f t="shared" si="31"/>
        <v>0.82970610192298055</v>
      </c>
      <c r="M87" s="46">
        <f t="shared" si="31"/>
        <v>0.95121488233741913</v>
      </c>
      <c r="N87" s="46">
        <f t="shared" si="31"/>
        <v>0.92213390725936784</v>
      </c>
      <c r="O87" s="46">
        <f t="shared" si="31"/>
        <v>0.84389625357963693</v>
      </c>
      <c r="P87" s="46">
        <f t="shared" si="31"/>
        <v>0.74724150458925542</v>
      </c>
      <c r="Q87" s="46">
        <f t="shared" si="31"/>
        <v>0.75505636051236502</v>
      </c>
      <c r="R87" s="46">
        <f t="shared" si="31"/>
        <v>0.85549762356972558</v>
      </c>
      <c r="S87" s="46">
        <f t="shared" si="31"/>
        <v>0.947252177885193</v>
      </c>
      <c r="T87" s="46">
        <f t="shared" si="31"/>
        <v>1.1365269701206375</v>
      </c>
      <c r="U87" s="46">
        <f t="shared" si="31"/>
        <v>1.1698101105749232</v>
      </c>
      <c r="V87" s="46">
        <f t="shared" si="31"/>
        <v>1.1190549123544342</v>
      </c>
      <c r="W87" s="46">
        <f t="shared" si="31"/>
        <v>1.100816005941053</v>
      </c>
      <c r="X87" s="46">
        <f t="shared" si="31"/>
        <v>1.2689690499608617</v>
      </c>
      <c r="Y87" s="46">
        <f t="shared" si="31"/>
        <v>1.1811155597177607</v>
      </c>
      <c r="Z87" s="45">
        <f t="shared" si="31"/>
        <v>1.2462595113927699</v>
      </c>
      <c r="AA87" s="44">
        <f t="shared" si="1"/>
        <v>99.193157461439881</v>
      </c>
    </row>
    <row r="88" spans="1:27" hidden="1">
      <c r="A88" s="75" t="s">
        <v>78</v>
      </c>
      <c r="B88" s="48" t="s">
        <v>29</v>
      </c>
      <c r="C88" s="47">
        <f t="shared" ref="C88:Z88" si="32">C37/1000</f>
        <v>1.0548102448249999</v>
      </c>
      <c r="D88" s="46">
        <f t="shared" si="32"/>
        <v>0.64981146887500008</v>
      </c>
      <c r="E88" s="46">
        <f t="shared" si="32"/>
        <v>0.67096812134999995</v>
      </c>
      <c r="F88" s="46">
        <f t="shared" si="32"/>
        <v>0.72839332092500009</v>
      </c>
      <c r="G88" s="46">
        <f t="shared" si="32"/>
        <v>0.72537094199999996</v>
      </c>
      <c r="H88" s="46">
        <f t="shared" si="32"/>
        <v>0.73443807877499989</v>
      </c>
      <c r="I88" s="46">
        <f t="shared" si="32"/>
        <v>0.79186327834999981</v>
      </c>
      <c r="J88" s="46">
        <f t="shared" si="32"/>
        <v>0.93089270889999998</v>
      </c>
      <c r="K88" s="46">
        <f t="shared" si="32"/>
        <v>0.8341765833</v>
      </c>
      <c r="L88" s="46">
        <f t="shared" si="32"/>
        <v>0.84928847792499995</v>
      </c>
      <c r="M88" s="46">
        <f t="shared" si="32"/>
        <v>0.758617110175</v>
      </c>
      <c r="N88" s="46">
        <f t="shared" si="32"/>
        <v>0.80697517297499988</v>
      </c>
      <c r="O88" s="46">
        <f t="shared" si="32"/>
        <v>0.79488565727499993</v>
      </c>
      <c r="P88" s="46">
        <f t="shared" si="32"/>
        <v>0.77977376264999998</v>
      </c>
      <c r="Q88" s="46">
        <f t="shared" si="32"/>
        <v>0.84324372007500004</v>
      </c>
      <c r="R88" s="46">
        <f t="shared" si="32"/>
        <v>0.82813182544999997</v>
      </c>
      <c r="S88" s="46">
        <f t="shared" si="32"/>
        <v>0.93995984567499979</v>
      </c>
      <c r="T88" s="46">
        <f t="shared" si="32"/>
        <v>1.2542872538750001</v>
      </c>
      <c r="U88" s="46">
        <f t="shared" si="32"/>
        <v>1.3056676956000002</v>
      </c>
      <c r="V88" s="46">
        <f t="shared" si="32"/>
        <v>1.5686146620749999</v>
      </c>
      <c r="W88" s="46">
        <f t="shared" si="32"/>
        <v>1.4205180947499998</v>
      </c>
      <c r="X88" s="46">
        <f t="shared" si="32"/>
        <v>1.4960775678749998</v>
      </c>
      <c r="Y88" s="46">
        <f t="shared" si="32"/>
        <v>1.4658537786249999</v>
      </c>
      <c r="Z88" s="45">
        <f t="shared" si="32"/>
        <v>1.6670805859999998</v>
      </c>
      <c r="AA88" s="44">
        <f t="shared" si="1"/>
        <v>58.045543658573351</v>
      </c>
    </row>
    <row r="89" spans="1:27" hidden="1">
      <c r="A89" s="75" t="s">
        <v>79</v>
      </c>
      <c r="B89" s="48" t="s">
        <v>30</v>
      </c>
      <c r="C89" s="47">
        <f t="shared" ref="C89:Z89" si="33">C38/1000</f>
        <v>1.4765284835421315</v>
      </c>
      <c r="D89" s="46">
        <f t="shared" si="33"/>
        <v>1.4765284835421315</v>
      </c>
      <c r="E89" s="46">
        <f t="shared" si="33"/>
        <v>1.5492341333170148</v>
      </c>
      <c r="F89" s="46">
        <f t="shared" si="33"/>
        <v>1.6389648179997516</v>
      </c>
      <c r="G89" s="46">
        <f t="shared" si="33"/>
        <v>1.5529324683319761</v>
      </c>
      <c r="H89" s="46">
        <f t="shared" si="33"/>
        <v>1.5615625757913867</v>
      </c>
      <c r="I89" s="46">
        <f t="shared" si="33"/>
        <v>1.6269155066180816</v>
      </c>
      <c r="J89" s="46">
        <f t="shared" si="33"/>
        <v>1.6113730987063317</v>
      </c>
      <c r="K89" s="46">
        <f t="shared" si="33"/>
        <v>1.6623999711054236</v>
      </c>
      <c r="L89" s="46">
        <f t="shared" si="33"/>
        <v>1.7585848274659923</v>
      </c>
      <c r="M89" s="46">
        <f t="shared" si="33"/>
        <v>1.9396041680526697</v>
      </c>
      <c r="N89" s="46">
        <f t="shared" si="33"/>
        <v>1.9966283422018529</v>
      </c>
      <c r="O89" s="46">
        <f t="shared" si="33"/>
        <v>1.9457318020902696</v>
      </c>
      <c r="P89" s="46">
        <f t="shared" si="33"/>
        <v>1.8495350578977308</v>
      </c>
      <c r="Q89" s="46">
        <f t="shared" si="33"/>
        <v>2.0320402636063548</v>
      </c>
      <c r="R89" s="46">
        <f t="shared" si="33"/>
        <v>2.1883528377409363</v>
      </c>
      <c r="S89" s="46">
        <f t="shared" si="33"/>
        <v>2.2723456033152853</v>
      </c>
      <c r="T89" s="46">
        <f t="shared" si="33"/>
        <v>2.4040645703574444</v>
      </c>
      <c r="U89" s="46">
        <f t="shared" si="33"/>
        <v>2.5370611369291551</v>
      </c>
      <c r="V89" s="46">
        <f t="shared" si="33"/>
        <v>2.6269720392280864</v>
      </c>
      <c r="W89" s="46">
        <f t="shared" si="33"/>
        <v>2.3887636003957025</v>
      </c>
      <c r="X89" s="46">
        <f t="shared" si="33"/>
        <v>2.6285052067141104</v>
      </c>
      <c r="Y89" s="46">
        <f t="shared" si="33"/>
        <v>2.7241382006951618</v>
      </c>
      <c r="Z89" s="45">
        <f t="shared" si="33"/>
        <v>2.7455162503064496</v>
      </c>
      <c r="AA89" s="44">
        <f t="shared" si="1"/>
        <v>85.944008592375326</v>
      </c>
    </row>
    <row r="90" spans="1:27" hidden="1">
      <c r="A90" s="75" t="s">
        <v>80</v>
      </c>
      <c r="B90" s="48" t="s">
        <v>31</v>
      </c>
      <c r="C90" s="47">
        <f t="shared" ref="C90:Z90" si="34">C39/1000</f>
        <v>0.86200350900106448</v>
      </c>
      <c r="D90" s="46">
        <f t="shared" si="34"/>
        <v>0.79867332327316898</v>
      </c>
      <c r="E90" s="46">
        <f t="shared" si="34"/>
        <v>0.56646365031832591</v>
      </c>
      <c r="F90" s="46">
        <f t="shared" si="34"/>
        <v>0.85146319758785083</v>
      </c>
      <c r="G90" s="46">
        <f t="shared" si="34"/>
        <v>0.8620429129279904</v>
      </c>
      <c r="H90" s="46">
        <f t="shared" si="34"/>
        <v>0.56302852828488203</v>
      </c>
      <c r="I90" s="46">
        <f t="shared" si="34"/>
        <v>0.62996182637269105</v>
      </c>
      <c r="J90" s="46">
        <f t="shared" si="34"/>
        <v>0.29585134018345449</v>
      </c>
      <c r="K90" s="46">
        <f t="shared" si="34"/>
        <v>0.42271960013502241</v>
      </c>
      <c r="L90" s="46">
        <f t="shared" si="34"/>
        <v>0.35968858331530734</v>
      </c>
      <c r="M90" s="46">
        <f t="shared" si="34"/>
        <v>0.44747759040879992</v>
      </c>
      <c r="N90" s="46">
        <f t="shared" si="34"/>
        <v>0.43998245541034586</v>
      </c>
      <c r="O90" s="46">
        <f t="shared" si="34"/>
        <v>0.39100508552708041</v>
      </c>
      <c r="P90" s="46">
        <f t="shared" si="34"/>
        <v>0.3330433754250739</v>
      </c>
      <c r="Q90" s="46">
        <f t="shared" si="34"/>
        <v>0.40391108298338818</v>
      </c>
      <c r="R90" s="46">
        <f t="shared" si="34"/>
        <v>0.47119961948759587</v>
      </c>
      <c r="S90" s="46">
        <f t="shared" si="34"/>
        <v>0.39335784098090504</v>
      </c>
      <c r="T90" s="46">
        <f t="shared" si="34"/>
        <v>0.48685562784552572</v>
      </c>
      <c r="U90" s="46">
        <f t="shared" si="34"/>
        <v>0.40090377550109529</v>
      </c>
      <c r="V90" s="46">
        <f t="shared" si="34"/>
        <v>0.4740247567155314</v>
      </c>
      <c r="W90" s="46">
        <f t="shared" si="34"/>
        <v>0.44365820709318593</v>
      </c>
      <c r="X90" s="46">
        <f t="shared" si="34"/>
        <v>0.4960611660679477</v>
      </c>
      <c r="Y90" s="46">
        <f t="shared" si="34"/>
        <v>0.44305078074818216</v>
      </c>
      <c r="Z90" s="45">
        <f t="shared" si="34"/>
        <v>0.40388203516086918</v>
      </c>
      <c r="AA90" s="44">
        <f t="shared" si="1"/>
        <v>-53.146126327384778</v>
      </c>
    </row>
    <row r="91" spans="1:27" hidden="1">
      <c r="A91" s="75" t="s">
        <v>81</v>
      </c>
      <c r="B91" s="48" t="s">
        <v>32</v>
      </c>
      <c r="C91" s="47">
        <f t="shared" ref="C91:Z91" si="35">C40/1000</f>
        <v>4.5676036999999994</v>
      </c>
      <c r="D91" s="46">
        <f t="shared" si="35"/>
        <v>4.5676036999999994</v>
      </c>
      <c r="E91" s="46">
        <f t="shared" si="35"/>
        <v>4.3898523999999997</v>
      </c>
      <c r="F91" s="46">
        <f t="shared" si="35"/>
        <v>4.2599524999999998</v>
      </c>
      <c r="G91" s="46">
        <f t="shared" si="35"/>
        <v>4.5471135</v>
      </c>
      <c r="H91" s="46">
        <f t="shared" si="35"/>
        <v>4.6018039000000002</v>
      </c>
      <c r="I91" s="46">
        <f t="shared" si="35"/>
        <v>4.8889648999999995</v>
      </c>
      <c r="J91" s="46">
        <f t="shared" si="35"/>
        <v>5.2444654000000002</v>
      </c>
      <c r="K91" s="46">
        <f t="shared" si="35"/>
        <v>5.1966140000000003</v>
      </c>
      <c r="L91" s="46">
        <f t="shared" si="35"/>
        <v>5.0735551999999995</v>
      </c>
      <c r="M91" s="46">
        <f t="shared" si="35"/>
        <v>4.8479235999999997</v>
      </c>
      <c r="N91" s="46">
        <f t="shared" si="35"/>
        <v>5.2158952000000003</v>
      </c>
      <c r="O91" s="46">
        <f t="shared" si="35"/>
        <v>5.3514610999999999</v>
      </c>
      <c r="P91" s="46">
        <f t="shared" si="35"/>
        <v>5.3261809000000007</v>
      </c>
      <c r="Q91" s="46">
        <f t="shared" si="35"/>
        <v>5.5741736</v>
      </c>
      <c r="R91" s="46">
        <f t="shared" si="35"/>
        <v>6.4296976000000008</v>
      </c>
      <c r="S91" s="46">
        <f t="shared" si="35"/>
        <v>6.2582474000000001</v>
      </c>
      <c r="T91" s="46">
        <f t="shared" si="35"/>
        <v>6.8339273999999994</v>
      </c>
      <c r="U91" s="46">
        <f t="shared" si="35"/>
        <v>7.9946634000000003</v>
      </c>
      <c r="V91" s="46">
        <f t="shared" si="35"/>
        <v>8.7554827</v>
      </c>
      <c r="W91" s="46">
        <f t="shared" si="35"/>
        <v>7.3801912000000005</v>
      </c>
      <c r="X91" s="46">
        <f t="shared" si="35"/>
        <v>7.8602105</v>
      </c>
      <c r="Y91" s="46">
        <f t="shared" si="35"/>
        <v>8.8884960000000017</v>
      </c>
      <c r="Z91" s="45">
        <f t="shared" si="35"/>
        <v>9.5527889562387198</v>
      </c>
      <c r="AA91" s="44">
        <f t="shared" si="1"/>
        <v>109.14224577405261</v>
      </c>
    </row>
    <row r="92" spans="1:27" hidden="1">
      <c r="A92" s="75" t="s">
        <v>82</v>
      </c>
      <c r="B92" s="48" t="s">
        <v>33</v>
      </c>
      <c r="C92" s="47">
        <f t="shared" ref="C92:Z92" si="36">C41/1000</f>
        <v>6.3771564600000011E-2</v>
      </c>
      <c r="D92" s="46">
        <f t="shared" si="36"/>
        <v>6.3771564600000011E-2</v>
      </c>
      <c r="E92" s="46">
        <f t="shared" si="36"/>
        <v>5.9296390000000004E-2</v>
      </c>
      <c r="F92" s="46">
        <f t="shared" si="36"/>
        <v>5.4821014000000008E-2</v>
      </c>
      <c r="G92" s="46">
        <f t="shared" si="36"/>
        <v>5.3697551850000004E-2</v>
      </c>
      <c r="H92" s="46">
        <f t="shared" si="36"/>
        <v>4.5249281600000003E-2</v>
      </c>
      <c r="I92" s="46">
        <f t="shared" si="36"/>
        <v>4.5519567099999998E-2</v>
      </c>
      <c r="J92" s="46">
        <f t="shared" si="36"/>
        <v>5.3719944600000007E-2</v>
      </c>
      <c r="K92" s="46">
        <f t="shared" si="36"/>
        <v>4.7579258499999999E-2</v>
      </c>
      <c r="L92" s="46">
        <f t="shared" si="36"/>
        <v>4.3870408600000008E-2</v>
      </c>
      <c r="M92" s="46">
        <f t="shared" si="36"/>
        <v>4.4268361700000008E-2</v>
      </c>
      <c r="N92" s="46">
        <f t="shared" si="36"/>
        <v>4.4982214700000002E-2</v>
      </c>
      <c r="O92" s="46">
        <f t="shared" si="36"/>
        <v>4.2307280599999997E-2</v>
      </c>
      <c r="P92" s="46">
        <f t="shared" si="36"/>
        <v>4.3924172300000001E-2</v>
      </c>
      <c r="Q92" s="46">
        <f t="shared" si="36"/>
        <v>5.80640116E-2</v>
      </c>
      <c r="R92" s="46">
        <f t="shared" si="36"/>
        <v>7.8502818700000004E-2</v>
      </c>
      <c r="S92" s="46">
        <f t="shared" si="36"/>
        <v>9.1094678499999998E-2</v>
      </c>
      <c r="T92" s="46">
        <f t="shared" si="36"/>
        <v>0.10215545326856641</v>
      </c>
      <c r="U92" s="46">
        <f t="shared" si="36"/>
        <v>0.11863626475512254</v>
      </c>
      <c r="V92" s="46">
        <f t="shared" si="36"/>
        <v>0.13398633507224003</v>
      </c>
      <c r="W92" s="46">
        <f t="shared" si="36"/>
        <v>0.113014121758705</v>
      </c>
      <c r="X92" s="46">
        <f t="shared" si="36"/>
        <v>0.10454014837379999</v>
      </c>
      <c r="Y92" s="46">
        <f t="shared" si="36"/>
        <v>0.10580351345772623</v>
      </c>
      <c r="Z92" s="45">
        <f t="shared" si="36"/>
        <v>9.0105877334067719E-2</v>
      </c>
      <c r="AA92" s="44">
        <f t="shared" si="1"/>
        <v>41.294757152732167</v>
      </c>
    </row>
    <row r="93" spans="1:27" hidden="1">
      <c r="A93" s="75" t="s">
        <v>83</v>
      </c>
      <c r="B93" s="48" t="s">
        <v>34</v>
      </c>
      <c r="C93" s="47">
        <f t="shared" ref="C93:Z93" si="37">C42/1000</f>
        <v>5.7609090098400005E-2</v>
      </c>
      <c r="D93" s="46">
        <f t="shared" si="37"/>
        <v>4.8475866360000001E-2</v>
      </c>
      <c r="E93" s="46">
        <f t="shared" si="37"/>
        <v>2.0995916640000001E-2</v>
      </c>
      <c r="F93" s="46">
        <f t="shared" si="37"/>
        <v>3.3222950447999999E-2</v>
      </c>
      <c r="G93" s="46">
        <f t="shared" si="37"/>
        <v>4.7426070528000006E-2</v>
      </c>
      <c r="H93" s="46">
        <f t="shared" si="37"/>
        <v>5.2983813168E-2</v>
      </c>
      <c r="I93" s="46">
        <f t="shared" si="37"/>
        <v>5.6688974927999999E-2</v>
      </c>
      <c r="J93" s="46">
        <f t="shared" si="37"/>
        <v>5.2397162556E-2</v>
      </c>
      <c r="K93" s="46">
        <f t="shared" si="37"/>
        <v>5.5194559684800006E-2</v>
      </c>
      <c r="L93" s="46">
        <f t="shared" si="37"/>
        <v>4.9324965930000006E-2</v>
      </c>
      <c r="M93" s="46">
        <f t="shared" si="37"/>
        <v>5.9143644593999997E-2</v>
      </c>
      <c r="N93" s="46">
        <f t="shared" si="37"/>
        <v>6.8205852732E-2</v>
      </c>
      <c r="O93" s="46">
        <f t="shared" si="37"/>
        <v>7.7226840945420011E-2</v>
      </c>
      <c r="P93" s="46">
        <f t="shared" si="37"/>
        <v>7.9615219092264017E-2</v>
      </c>
      <c r="Q93" s="46">
        <f t="shared" si="37"/>
        <v>7.5901011797353923E-2</v>
      </c>
      <c r="R93" s="46">
        <f t="shared" si="37"/>
        <v>5.6778053191979996E-2</v>
      </c>
      <c r="S93" s="46">
        <f t="shared" si="37"/>
        <v>6.1448350925398798E-2</v>
      </c>
      <c r="T93" s="46">
        <f t="shared" si="37"/>
        <v>7.0435223861913601E-2</v>
      </c>
      <c r="U93" s="46">
        <f t="shared" si="37"/>
        <v>9.4232571888173036E-2</v>
      </c>
      <c r="V93" s="46">
        <f t="shared" si="37"/>
        <v>0.10473393039895734</v>
      </c>
      <c r="W93" s="46">
        <f t="shared" si="37"/>
        <v>7.8440391457644698E-2</v>
      </c>
      <c r="X93" s="46">
        <f t="shared" si="37"/>
        <v>7.3717482295045184E-2</v>
      </c>
      <c r="Y93" s="46">
        <f t="shared" si="37"/>
        <v>6.9738973096106258E-2</v>
      </c>
      <c r="Z93" s="45">
        <f t="shared" si="37"/>
        <v>6.6989919246899648E-2</v>
      </c>
      <c r="AA93" s="44">
        <f t="shared" si="1"/>
        <v>16.283591933975327</v>
      </c>
    </row>
    <row r="94" spans="1:27" hidden="1">
      <c r="A94" s="75" t="s">
        <v>84</v>
      </c>
      <c r="B94" s="48" t="s">
        <v>35</v>
      </c>
      <c r="C94" s="47">
        <f t="shared" ref="C94:Z94" si="38">C43/1000</f>
        <v>5.6209224318636997</v>
      </c>
      <c r="D94" s="46">
        <f t="shared" si="38"/>
        <v>5.6209224318636997</v>
      </c>
      <c r="E94" s="46">
        <f t="shared" si="38"/>
        <v>5.5741470135997995</v>
      </c>
      <c r="F94" s="46">
        <f t="shared" si="38"/>
        <v>6.2227369919221998</v>
      </c>
      <c r="G94" s="46">
        <f t="shared" si="38"/>
        <v>6.3601694654456988</v>
      </c>
      <c r="H94" s="46">
        <f t="shared" si="38"/>
        <v>6.654963040038</v>
      </c>
      <c r="I94" s="46">
        <f t="shared" si="38"/>
        <v>7.2830679267414995</v>
      </c>
      <c r="J94" s="46">
        <f t="shared" si="38"/>
        <v>7.7614073425995995</v>
      </c>
      <c r="K94" s="46">
        <f t="shared" si="38"/>
        <v>8.2468732299424996</v>
      </c>
      <c r="L94" s="46">
        <f t="shared" si="38"/>
        <v>9.1226267924850006</v>
      </c>
      <c r="M94" s="46">
        <f t="shared" si="38"/>
        <v>9.4388526400787001</v>
      </c>
      <c r="N94" s="46">
        <f t="shared" si="38"/>
        <v>10.174041151783099</v>
      </c>
      <c r="O94" s="46">
        <f t="shared" si="38"/>
        <v>10.197359391116601</v>
      </c>
      <c r="P94" s="46">
        <f t="shared" si="38"/>
        <v>9.7499462632345981</v>
      </c>
      <c r="Q94" s="46">
        <f t="shared" si="38"/>
        <v>10.3190852591019</v>
      </c>
      <c r="R94" s="46">
        <f t="shared" si="38"/>
        <v>11.3342984817511</v>
      </c>
      <c r="S94" s="46">
        <f t="shared" si="38"/>
        <v>12.0267023799973</v>
      </c>
      <c r="T94" s="46">
        <f t="shared" si="38"/>
        <v>12.619204978382799</v>
      </c>
      <c r="U94" s="46">
        <f t="shared" si="38"/>
        <v>13.3179589011672</v>
      </c>
      <c r="V94" s="46">
        <f t="shared" si="38"/>
        <v>13.403828817310899</v>
      </c>
      <c r="W94" s="46">
        <f t="shared" si="38"/>
        <v>12.385208838464699</v>
      </c>
      <c r="X94" s="46">
        <f t="shared" si="38"/>
        <v>12.824453119254597</v>
      </c>
      <c r="Y94" s="46">
        <f t="shared" si="38"/>
        <v>14.122048781515302</v>
      </c>
      <c r="Z94" s="45">
        <f t="shared" si="38"/>
        <v>13.625499518534399</v>
      </c>
      <c r="AA94" s="44">
        <f t="shared" si="1"/>
        <v>142.40682350097234</v>
      </c>
    </row>
    <row r="95" spans="1:27" hidden="1">
      <c r="A95" s="75" t="s">
        <v>85</v>
      </c>
      <c r="B95" s="48" t="s">
        <v>36</v>
      </c>
      <c r="C95" s="47">
        <f t="shared" ref="C95:Z95" si="39">C44/1000</f>
        <v>1.3546556754536798</v>
      </c>
      <c r="D95" s="46">
        <f t="shared" si="39"/>
        <v>1.3546556754536798</v>
      </c>
      <c r="E95" s="46">
        <f t="shared" si="39"/>
        <v>1.1049752559595709</v>
      </c>
      <c r="F95" s="46">
        <f t="shared" si="39"/>
        <v>0.91535469416159232</v>
      </c>
      <c r="G95" s="46">
        <f t="shared" si="39"/>
        <v>1.2488373784039914</v>
      </c>
      <c r="H95" s="46">
        <f t="shared" si="39"/>
        <v>1.3708590811457542</v>
      </c>
      <c r="I95" s="46">
        <f t="shared" si="39"/>
        <v>1.4586068153110692</v>
      </c>
      <c r="J95" s="46">
        <f t="shared" si="39"/>
        <v>1.4980031170935777</v>
      </c>
      <c r="K95" s="46">
        <f t="shared" si="39"/>
        <v>1.5842191531961611</v>
      </c>
      <c r="L95" s="46">
        <f t="shared" si="39"/>
        <v>1.698913556571547</v>
      </c>
      <c r="M95" s="46">
        <f t="shared" si="39"/>
        <v>1.9079952570925691</v>
      </c>
      <c r="N95" s="46">
        <f t="shared" si="39"/>
        <v>1.955724950235576</v>
      </c>
      <c r="O95" s="46">
        <f t="shared" si="39"/>
        <v>1.8993261492133624</v>
      </c>
      <c r="P95" s="46">
        <f t="shared" si="39"/>
        <v>1.6360235802514116</v>
      </c>
      <c r="Q95" s="46">
        <f t="shared" si="39"/>
        <v>1.5904475230858137</v>
      </c>
      <c r="R95" s="46">
        <f t="shared" si="39"/>
        <v>1.7977839973489438</v>
      </c>
      <c r="S95" s="46">
        <f t="shared" si="39"/>
        <v>1.9555939356216068</v>
      </c>
      <c r="T95" s="46">
        <f t="shared" si="39"/>
        <v>2.0266251965830189</v>
      </c>
      <c r="U95" s="46">
        <f t="shared" si="39"/>
        <v>2.218893534622882</v>
      </c>
      <c r="V95" s="46">
        <f t="shared" si="39"/>
        <v>2.4878377240683607</v>
      </c>
      <c r="W95" s="46">
        <f t="shared" si="39"/>
        <v>2.1124498592852725</v>
      </c>
      <c r="X95" s="46">
        <f t="shared" si="39"/>
        <v>2.1357988985445528</v>
      </c>
      <c r="Y95" s="46">
        <f t="shared" si="39"/>
        <v>2.3015246080050216</v>
      </c>
      <c r="Z95" s="45">
        <f t="shared" si="39"/>
        <v>2.1943390594472962</v>
      </c>
      <c r="AA95" s="44">
        <f t="shared" si="1"/>
        <v>61.98500469223687</v>
      </c>
    </row>
    <row r="96" spans="1:27" hidden="1">
      <c r="A96" s="75" t="s">
        <v>86</v>
      </c>
      <c r="B96" s="48" t="s">
        <v>37</v>
      </c>
      <c r="C96" s="47">
        <f t="shared" ref="C96:Z96" si="40">C45/1000</f>
        <v>3.0979559358744488</v>
      </c>
      <c r="D96" s="46">
        <f t="shared" si="40"/>
        <v>3.0979559358744488</v>
      </c>
      <c r="E96" s="46">
        <f t="shared" si="40"/>
        <v>3.0229868799703818</v>
      </c>
      <c r="F96" s="46">
        <f t="shared" si="40"/>
        <v>3.2171484663750785</v>
      </c>
      <c r="G96" s="46">
        <f t="shared" si="40"/>
        <v>3.3533065059303837</v>
      </c>
      <c r="H96" s="46">
        <f t="shared" si="40"/>
        <v>3.4639225492564827</v>
      </c>
      <c r="I96" s="46">
        <f t="shared" si="40"/>
        <v>3.6913670264957661</v>
      </c>
      <c r="J96" s="46">
        <f t="shared" si="40"/>
        <v>3.8434438051862387</v>
      </c>
      <c r="K96" s="46">
        <f t="shared" si="40"/>
        <v>3.9919336602152211</v>
      </c>
      <c r="L96" s="46">
        <f t="shared" si="40"/>
        <v>4.1853248466147095</v>
      </c>
      <c r="M96" s="46">
        <f t="shared" si="40"/>
        <v>4.4963673521182672</v>
      </c>
      <c r="N96" s="46">
        <f t="shared" si="40"/>
        <v>4.7093937041601679</v>
      </c>
      <c r="O96" s="46">
        <f t="shared" si="40"/>
        <v>4.4439632907012054</v>
      </c>
      <c r="P96" s="46">
        <f t="shared" si="40"/>
        <v>4.1016491383219469</v>
      </c>
      <c r="Q96" s="46">
        <f t="shared" si="40"/>
        <v>3.679813870724296</v>
      </c>
      <c r="R96" s="46">
        <f t="shared" si="40"/>
        <v>3.4678544427285241</v>
      </c>
      <c r="S96" s="46">
        <f t="shared" si="40"/>
        <v>3.5251639657902483</v>
      </c>
      <c r="T96" s="46">
        <f t="shared" si="40"/>
        <v>3.7053841824763896</v>
      </c>
      <c r="U96" s="46">
        <f t="shared" si="40"/>
        <v>3.9593403168328312</v>
      </c>
      <c r="V96" s="46">
        <f t="shared" si="40"/>
        <v>4.2772717589899942</v>
      </c>
      <c r="W96" s="46">
        <f t="shared" si="40"/>
        <v>4.0845586021267328</v>
      </c>
      <c r="X96" s="46">
        <f t="shared" si="40"/>
        <v>4.2973805653810944</v>
      </c>
      <c r="Y96" s="46">
        <f t="shared" si="40"/>
        <v>4.7367853014681636</v>
      </c>
      <c r="Z96" s="45">
        <f t="shared" si="40"/>
        <v>4.7048245074581221</v>
      </c>
      <c r="AA96" s="44">
        <f t="shared" si="1"/>
        <v>51.868670983214237</v>
      </c>
    </row>
    <row r="97" spans="1:27" hidden="1">
      <c r="A97" s="75" t="s">
        <v>87</v>
      </c>
      <c r="B97" s="48" t="s">
        <v>38</v>
      </c>
      <c r="C97" s="47">
        <f t="shared" ref="C97:Z97" si="41">C46/1000</f>
        <v>0</v>
      </c>
      <c r="D97" s="46">
        <f t="shared" si="41"/>
        <v>0</v>
      </c>
      <c r="E97" s="46">
        <f t="shared" si="41"/>
        <v>0</v>
      </c>
      <c r="F97" s="46">
        <f t="shared" si="41"/>
        <v>0</v>
      </c>
      <c r="G97" s="46">
        <f t="shared" si="41"/>
        <v>0</v>
      </c>
      <c r="H97" s="46">
        <f t="shared" si="41"/>
        <v>0</v>
      </c>
      <c r="I97" s="46">
        <f t="shared" si="41"/>
        <v>0</v>
      </c>
      <c r="J97" s="46">
        <f t="shared" si="41"/>
        <v>0</v>
      </c>
      <c r="K97" s="46">
        <f t="shared" si="41"/>
        <v>0</v>
      </c>
      <c r="L97" s="46">
        <f t="shared" si="41"/>
        <v>0</v>
      </c>
      <c r="M97" s="46">
        <f t="shared" si="41"/>
        <v>0</v>
      </c>
      <c r="N97" s="46">
        <f t="shared" si="41"/>
        <v>0</v>
      </c>
      <c r="O97" s="46">
        <f t="shared" si="41"/>
        <v>0</v>
      </c>
      <c r="P97" s="46">
        <f t="shared" si="41"/>
        <v>0</v>
      </c>
      <c r="Q97" s="46">
        <f t="shared" si="41"/>
        <v>0</v>
      </c>
      <c r="R97" s="46">
        <f t="shared" si="41"/>
        <v>0</v>
      </c>
      <c r="S97" s="46">
        <f t="shared" si="41"/>
        <v>0</v>
      </c>
      <c r="T97" s="46">
        <f t="shared" si="41"/>
        <v>0</v>
      </c>
      <c r="U97" s="46">
        <f t="shared" si="41"/>
        <v>0</v>
      </c>
      <c r="V97" s="46">
        <f t="shared" si="41"/>
        <v>1.3027128610000001</v>
      </c>
      <c r="W97" s="46">
        <f t="shared" si="41"/>
        <v>1.1522455500000002</v>
      </c>
      <c r="X97" s="46">
        <f t="shared" si="41"/>
        <v>0.43468200500000004</v>
      </c>
      <c r="Y97" s="46">
        <f t="shared" si="41"/>
        <v>7.4846454900000001</v>
      </c>
      <c r="Z97" s="45">
        <f t="shared" si="41"/>
        <v>7.838120650815001</v>
      </c>
      <c r="AA97" s="44" t="str">
        <f t="shared" si="1"/>
        <v/>
      </c>
    </row>
    <row r="98" spans="1:27" hidden="1">
      <c r="A98" s="75" t="s">
        <v>88</v>
      </c>
      <c r="B98" s="48" t="s">
        <v>39</v>
      </c>
      <c r="C98" s="47">
        <f t="shared" ref="C98:Z98" si="42">C47/1000</f>
        <v>2.4067603848688921</v>
      </c>
      <c r="D98" s="46">
        <f t="shared" si="42"/>
        <v>2.4067603848688921</v>
      </c>
      <c r="E98" s="46">
        <f t="shared" si="42"/>
        <v>2.0781626461171525</v>
      </c>
      <c r="F98" s="46">
        <f t="shared" si="42"/>
        <v>1.7495649073654134</v>
      </c>
      <c r="G98" s="46">
        <f t="shared" si="42"/>
        <v>1.420967168613674</v>
      </c>
      <c r="H98" s="46">
        <f t="shared" si="42"/>
        <v>1.0923694298619344</v>
      </c>
      <c r="I98" s="46">
        <f t="shared" si="42"/>
        <v>0.76377169111019194</v>
      </c>
      <c r="J98" s="46">
        <f t="shared" si="42"/>
        <v>0.43517395235845252</v>
      </c>
      <c r="K98" s="46">
        <f t="shared" si="42"/>
        <v>0.42225425477956369</v>
      </c>
      <c r="L98" s="46">
        <f t="shared" si="42"/>
        <v>0.4031720730859652</v>
      </c>
      <c r="M98" s="46">
        <f t="shared" si="42"/>
        <v>0.36911792927335862</v>
      </c>
      <c r="N98" s="46">
        <f t="shared" si="42"/>
        <v>0.36567208546022784</v>
      </c>
      <c r="O98" s="46">
        <f t="shared" si="42"/>
        <v>0.36730228094848244</v>
      </c>
      <c r="P98" s="46">
        <f t="shared" si="42"/>
        <v>0.41353946614814069</v>
      </c>
      <c r="Q98" s="46">
        <f t="shared" si="42"/>
        <v>0.48266790889559741</v>
      </c>
      <c r="R98" s="46">
        <f t="shared" si="42"/>
        <v>0.58507191433887862</v>
      </c>
      <c r="S98" s="46">
        <f t="shared" si="42"/>
        <v>0.6473173989530604</v>
      </c>
      <c r="T98" s="46">
        <f t="shared" si="42"/>
        <v>0.76363991356694538</v>
      </c>
      <c r="U98" s="46">
        <f t="shared" si="42"/>
        <v>0.86611037202051033</v>
      </c>
      <c r="V98" s="46">
        <f t="shared" si="42"/>
        <v>0.94650301415690041</v>
      </c>
      <c r="W98" s="46">
        <f t="shared" si="42"/>
        <v>0.83049921853147646</v>
      </c>
      <c r="X98" s="46">
        <f t="shared" si="42"/>
        <v>0.90457021015598416</v>
      </c>
      <c r="Y98" s="46">
        <f t="shared" si="42"/>
        <v>0.80375854000000002</v>
      </c>
      <c r="Z98" s="45">
        <f t="shared" si="42"/>
        <v>0.74212580782299264</v>
      </c>
      <c r="AA98" s="44">
        <f t="shared" si="1"/>
        <v>-69.164948347634535</v>
      </c>
    </row>
    <row r="99" spans="1:27" hidden="1">
      <c r="A99" s="75" t="s">
        <v>89</v>
      </c>
      <c r="B99" s="48" t="s">
        <v>40</v>
      </c>
      <c r="C99" s="47">
        <f t="shared" ref="C99:Z99" si="43">C48/1000</f>
        <v>15.761716894857472</v>
      </c>
      <c r="D99" s="46">
        <f t="shared" si="43"/>
        <v>15.761716894857472</v>
      </c>
      <c r="E99" s="46">
        <f t="shared" si="43"/>
        <v>15.513955071561758</v>
      </c>
      <c r="F99" s="46">
        <f t="shared" si="43"/>
        <v>17.143219997475306</v>
      </c>
      <c r="G99" s="46">
        <f t="shared" si="43"/>
        <v>18.317842721165622</v>
      </c>
      <c r="H99" s="46">
        <f t="shared" si="43"/>
        <v>19.109269773265421</v>
      </c>
      <c r="I99" s="46">
        <f t="shared" si="43"/>
        <v>20.333315727270783</v>
      </c>
      <c r="J99" s="46">
        <f t="shared" si="43"/>
        <v>21.518096579639398</v>
      </c>
      <c r="K99" s="46">
        <f t="shared" si="43"/>
        <v>22.875217625657953</v>
      </c>
      <c r="L99" s="46">
        <f t="shared" si="43"/>
        <v>25.449945374333399</v>
      </c>
      <c r="M99" s="46">
        <f t="shared" si="43"/>
        <v>27.651731548388497</v>
      </c>
      <c r="N99" s="46">
        <f t="shared" si="43"/>
        <v>30.495549475446801</v>
      </c>
      <c r="O99" s="46">
        <f t="shared" si="43"/>
        <v>29.707115268424669</v>
      </c>
      <c r="P99" s="46">
        <f t="shared" si="43"/>
        <v>29.171164945229307</v>
      </c>
      <c r="Q99" s="46">
        <f t="shared" si="43"/>
        <v>29.871968926402054</v>
      </c>
      <c r="R99" s="46">
        <f t="shared" si="43"/>
        <v>32.761696681715463</v>
      </c>
      <c r="S99" s="46">
        <f t="shared" si="43"/>
        <v>35.387518917631411</v>
      </c>
      <c r="T99" s="46">
        <f t="shared" si="43"/>
        <v>35.894931323265226</v>
      </c>
      <c r="U99" s="46">
        <f t="shared" si="43"/>
        <v>35.718235932225625</v>
      </c>
      <c r="V99" s="46">
        <f t="shared" si="43"/>
        <v>34.907256934120539</v>
      </c>
      <c r="W99" s="46">
        <f t="shared" si="43"/>
        <v>33.064854623869607</v>
      </c>
      <c r="X99" s="46">
        <f t="shared" si="43"/>
        <v>31.664050708128237</v>
      </c>
      <c r="Y99" s="46">
        <f t="shared" si="43"/>
        <v>33.212310281218848</v>
      </c>
      <c r="Z99" s="45">
        <f t="shared" si="43"/>
        <v>32.321230900396579</v>
      </c>
      <c r="AA99" s="44">
        <f t="shared" si="1"/>
        <v>105.06161299561177</v>
      </c>
    </row>
    <row r="100" spans="1:27" ht="13.8" hidden="1" thickBot="1">
      <c r="A100" s="76" t="s">
        <v>90</v>
      </c>
      <c r="B100" s="43" t="s">
        <v>41</v>
      </c>
      <c r="C100" s="42">
        <f t="shared" ref="C100:Z100" si="44">C49/1000</f>
        <v>38.413348964231247</v>
      </c>
      <c r="D100" s="41">
        <f t="shared" si="44"/>
        <v>38.413348964231247</v>
      </c>
      <c r="E100" s="41">
        <f t="shared" si="44"/>
        <v>46.79776485078704</v>
      </c>
      <c r="F100" s="41">
        <f t="shared" si="44"/>
        <v>47.232259369312345</v>
      </c>
      <c r="G100" s="41">
        <f t="shared" si="44"/>
        <v>47.354222421655386</v>
      </c>
      <c r="H100" s="41">
        <f t="shared" si="44"/>
        <v>48.821720001763886</v>
      </c>
      <c r="I100" s="41">
        <f t="shared" si="44"/>
        <v>50.398195301076477</v>
      </c>
      <c r="J100" s="41">
        <f t="shared" si="44"/>
        <v>51.534757020097267</v>
      </c>
      <c r="K100" s="41">
        <f t="shared" si="44"/>
        <v>55.01628412755781</v>
      </c>
      <c r="L100" s="41">
        <f t="shared" si="44"/>
        <v>54.607626740664742</v>
      </c>
      <c r="M100" s="41">
        <f t="shared" si="44"/>
        <v>58.118204890448588</v>
      </c>
      <c r="N100" s="41">
        <f t="shared" si="44"/>
        <v>62.648896587183742</v>
      </c>
      <c r="O100" s="41">
        <f t="shared" si="44"/>
        <v>56.947498096051639</v>
      </c>
      <c r="P100" s="41">
        <f t="shared" si="44"/>
        <v>55.171728655317089</v>
      </c>
      <c r="Q100" s="41">
        <f t="shared" si="44"/>
        <v>55.747576396768793</v>
      </c>
      <c r="R100" s="41">
        <f t="shared" si="44"/>
        <v>56.800817802759092</v>
      </c>
      <c r="S100" s="41">
        <f t="shared" si="44"/>
        <v>60.726018705622955</v>
      </c>
      <c r="T100" s="41">
        <f t="shared" si="44"/>
        <v>60.886005648858713</v>
      </c>
      <c r="U100" s="41">
        <f t="shared" si="44"/>
        <v>62.103849260106387</v>
      </c>
      <c r="V100" s="41">
        <f t="shared" si="44"/>
        <v>56.706650294130775</v>
      </c>
      <c r="W100" s="41">
        <f t="shared" si="44"/>
        <v>53.312348292082099</v>
      </c>
      <c r="X100" s="41">
        <f t="shared" si="44"/>
        <v>61.57658457491776</v>
      </c>
      <c r="Y100" s="41">
        <f t="shared" si="44"/>
        <v>65.437488166025432</v>
      </c>
      <c r="Z100" s="40">
        <f t="shared" si="44"/>
        <v>65.169035230652341</v>
      </c>
      <c r="AA100" s="39">
        <f t="shared" si="1"/>
        <v>69.652053225910478</v>
      </c>
    </row>
    <row r="101" spans="1:27" hidden="1">
      <c r="A101"/>
    </row>
    <row r="102" spans="1:27">
      <c r="A102"/>
    </row>
    <row r="103" spans="1:27" s="73" customFormat="1">
      <c r="C103" s="81" t="s">
        <v>227</v>
      </c>
      <c r="Y103" s="82"/>
    </row>
    <row r="104" spans="1:27" s="73" customFormat="1">
      <c r="C104" s="82"/>
      <c r="D104" s="83" t="s">
        <v>228</v>
      </c>
      <c r="Y104" s="82"/>
    </row>
  </sheetData>
  <phoneticPr fontId="15"/>
  <printOptions gridLines="1"/>
  <pageMargins left="0.75" right="0.75" top="1" bottom="1" header="0.5" footer="0.5"/>
  <pageSetup paperSize="9" scale="55" orientation="landscape" r:id="rId1"/>
  <headerFooter alignWithMargins="0">
    <oddHeader>&amp;A</oddHeader>
    <oddFooter>&amp;F</oddFooter>
  </headerFooter>
</worksheet>
</file>

<file path=xl/worksheets/sheet32.xml><?xml version="1.0" encoding="utf-8"?>
<worksheet xmlns="http://schemas.openxmlformats.org/spreadsheetml/2006/main" xmlns:r="http://schemas.openxmlformats.org/officeDocument/2006/relationships">
  <sheetPr codeName="Sheet13"/>
  <dimension ref="A1:AB104"/>
  <sheetViews>
    <sheetView showZeros="0" zoomScaleNormal="100" workbookViewId="0">
      <selection activeCell="C27" sqref="C27"/>
    </sheetView>
  </sheetViews>
  <sheetFormatPr defaultColWidth="9.33203125" defaultRowHeight="13.2"/>
  <cols>
    <col min="1" max="1" width="20.77734375" style="73" bestFit="1" customWidth="1"/>
    <col min="2" max="2" width="24.33203125" style="37" hidden="1" customWidth="1"/>
    <col min="3" max="3" width="18" style="38" customWidth="1"/>
    <col min="4" max="5" width="10.77734375" style="37" customWidth="1"/>
    <col min="6" max="6" width="10.77734375" style="37" hidden="1" customWidth="1"/>
    <col min="7" max="26" width="10.77734375" style="37" customWidth="1"/>
    <col min="27" max="27" width="25.6640625" style="38" customWidth="1"/>
    <col min="28" max="28" width="10.33203125" style="37" bestFit="1" customWidth="1"/>
    <col min="29" max="16384" width="9.33203125" style="37"/>
  </cols>
  <sheetData>
    <row r="1" spans="1:28" ht="15.6">
      <c r="A1" s="61" t="s">
        <v>257</v>
      </c>
      <c r="B1" s="61"/>
      <c r="C1" s="62"/>
      <c r="D1" s="61"/>
      <c r="E1" s="61"/>
      <c r="F1" s="61"/>
      <c r="G1" s="61"/>
      <c r="H1" s="61"/>
      <c r="I1" s="61"/>
      <c r="J1" s="61"/>
      <c r="K1" s="61"/>
      <c r="L1" s="61"/>
      <c r="M1" s="61"/>
      <c r="N1" s="61"/>
      <c r="O1" s="61"/>
      <c r="P1" s="61"/>
      <c r="Q1" s="61"/>
      <c r="R1" s="61"/>
      <c r="S1" s="61"/>
      <c r="T1" s="61"/>
      <c r="U1" s="61"/>
      <c r="V1" s="61"/>
      <c r="W1" s="61"/>
      <c r="X1" s="61"/>
      <c r="Y1" s="61"/>
      <c r="Z1" s="61"/>
      <c r="AA1" s="61"/>
    </row>
    <row r="2" spans="1:28" ht="3.75" customHeight="1">
      <c r="A2" s="59"/>
      <c r="B2" s="59"/>
      <c r="C2" s="60"/>
      <c r="D2" s="59"/>
      <c r="E2" s="59"/>
      <c r="F2" s="59"/>
      <c r="G2" s="59"/>
      <c r="H2" s="59"/>
      <c r="I2" s="59"/>
      <c r="J2" s="59"/>
      <c r="K2" s="59"/>
      <c r="L2" s="59"/>
      <c r="M2" s="59"/>
      <c r="N2" s="59"/>
      <c r="O2" s="59"/>
      <c r="P2" s="59"/>
      <c r="Q2" s="59"/>
      <c r="R2" s="59"/>
      <c r="S2" s="59"/>
      <c r="T2" s="59"/>
      <c r="U2" s="59"/>
      <c r="V2" s="59"/>
      <c r="W2" s="59"/>
      <c r="X2" s="59"/>
      <c r="Y2" s="59"/>
      <c r="Z2" s="59"/>
      <c r="AA2" s="59"/>
    </row>
    <row r="3" spans="1:28" ht="13.8" thickBot="1"/>
    <row r="4" spans="1:28" s="73" customFormat="1" ht="25.8" thickBot="1">
      <c r="A4" s="74"/>
      <c r="B4" s="74"/>
      <c r="C4" s="77" t="s">
        <v>224</v>
      </c>
      <c r="D4" s="78">
        <v>1990</v>
      </c>
      <c r="E4" s="78">
        <v>1991</v>
      </c>
      <c r="F4" s="78">
        <v>1992</v>
      </c>
      <c r="G4" s="78">
        <v>1993</v>
      </c>
      <c r="H4" s="78">
        <v>1994</v>
      </c>
      <c r="I4" s="78">
        <v>1995</v>
      </c>
      <c r="J4" s="78">
        <v>1996</v>
      </c>
      <c r="K4" s="78">
        <v>1997</v>
      </c>
      <c r="L4" s="78">
        <v>1998</v>
      </c>
      <c r="M4" s="78">
        <v>1999</v>
      </c>
      <c r="N4" s="78">
        <v>2000</v>
      </c>
      <c r="O4" s="78">
        <v>2001</v>
      </c>
      <c r="P4" s="78">
        <v>2002</v>
      </c>
      <c r="Q4" s="78">
        <v>2003</v>
      </c>
      <c r="R4" s="78">
        <v>2004</v>
      </c>
      <c r="S4" s="78">
        <v>2005</v>
      </c>
      <c r="T4" s="78">
        <v>2006</v>
      </c>
      <c r="U4" s="78">
        <v>2007</v>
      </c>
      <c r="V4" s="78">
        <v>2008</v>
      </c>
      <c r="W4" s="78">
        <v>2009</v>
      </c>
      <c r="X4" s="79">
        <v>2010</v>
      </c>
      <c r="Y4" s="79">
        <v>2011</v>
      </c>
      <c r="Z4" s="79">
        <v>2012</v>
      </c>
      <c r="AA4" s="80" t="s">
        <v>225</v>
      </c>
    </row>
    <row r="5" spans="1:28" s="72" customFormat="1" ht="51.75" hidden="1" customHeight="1" thickBot="1">
      <c r="A5" s="74"/>
      <c r="B5" s="56"/>
      <c r="C5" s="55" t="s">
        <v>0</v>
      </c>
      <c r="D5" s="54">
        <v>1990</v>
      </c>
      <c r="E5" s="54">
        <v>1991</v>
      </c>
      <c r="F5" s="54">
        <v>1992</v>
      </c>
      <c r="G5" s="54">
        <v>1993</v>
      </c>
      <c r="H5" s="54">
        <v>1994</v>
      </c>
      <c r="I5" s="54">
        <v>1995</v>
      </c>
      <c r="J5" s="54">
        <v>1996</v>
      </c>
      <c r="K5" s="54">
        <v>1997</v>
      </c>
      <c r="L5" s="54">
        <v>1998</v>
      </c>
      <c r="M5" s="54">
        <v>1999</v>
      </c>
      <c r="N5" s="54">
        <v>2000</v>
      </c>
      <c r="O5" s="54">
        <v>2001</v>
      </c>
      <c r="P5" s="54">
        <v>2002</v>
      </c>
      <c r="Q5" s="54">
        <v>2003</v>
      </c>
      <c r="R5" s="54">
        <v>2004</v>
      </c>
      <c r="S5" s="54">
        <v>2005</v>
      </c>
      <c r="T5" s="54">
        <v>2006</v>
      </c>
      <c r="U5" s="54">
        <v>2007</v>
      </c>
      <c r="V5" s="54">
        <v>2008</v>
      </c>
      <c r="W5" s="54">
        <v>2009</v>
      </c>
      <c r="X5" s="54">
        <v>2010</v>
      </c>
      <c r="Y5" s="54">
        <v>2011</v>
      </c>
      <c r="Z5" s="54">
        <v>2012</v>
      </c>
      <c r="AA5" s="53" t="s">
        <v>1</v>
      </c>
    </row>
    <row r="6" spans="1:28">
      <c r="A6" s="75" t="s">
        <v>91</v>
      </c>
      <c r="B6" s="48" t="s">
        <v>2</v>
      </c>
      <c r="C6" s="69">
        <v>2077.6740500000001</v>
      </c>
      <c r="D6" s="68">
        <v>2077.6740500000001</v>
      </c>
      <c r="E6" s="68">
        <v>1877.3078700000001</v>
      </c>
      <c r="F6" s="68">
        <v>1808.3332799999998</v>
      </c>
      <c r="G6" s="68">
        <v>1805.9811500000001</v>
      </c>
      <c r="H6" s="68">
        <v>2034.7410599999998</v>
      </c>
      <c r="I6" s="68">
        <v>2705.3278700000001</v>
      </c>
      <c r="J6" s="68">
        <v>2747.3516700000005</v>
      </c>
      <c r="K6" s="68">
        <v>2545.9058799999998</v>
      </c>
      <c r="L6" s="68">
        <v>2239.55665</v>
      </c>
      <c r="M6" s="68">
        <v>2475.59735</v>
      </c>
      <c r="N6" s="68">
        <v>2798.0969500000001</v>
      </c>
      <c r="O6" s="68">
        <v>2628.13285</v>
      </c>
      <c r="P6" s="68">
        <v>2868.1632599999998</v>
      </c>
      <c r="Q6" s="68">
        <v>2795.9773679999994</v>
      </c>
      <c r="R6" s="68">
        <v>2819.0038299999997</v>
      </c>
      <c r="S6" s="68">
        <v>2655.6025099999997</v>
      </c>
      <c r="T6" s="68">
        <v>3160.9582000000005</v>
      </c>
      <c r="U6" s="68">
        <v>2567.3673355004003</v>
      </c>
      <c r="V6" s="68">
        <v>2937.2784077491997</v>
      </c>
      <c r="W6" s="68">
        <v>2720.8662297707997</v>
      </c>
      <c r="X6" s="68">
        <v>2186.9225503899997</v>
      </c>
      <c r="Y6" s="68">
        <v>1933.9523257458</v>
      </c>
      <c r="Z6" s="68">
        <v>2661.7187800779998</v>
      </c>
      <c r="AA6" s="71">
        <v>28.110508001868716</v>
      </c>
      <c r="AB6" s="63"/>
    </row>
    <row r="7" spans="1:28">
      <c r="A7" s="75" t="s">
        <v>92</v>
      </c>
      <c r="B7" s="48" t="s">
        <v>3</v>
      </c>
      <c r="C7" s="69">
        <v>42.950881112299996</v>
      </c>
      <c r="D7" s="68">
        <v>42.950881112299996</v>
      </c>
      <c r="E7" s="68">
        <v>37.376330020990935</v>
      </c>
      <c r="F7" s="68">
        <v>36.347429523442138</v>
      </c>
      <c r="G7" s="68">
        <v>37.341302726399192</v>
      </c>
      <c r="H7" s="68">
        <v>47.504162151456946</v>
      </c>
      <c r="I7" s="68">
        <v>53.493088540705706</v>
      </c>
      <c r="J7" s="68">
        <v>54.842399016796705</v>
      </c>
      <c r="K7" s="68">
        <v>53.512881379651446</v>
      </c>
      <c r="L7" s="68">
        <v>58.462394885476535</v>
      </c>
      <c r="M7" s="68">
        <v>57.816732689535002</v>
      </c>
      <c r="N7" s="68">
        <v>63.059579693507324</v>
      </c>
      <c r="O7" s="68">
        <v>66.683382471523601</v>
      </c>
      <c r="P7" s="68">
        <v>75.012064044501912</v>
      </c>
      <c r="Q7" s="68">
        <v>59.779632650495429</v>
      </c>
      <c r="R7" s="68">
        <v>71.333547915789239</v>
      </c>
      <c r="S7" s="68">
        <v>68.94662713158904</v>
      </c>
      <c r="T7" s="68">
        <v>58.013933912447904</v>
      </c>
      <c r="U7" s="68">
        <v>61.737456275228041</v>
      </c>
      <c r="V7" s="68">
        <v>56.38995166763997</v>
      </c>
      <c r="W7" s="68">
        <v>47.119119565877462</v>
      </c>
      <c r="X7" s="68">
        <v>56.148696152165826</v>
      </c>
      <c r="Y7" s="68">
        <v>49.314375708226159</v>
      </c>
      <c r="Z7" s="68">
        <v>50.554887220155848</v>
      </c>
      <c r="AA7" s="67">
        <v>17.703958361120243</v>
      </c>
      <c r="AB7" s="63"/>
    </row>
    <row r="8" spans="1:28">
      <c r="A8" s="75" t="s">
        <v>93</v>
      </c>
      <c r="B8" s="48" t="s">
        <v>4</v>
      </c>
      <c r="C8" s="69"/>
      <c r="D8" s="68"/>
      <c r="E8" s="68"/>
      <c r="F8" s="68"/>
      <c r="G8" s="68"/>
      <c r="H8" s="68"/>
      <c r="I8" s="68"/>
      <c r="J8" s="68"/>
      <c r="K8" s="68"/>
      <c r="L8" s="68"/>
      <c r="M8" s="68"/>
      <c r="N8" s="68"/>
      <c r="O8" s="68"/>
      <c r="P8" s="68"/>
      <c r="Q8" s="68"/>
      <c r="R8" s="68"/>
      <c r="S8" s="68"/>
      <c r="T8" s="68"/>
      <c r="U8" s="68"/>
      <c r="V8" s="68"/>
      <c r="W8" s="68"/>
      <c r="X8" s="68"/>
      <c r="Y8" s="68"/>
      <c r="Z8" s="68"/>
      <c r="AA8" s="67" t="s">
        <v>46</v>
      </c>
      <c r="AB8" s="63"/>
    </row>
    <row r="9" spans="1:28">
      <c r="A9" s="75" t="s">
        <v>94</v>
      </c>
      <c r="B9" s="48" t="s">
        <v>5</v>
      </c>
      <c r="C9" s="69">
        <v>13312.098135937325</v>
      </c>
      <c r="D9" s="68">
        <v>13312.098135937325</v>
      </c>
      <c r="E9" s="68">
        <v>13468.002832268003</v>
      </c>
      <c r="F9" s="68">
        <v>13265.078668429</v>
      </c>
      <c r="G9" s="68">
        <v>13797.988711835998</v>
      </c>
      <c r="H9" s="68">
        <v>14220.152882281733</v>
      </c>
      <c r="I9" s="68">
        <v>12962.986482023851</v>
      </c>
      <c r="J9" s="68">
        <v>15898.222910869981</v>
      </c>
      <c r="K9" s="68">
        <v>17618.038651206709</v>
      </c>
      <c r="L9" s="68">
        <v>18410.477578949525</v>
      </c>
      <c r="M9" s="68">
        <v>14853.971630250071</v>
      </c>
      <c r="N9" s="68">
        <v>16059.595173972531</v>
      </c>
      <c r="O9" s="68">
        <v>16209.073429298072</v>
      </c>
      <c r="P9" s="68">
        <v>22649.739001746511</v>
      </c>
      <c r="Q9" s="68">
        <v>22978.387538094168</v>
      </c>
      <c r="R9" s="68">
        <v>24254.670725516862</v>
      </c>
      <c r="S9" s="68">
        <v>24964.377351881896</v>
      </c>
      <c r="T9" s="68">
        <v>27292.474508296389</v>
      </c>
      <c r="U9" s="68">
        <v>30435.693226665422</v>
      </c>
      <c r="V9" s="68">
        <v>30978.500133304002</v>
      </c>
      <c r="W9" s="68">
        <v>22703.0186158744</v>
      </c>
      <c r="X9" s="68">
        <v>24642.845897394</v>
      </c>
      <c r="Y9" s="68">
        <v>21901.789519762002</v>
      </c>
      <c r="Z9" s="68">
        <v>19611.819192586438</v>
      </c>
      <c r="AA9" s="67">
        <v>47.323276859283304</v>
      </c>
      <c r="AB9" s="63"/>
    </row>
    <row r="10" spans="1:28">
      <c r="A10" s="75" t="s">
        <v>95</v>
      </c>
      <c r="B10" s="48" t="s">
        <v>6</v>
      </c>
      <c r="C10" s="70">
        <v>1079.7766803</v>
      </c>
      <c r="D10" s="68">
        <v>245.95070399999997</v>
      </c>
      <c r="E10" s="68">
        <v>1162.1169360000001</v>
      </c>
      <c r="F10" s="68">
        <v>1069.7603904</v>
      </c>
      <c r="G10" s="68">
        <v>1040.2567415999999</v>
      </c>
      <c r="H10" s="68">
        <v>1051.5993993</v>
      </c>
      <c r="I10" s="68">
        <v>1083.2681402999999</v>
      </c>
      <c r="J10" s="68">
        <v>941.21077949999994</v>
      </c>
      <c r="K10" s="68">
        <v>28.501866899999996</v>
      </c>
      <c r="L10" s="68">
        <v>221.68118699999999</v>
      </c>
      <c r="M10" s="68">
        <v>26.336774699999999</v>
      </c>
      <c r="N10" s="68">
        <v>202.67994239999993</v>
      </c>
      <c r="O10" s="68">
        <v>305.02169549999991</v>
      </c>
      <c r="P10" s="68">
        <v>332.52178049999998</v>
      </c>
      <c r="Q10" s="68">
        <v>433.86175169999996</v>
      </c>
      <c r="R10" s="68">
        <v>364.19052149999993</v>
      </c>
      <c r="S10" s="68">
        <v>348.35615100000001</v>
      </c>
      <c r="T10" s="68">
        <v>332.26034493599997</v>
      </c>
      <c r="U10" s="68">
        <v>164.67745319999997</v>
      </c>
      <c r="V10" s="68">
        <v>402.38715060000004</v>
      </c>
      <c r="W10" s="68">
        <v>712.64450699999998</v>
      </c>
      <c r="X10" s="68">
        <v>356.43562919999999</v>
      </c>
      <c r="Y10" s="68">
        <v>269.73410669999998</v>
      </c>
      <c r="Z10" s="68">
        <v>221.7137985</v>
      </c>
      <c r="AA10" s="67">
        <v>-79.4666987586359</v>
      </c>
      <c r="AB10" s="63"/>
    </row>
    <row r="11" spans="1:28">
      <c r="A11" s="75" t="s">
        <v>96</v>
      </c>
      <c r="B11" s="48" t="s">
        <v>7</v>
      </c>
      <c r="C11" s="69">
        <v>3114.1307325058146</v>
      </c>
      <c r="D11" s="68">
        <v>3114.1307325058146</v>
      </c>
      <c r="E11" s="68">
        <v>3213.01833830857</v>
      </c>
      <c r="F11" s="68">
        <v>3293.5650070151046</v>
      </c>
      <c r="G11" s="68">
        <v>2939.3268725964303</v>
      </c>
      <c r="H11" s="68">
        <v>3301.1213919004194</v>
      </c>
      <c r="I11" s="68">
        <v>3430.7846132269997</v>
      </c>
      <c r="J11" s="68">
        <v>3197.3133352999998</v>
      </c>
      <c r="K11" s="68">
        <v>3150.2682084499997</v>
      </c>
      <c r="L11" s="68">
        <v>3549.6169200500003</v>
      </c>
      <c r="M11" s="68">
        <v>3180.0886899500001</v>
      </c>
      <c r="N11" s="68">
        <v>3173.0243744500003</v>
      </c>
      <c r="O11" s="68">
        <v>3381.1843969414031</v>
      </c>
      <c r="P11" s="68">
        <v>2971.9610566026467</v>
      </c>
      <c r="Q11" s="68">
        <v>2251.4510833604404</v>
      </c>
      <c r="R11" s="68">
        <v>2703.0752906941789</v>
      </c>
      <c r="S11" s="68">
        <v>3054.9570593705689</v>
      </c>
      <c r="T11" s="68">
        <v>2439.8324269576383</v>
      </c>
      <c r="U11" s="68">
        <v>2969.1801448109481</v>
      </c>
      <c r="V11" s="68">
        <v>2889.305401971701</v>
      </c>
      <c r="W11" s="68">
        <v>2251.7835777490036</v>
      </c>
      <c r="X11" s="68">
        <v>2352.1638509565705</v>
      </c>
      <c r="Y11" s="68">
        <v>1727.5824803735372</v>
      </c>
      <c r="Z11" s="68">
        <v>1711.3378974067512</v>
      </c>
      <c r="AA11" s="67">
        <v>-45.046048338834289</v>
      </c>
      <c r="AB11" s="63"/>
    </row>
    <row r="12" spans="1:28">
      <c r="A12" s="75" t="s">
        <v>97</v>
      </c>
      <c r="B12" s="48" t="s">
        <v>8</v>
      </c>
      <c r="C12" s="69">
        <v>108.96209025</v>
      </c>
      <c r="D12" s="68">
        <v>108.96209025</v>
      </c>
      <c r="E12" s="68">
        <v>71.611404179999994</v>
      </c>
      <c r="F12" s="68">
        <v>80.935522169999999</v>
      </c>
      <c r="G12" s="68">
        <v>114.97938384000001</v>
      </c>
      <c r="H12" s="68">
        <v>138.85887970799999</v>
      </c>
      <c r="I12" s="68">
        <v>102.402679191</v>
      </c>
      <c r="J12" s="68">
        <v>115.353437568</v>
      </c>
      <c r="K12" s="68">
        <v>73.915314807000001</v>
      </c>
      <c r="L12" s="68">
        <v>81.309575898000006</v>
      </c>
      <c r="M12" s="68">
        <v>65.93563585199999</v>
      </c>
      <c r="N12" s="68">
        <v>57.240330645000007</v>
      </c>
      <c r="O12" s="68">
        <v>89.712124910999989</v>
      </c>
      <c r="P12" s="68">
        <v>73.519599065999984</v>
      </c>
      <c r="Q12" s="68">
        <v>68.933416194000003</v>
      </c>
      <c r="R12" s="68">
        <v>73.346160999999995</v>
      </c>
      <c r="S12" s="68">
        <v>79.287531381000008</v>
      </c>
      <c r="T12" s="68">
        <v>61.219339116</v>
      </c>
      <c r="U12" s="68">
        <v>75.942757103999995</v>
      </c>
      <c r="V12" s="68">
        <v>67.052304731999996</v>
      </c>
      <c r="W12" s="68">
        <v>21.705675474</v>
      </c>
      <c r="X12" s="68">
        <v>19.504748024999994</v>
      </c>
      <c r="Y12" s="68">
        <v>75.465696566999995</v>
      </c>
      <c r="Z12" s="68"/>
      <c r="AA12" s="67" t="s">
        <v>46</v>
      </c>
      <c r="AB12" s="63"/>
    </row>
    <row r="13" spans="1:28">
      <c r="A13" s="75" t="s">
        <v>98</v>
      </c>
      <c r="B13" s="48" t="s">
        <v>44</v>
      </c>
      <c r="C13" s="69">
        <v>181.61470128000005</v>
      </c>
      <c r="D13" s="68">
        <v>181.61470128000005</v>
      </c>
      <c r="E13" s="68">
        <v>175.03533876</v>
      </c>
      <c r="F13" s="68">
        <v>184.40509928999995</v>
      </c>
      <c r="G13" s="68">
        <v>155.89639109999999</v>
      </c>
      <c r="H13" s="68">
        <v>192.77629332000001</v>
      </c>
      <c r="I13" s="68">
        <v>214.70563898999998</v>
      </c>
      <c r="J13" s="68">
        <v>283.52302194000004</v>
      </c>
      <c r="K13" s="68">
        <v>308.44247891999993</v>
      </c>
      <c r="L13" s="68">
        <v>309.24133212000004</v>
      </c>
      <c r="M13" s="68">
        <v>483.37796102999999</v>
      </c>
      <c r="N13" s="68">
        <v>604.28613806999999</v>
      </c>
      <c r="O13" s="68">
        <v>600.89660015999993</v>
      </c>
      <c r="P13" s="68">
        <v>432.64033721999999</v>
      </c>
      <c r="Q13" s="68">
        <v>389.68035573000003</v>
      </c>
      <c r="R13" s="68">
        <v>172.48388867999998</v>
      </c>
      <c r="S13" s="68">
        <v>911.89052916000014</v>
      </c>
      <c r="T13" s="68">
        <v>928.14481034999983</v>
      </c>
      <c r="U13" s="68">
        <v>863.05576988999997</v>
      </c>
      <c r="V13" s="68">
        <v>793.4787683699999</v>
      </c>
      <c r="W13" s="68">
        <v>683.99251869</v>
      </c>
      <c r="X13" s="68">
        <v>583.11641097000006</v>
      </c>
      <c r="Y13" s="68">
        <v>620.69530974000008</v>
      </c>
      <c r="Z13" s="68">
        <v>615.61379696999995</v>
      </c>
      <c r="AA13" s="67">
        <v>238.96694079896776</v>
      </c>
      <c r="AB13" s="63"/>
    </row>
    <row r="14" spans="1:28">
      <c r="A14" s="75" t="s">
        <v>99</v>
      </c>
      <c r="B14" s="48" t="s">
        <v>9</v>
      </c>
      <c r="C14" s="69"/>
      <c r="D14" s="68"/>
      <c r="E14" s="68"/>
      <c r="F14" s="68"/>
      <c r="G14" s="68"/>
      <c r="H14" s="68"/>
      <c r="I14" s="68"/>
      <c r="J14" s="68"/>
      <c r="K14" s="68"/>
      <c r="L14" s="68"/>
      <c r="M14" s="68"/>
      <c r="N14" s="68"/>
      <c r="O14" s="68"/>
      <c r="P14" s="68"/>
      <c r="Q14" s="68"/>
      <c r="R14" s="68"/>
      <c r="S14" s="68"/>
      <c r="T14" s="68"/>
      <c r="U14" s="68"/>
      <c r="V14" s="68"/>
      <c r="W14" s="68"/>
      <c r="X14" s="68"/>
      <c r="Y14" s="68"/>
      <c r="Z14" s="68"/>
      <c r="AA14" s="67" t="s">
        <v>46</v>
      </c>
      <c r="AB14" s="63"/>
    </row>
    <row r="15" spans="1:28">
      <c r="A15" s="75" t="s">
        <v>100</v>
      </c>
      <c r="B15" s="48" t="s">
        <v>10</v>
      </c>
      <c r="C15" s="69">
        <v>3072.2401400470249</v>
      </c>
      <c r="D15" s="68">
        <v>3072.2401400470249</v>
      </c>
      <c r="E15" s="68">
        <v>2735.0026629011882</v>
      </c>
      <c r="F15" s="68">
        <v>2968.0774952372844</v>
      </c>
      <c r="G15" s="68">
        <v>4455.6285263752707</v>
      </c>
      <c r="H15" s="68">
        <v>4997.1342382221792</v>
      </c>
      <c r="I15" s="68">
        <v>5220.9772138780763</v>
      </c>
      <c r="J15" s="68">
        <v>4980.5746953212192</v>
      </c>
      <c r="K15" s="68">
        <v>4568.0270157962923</v>
      </c>
      <c r="L15" s="68">
        <v>4551.8515847164799</v>
      </c>
      <c r="M15" s="68">
        <v>4268.5211976968412</v>
      </c>
      <c r="N15" s="68">
        <v>4250.5905448253761</v>
      </c>
      <c r="O15" s="68">
        <v>3530.5010082699023</v>
      </c>
      <c r="P15" s="68">
        <v>2851.8225363245338</v>
      </c>
      <c r="Q15" s="68">
        <v>3006.6996781758185</v>
      </c>
      <c r="R15" s="68">
        <v>2609.6448484388511</v>
      </c>
      <c r="S15" s="68">
        <v>2646.0551851757232</v>
      </c>
      <c r="T15" s="68">
        <v>3387.3177151643736</v>
      </c>
      <c r="U15" s="68">
        <v>3569.8241757165692</v>
      </c>
      <c r="V15" s="68">
        <v>3074.5470288314664</v>
      </c>
      <c r="W15" s="68">
        <v>1729.2502133101527</v>
      </c>
      <c r="X15" s="68">
        <v>2371.9604998980299</v>
      </c>
      <c r="Y15" s="68">
        <v>2440.7487298626556</v>
      </c>
      <c r="Z15" s="68">
        <v>1797.2290151511106</v>
      </c>
      <c r="AA15" s="67">
        <v>-41.501024229062978</v>
      </c>
      <c r="AB15" s="63"/>
    </row>
    <row r="16" spans="1:28">
      <c r="A16" s="75" t="s">
        <v>101</v>
      </c>
      <c r="B16" s="48" t="s">
        <v>11</v>
      </c>
      <c r="C16" s="69">
        <v>576.56066699999997</v>
      </c>
      <c r="D16" s="68">
        <v>576.56066699999997</v>
      </c>
      <c r="E16" s="68">
        <v>598.46172450000006</v>
      </c>
      <c r="F16" s="68">
        <v>392.99555399999997</v>
      </c>
      <c r="G16" s="68">
        <v>477.48598199999998</v>
      </c>
      <c r="H16" s="68">
        <v>402.63536999999997</v>
      </c>
      <c r="I16" s="68">
        <v>278.79580200000004</v>
      </c>
      <c r="J16" s="68">
        <v>291.541335</v>
      </c>
      <c r="K16" s="68">
        <v>313.35743700000006</v>
      </c>
      <c r="L16" s="68">
        <v>333.52718100000004</v>
      </c>
      <c r="M16" s="68">
        <v>351.54723000000001</v>
      </c>
      <c r="N16" s="68">
        <v>331.91001600000004</v>
      </c>
      <c r="O16" s="68">
        <v>315.85324199999997</v>
      </c>
      <c r="P16" s="68">
        <v>374.21234099999992</v>
      </c>
      <c r="Q16" s="68">
        <v>356.05856399999999</v>
      </c>
      <c r="R16" s="68">
        <v>473.55474599999991</v>
      </c>
      <c r="S16" s="68">
        <v>378.464697</v>
      </c>
      <c r="T16" s="68">
        <v>672.22539299999994</v>
      </c>
      <c r="U16" s="68">
        <v>779.46744899999987</v>
      </c>
      <c r="V16" s="68">
        <v>795.09231299999999</v>
      </c>
      <c r="W16" s="68">
        <v>711.62655899999993</v>
      </c>
      <c r="X16" s="68">
        <v>697.78701000000001</v>
      </c>
      <c r="Y16" s="68">
        <v>599.25504899999999</v>
      </c>
      <c r="Z16" s="68">
        <v>543.39654600000006</v>
      </c>
      <c r="AA16" s="67">
        <v>-5.7520609535440137</v>
      </c>
      <c r="AB16" s="63"/>
    </row>
    <row r="17" spans="1:28">
      <c r="A17" s="75" t="s">
        <v>59</v>
      </c>
      <c r="B17" s="48" t="s">
        <v>42</v>
      </c>
      <c r="C17" s="69">
        <v>105591.70702074878</v>
      </c>
      <c r="D17" s="68">
        <v>105591.70702074878</v>
      </c>
      <c r="E17" s="68">
        <v>104998.78678138669</v>
      </c>
      <c r="F17" s="68">
        <v>105968.54673700672</v>
      </c>
      <c r="G17" s="68">
        <v>109807.65252299086</v>
      </c>
      <c r="H17" s="68">
        <v>106178.11493186964</v>
      </c>
      <c r="I17" s="68">
        <v>107582.74059229754</v>
      </c>
      <c r="J17" s="68">
        <v>114809.45717707255</v>
      </c>
      <c r="K17" s="68">
        <v>124747.24779553316</v>
      </c>
      <c r="L17" s="68">
        <v>130294.51870157085</v>
      </c>
      <c r="M17" s="68">
        <v>123965.56370887808</v>
      </c>
      <c r="N17" s="68">
        <v>130652.15460502666</v>
      </c>
      <c r="O17" s="68">
        <v>134977.72908635382</v>
      </c>
      <c r="P17" s="68">
        <v>138737.25548948938</v>
      </c>
      <c r="Q17" s="68">
        <v>141745.08969279702</v>
      </c>
      <c r="R17" s="68">
        <v>150586.21629938352</v>
      </c>
      <c r="S17" s="68">
        <v>158427.07337309752</v>
      </c>
      <c r="T17" s="68">
        <v>169979.68307772619</v>
      </c>
      <c r="U17" s="68">
        <v>170911.05705282246</v>
      </c>
      <c r="V17" s="68">
        <v>170030.58342732643</v>
      </c>
      <c r="W17" s="68">
        <v>152009.51791680331</v>
      </c>
      <c r="X17" s="68">
        <v>148713.28606609147</v>
      </c>
      <c r="Y17" s="68">
        <v>152890.3273259174</v>
      </c>
      <c r="Z17" s="68">
        <v>138625.47098259573</v>
      </c>
      <c r="AA17" s="67">
        <v>31.284430277612429</v>
      </c>
      <c r="AB17" s="63"/>
    </row>
    <row r="18" spans="1:28">
      <c r="A18" s="75" t="s">
        <v>321</v>
      </c>
      <c r="B18" s="48" t="s">
        <v>45</v>
      </c>
      <c r="C18" s="69">
        <v>110165.01485474879</v>
      </c>
      <c r="D18" s="68">
        <v>110165.01485474879</v>
      </c>
      <c r="E18" s="68">
        <v>108819.82779956669</v>
      </c>
      <c r="F18" s="68">
        <v>110457.55004102671</v>
      </c>
      <c r="G18" s="68">
        <v>113836.78370757084</v>
      </c>
      <c r="H18" s="68">
        <v>110358.22498767766</v>
      </c>
      <c r="I18" s="68">
        <v>111205.33395139854</v>
      </c>
      <c r="J18" s="68">
        <v>118464.00452803056</v>
      </c>
      <c r="K18" s="68">
        <v>127532.79462882015</v>
      </c>
      <c r="L18" s="68">
        <v>133062.10061020622</v>
      </c>
      <c r="M18" s="68">
        <v>127274.79002312009</v>
      </c>
      <c r="N18" s="68">
        <v>134336.92225989164</v>
      </c>
      <c r="O18" s="68">
        <v>140489.26682527436</v>
      </c>
      <c r="P18" s="68">
        <v>144297.97019055116</v>
      </c>
      <c r="Q18" s="68">
        <v>147889.32797209269</v>
      </c>
      <c r="R18" s="68">
        <v>156716.66475690657</v>
      </c>
      <c r="S18" s="68">
        <v>166385.55740837549</v>
      </c>
      <c r="T18" s="68">
        <v>175801.10388025141</v>
      </c>
      <c r="U18" s="68">
        <v>178883.61870108987</v>
      </c>
      <c r="V18" s="68">
        <v>177403.80438006084</v>
      </c>
      <c r="W18" s="68">
        <v>160480.88028103276</v>
      </c>
      <c r="X18" s="68">
        <v>155840.70471981197</v>
      </c>
      <c r="Y18" s="68">
        <v>160638.55834374082</v>
      </c>
      <c r="Z18" s="68">
        <v>145625.44141685765</v>
      </c>
      <c r="AA18" s="67">
        <v>32.188464376701617</v>
      </c>
      <c r="AB18" s="63"/>
    </row>
    <row r="19" spans="1:28">
      <c r="A19" s="75" t="s">
        <v>102</v>
      </c>
      <c r="B19" s="48" t="s">
        <v>12</v>
      </c>
      <c r="C19" s="69">
        <v>1853.0791100000001</v>
      </c>
      <c r="D19" s="68">
        <v>1853.0791100000001</v>
      </c>
      <c r="E19" s="68">
        <v>1765.5626199999997</v>
      </c>
      <c r="F19" s="68">
        <v>2230.3531399999997</v>
      </c>
      <c r="G19" s="68">
        <v>1744.5618899999999</v>
      </c>
      <c r="H19" s="68">
        <v>1355.37384</v>
      </c>
      <c r="I19" s="68">
        <v>1070.8945900000003</v>
      </c>
      <c r="J19" s="68">
        <v>1212.7688099999998</v>
      </c>
      <c r="K19" s="68">
        <v>1312.00289</v>
      </c>
      <c r="L19" s="68">
        <v>1677.5036499999999</v>
      </c>
      <c r="M19" s="68">
        <v>1790.47343</v>
      </c>
      <c r="N19" s="68">
        <v>2070.3497100000004</v>
      </c>
      <c r="O19" s="68">
        <v>1853.8969800000002</v>
      </c>
      <c r="P19" s="68">
        <v>2092.5835299999999</v>
      </c>
      <c r="Q19" s="68">
        <v>2077.6143699999998</v>
      </c>
      <c r="R19" s="68">
        <v>1666.3415599999996</v>
      </c>
      <c r="S19" s="68">
        <v>1632.1450900000002</v>
      </c>
      <c r="T19" s="68">
        <v>1807.8922799999996</v>
      </c>
      <c r="U19" s="68">
        <v>1475.9992599999996</v>
      </c>
      <c r="V19" s="68">
        <v>1291.59005</v>
      </c>
      <c r="W19" s="68">
        <v>790.14455999999984</v>
      </c>
      <c r="X19" s="68">
        <v>663.44341999999995</v>
      </c>
      <c r="Y19" s="68">
        <v>617.8053799999999</v>
      </c>
      <c r="Z19" s="68">
        <v>360.35802999999993</v>
      </c>
      <c r="AA19" s="67">
        <v>-80.553553917080208</v>
      </c>
      <c r="AB19" s="63"/>
    </row>
    <row r="20" spans="1:28">
      <c r="A20" s="75" t="s">
        <v>103</v>
      </c>
      <c r="B20" s="48" t="s">
        <v>13</v>
      </c>
      <c r="C20" s="69">
        <v>8146.1623344959407</v>
      </c>
      <c r="D20" s="68">
        <v>8146.1623344959407</v>
      </c>
      <c r="E20" s="68">
        <v>8443.0584888966951</v>
      </c>
      <c r="F20" s="68">
        <v>8165.6068790689342</v>
      </c>
      <c r="G20" s="68">
        <v>7850.4517936818729</v>
      </c>
      <c r="H20" s="68">
        <v>6991.1396229253678</v>
      </c>
      <c r="I20" s="68">
        <v>7212.8647897791707</v>
      </c>
      <c r="J20" s="68">
        <v>7565.5465887017181</v>
      </c>
      <c r="K20" s="68">
        <v>8341.0334455021311</v>
      </c>
      <c r="L20" s="68">
        <v>9180.163363931928</v>
      </c>
      <c r="M20" s="68">
        <v>9327.3624998188643</v>
      </c>
      <c r="N20" s="68">
        <v>9634.5122671902318</v>
      </c>
      <c r="O20" s="68">
        <v>8183.7562191169945</v>
      </c>
      <c r="P20" s="68">
        <v>7941.2638216373989</v>
      </c>
      <c r="Q20" s="68">
        <v>8634.0900579312456</v>
      </c>
      <c r="R20" s="68">
        <v>9829.3298113208912</v>
      </c>
      <c r="S20" s="68">
        <v>8982.115709578613</v>
      </c>
      <c r="T20" s="68">
        <v>9327.4675713188353</v>
      </c>
      <c r="U20" s="68">
        <v>9561.2016725459016</v>
      </c>
      <c r="V20" s="68">
        <v>8325.4185382411961</v>
      </c>
      <c r="W20" s="68">
        <v>8345.1656389580803</v>
      </c>
      <c r="X20" s="68">
        <v>8115.6164537939376</v>
      </c>
      <c r="Y20" s="68">
        <v>8674.3128953009036</v>
      </c>
      <c r="Z20" s="68">
        <v>8191.4316631547154</v>
      </c>
      <c r="AA20" s="67">
        <v>0.55571355934163069</v>
      </c>
      <c r="AB20" s="63"/>
    </row>
    <row r="21" spans="1:28">
      <c r="A21" s="75" t="s">
        <v>104</v>
      </c>
      <c r="B21" s="48" t="s">
        <v>14</v>
      </c>
      <c r="C21" s="69">
        <v>7993.3828784203906</v>
      </c>
      <c r="D21" s="68">
        <v>7993.3828784203906</v>
      </c>
      <c r="E21" s="68">
        <v>6740.6002004203883</v>
      </c>
      <c r="F21" s="68">
        <v>5642.6115347015102</v>
      </c>
      <c r="G21" s="68">
        <v>7039.7749404203905</v>
      </c>
      <c r="H21" s="68">
        <v>6491.4900694203907</v>
      </c>
      <c r="I21" s="68">
        <v>6537.5082924203907</v>
      </c>
      <c r="J21" s="68">
        <v>6433.7920461392696</v>
      </c>
      <c r="K21" s="68">
        <v>6916.9466780609509</v>
      </c>
      <c r="L21" s="68">
        <v>6561.6741710609504</v>
      </c>
      <c r="M21" s="68">
        <v>6673.7189318032706</v>
      </c>
      <c r="N21" s="68">
        <v>7043.3157481164799</v>
      </c>
      <c r="O21" s="68">
        <v>7103.5112187708201</v>
      </c>
      <c r="P21" s="68">
        <v>7648.9176622759487</v>
      </c>
      <c r="Q21" s="68">
        <v>8402.5654962746503</v>
      </c>
      <c r="R21" s="68">
        <v>8599.5008732746519</v>
      </c>
      <c r="S21" s="68">
        <v>8046.9397782746491</v>
      </c>
      <c r="T21" s="68">
        <v>8325.6675100210196</v>
      </c>
      <c r="U21" s="68">
        <v>9952.3777280210197</v>
      </c>
      <c r="V21" s="68">
        <v>9636.7593690210197</v>
      </c>
      <c r="W21" s="68">
        <v>8809.0335950197186</v>
      </c>
      <c r="X21" s="68">
        <v>8970.4676890542105</v>
      </c>
      <c r="Y21" s="68">
        <v>8815.3080572899999</v>
      </c>
      <c r="Z21" s="68">
        <v>8241.85495481</v>
      </c>
      <c r="AA21" s="67">
        <v>3.1084720970942836</v>
      </c>
      <c r="AB21" s="63"/>
    </row>
    <row r="22" spans="1:28">
      <c r="A22" s="75" t="s">
        <v>105</v>
      </c>
      <c r="B22" s="48" t="s">
        <v>15</v>
      </c>
      <c r="C22" s="69">
        <v>8342.3203420499995</v>
      </c>
      <c r="D22" s="68">
        <v>8342.3203420499995</v>
      </c>
      <c r="E22" s="68">
        <v>7669.2060950400009</v>
      </c>
      <c r="F22" s="68">
        <v>8827.7191952100002</v>
      </c>
      <c r="G22" s="68">
        <v>10280.091928920001</v>
      </c>
      <c r="H22" s="68">
        <v>10917.292933469998</v>
      </c>
      <c r="I22" s="68">
        <v>11763.445229880002</v>
      </c>
      <c r="J22" s="68">
        <v>10329.28118385</v>
      </c>
      <c r="K22" s="68">
        <v>10354.273065480002</v>
      </c>
      <c r="L22" s="68">
        <v>11508.15150942</v>
      </c>
      <c r="M22" s="68">
        <v>10245.406499519999</v>
      </c>
      <c r="N22" s="68">
        <v>11812.300486260001</v>
      </c>
      <c r="O22" s="68">
        <v>11438.484642809999</v>
      </c>
      <c r="P22" s="68">
        <v>10259.347226249998</v>
      </c>
      <c r="Q22" s="68">
        <v>10486.088554889999</v>
      </c>
      <c r="R22" s="68">
        <v>10573.530167969999</v>
      </c>
      <c r="S22" s="68">
        <v>9382.7229553500019</v>
      </c>
      <c r="T22" s="68">
        <v>10123.973922269999</v>
      </c>
      <c r="U22" s="68">
        <v>10321.718087429999</v>
      </c>
      <c r="V22" s="68">
        <v>10084.879020779999</v>
      </c>
      <c r="W22" s="68">
        <v>8571.8344819499998</v>
      </c>
      <c r="X22" s="68">
        <v>8945.8222348499985</v>
      </c>
      <c r="Y22" s="68">
        <v>9093.5806315399986</v>
      </c>
      <c r="Z22" s="68">
        <v>7444.7655895199996</v>
      </c>
      <c r="AA22" s="67">
        <v>-10.759054024883429</v>
      </c>
      <c r="AB22" s="63"/>
    </row>
    <row r="23" spans="1:28">
      <c r="A23" s="75" t="s">
        <v>106</v>
      </c>
      <c r="B23" s="48" t="s">
        <v>16</v>
      </c>
      <c r="C23" s="70"/>
      <c r="D23" s="68"/>
      <c r="E23" s="68"/>
      <c r="F23" s="68"/>
      <c r="G23" s="68"/>
      <c r="H23" s="68"/>
      <c r="I23" s="68"/>
      <c r="J23" s="68"/>
      <c r="K23" s="68"/>
      <c r="L23" s="68"/>
      <c r="M23" s="68"/>
      <c r="N23" s="68"/>
      <c r="O23" s="68"/>
      <c r="P23" s="68"/>
      <c r="Q23" s="68"/>
      <c r="R23" s="68"/>
      <c r="S23" s="68"/>
      <c r="T23" s="68"/>
      <c r="U23" s="68"/>
      <c r="V23" s="68"/>
      <c r="W23" s="68"/>
      <c r="X23" s="68"/>
      <c r="Y23" s="68"/>
      <c r="Z23" s="68"/>
      <c r="AA23" s="67" t="s">
        <v>46</v>
      </c>
      <c r="AB23" s="63"/>
    </row>
    <row r="24" spans="1:28">
      <c r="A24" s="75" t="s">
        <v>107</v>
      </c>
      <c r="B24" s="48" t="s">
        <v>17</v>
      </c>
      <c r="C24" s="69">
        <v>100.03133452685999</v>
      </c>
      <c r="D24" s="68">
        <v>100.03133452685999</v>
      </c>
      <c r="E24" s="68">
        <v>38.047039276189999</v>
      </c>
      <c r="F24" s="68">
        <v>60.572013333619985</v>
      </c>
      <c r="G24" s="68">
        <v>98.396222943989983</v>
      </c>
      <c r="H24" s="68">
        <v>94.461982220299973</v>
      </c>
      <c r="I24" s="68">
        <v>145.50391423188</v>
      </c>
      <c r="J24" s="68">
        <v>125.2400208239</v>
      </c>
      <c r="K24" s="68">
        <v>150.22994347606999</v>
      </c>
      <c r="L24" s="68">
        <v>178.37144262482997</v>
      </c>
      <c r="M24" s="68">
        <v>165.58969482831</v>
      </c>
      <c r="N24" s="68">
        <v>220.82252439900998</v>
      </c>
      <c r="O24" s="68">
        <v>150.59576800573998</v>
      </c>
      <c r="P24" s="68">
        <v>209.48804246056997</v>
      </c>
      <c r="Q24" s="68">
        <v>145.21857468215998</v>
      </c>
      <c r="R24" s="68">
        <v>198.25473554913995</v>
      </c>
      <c r="S24" s="68">
        <v>112.11171684966999</v>
      </c>
      <c r="T24" s="68">
        <v>138.65753911006999</v>
      </c>
      <c r="U24" s="68">
        <v>209.05720645789995</v>
      </c>
      <c r="V24" s="68">
        <v>230.87783647467</v>
      </c>
      <c r="W24" s="68">
        <v>166.52549663132999</v>
      </c>
      <c r="X24" s="68">
        <v>184.21452579602001</v>
      </c>
      <c r="Y24" s="68">
        <v>200.69781195387</v>
      </c>
      <c r="Z24" s="68">
        <v>183.93386041145999</v>
      </c>
      <c r="AA24" s="67">
        <v>83.876243660501032</v>
      </c>
      <c r="AB24" s="63"/>
    </row>
    <row r="25" spans="1:28">
      <c r="A25" s="75" t="s">
        <v>108</v>
      </c>
      <c r="B25" s="48" t="s">
        <v>18</v>
      </c>
      <c r="C25" s="69">
        <v>57.359348736757205</v>
      </c>
      <c r="D25" s="68">
        <v>57.359348736757205</v>
      </c>
      <c r="E25" s="68">
        <v>108.1346130148536</v>
      </c>
      <c r="F25" s="68">
        <v>54.02514180984479</v>
      </c>
      <c r="G25" s="68">
        <v>172.37319909334562</v>
      </c>
      <c r="H25" s="68">
        <v>124.25750658084961</v>
      </c>
      <c r="I25" s="68">
        <v>373.19416671836882</v>
      </c>
      <c r="J25" s="68">
        <v>504.37307533853527</v>
      </c>
      <c r="K25" s="68">
        <v>482.29856777760835</v>
      </c>
      <c r="L25" s="68">
        <v>504.71039291919112</v>
      </c>
      <c r="M25" s="68">
        <v>549.61837259752065</v>
      </c>
      <c r="N25" s="68">
        <v>482.80454414859241</v>
      </c>
      <c r="O25" s="68">
        <v>514.92383718783844</v>
      </c>
      <c r="P25" s="68">
        <v>459.71808384569766</v>
      </c>
      <c r="Q25" s="68">
        <v>545.82035399720644</v>
      </c>
      <c r="R25" s="68">
        <v>479.09085494344208</v>
      </c>
      <c r="S25" s="68">
        <v>333.6754294551809</v>
      </c>
      <c r="T25" s="68">
        <v>408.28319141551515</v>
      </c>
      <c r="U25" s="68">
        <v>360.49692396320711</v>
      </c>
      <c r="V25" s="68">
        <v>223.0478681335035</v>
      </c>
      <c r="W25" s="68">
        <v>306.57988734653776</v>
      </c>
      <c r="X25" s="68">
        <v>434.43147621837187</v>
      </c>
      <c r="Y25" s="68">
        <v>337.64875888956919</v>
      </c>
      <c r="Z25" s="68">
        <v>401.28230876214167</v>
      </c>
      <c r="AA25" s="67">
        <v>599.59355815522122</v>
      </c>
      <c r="AB25" s="63"/>
    </row>
    <row r="26" spans="1:28">
      <c r="A26" s="75" t="s">
        <v>109</v>
      </c>
      <c r="B26" s="48" t="s">
        <v>19</v>
      </c>
      <c r="C26" s="69">
        <v>4432.6786114531151</v>
      </c>
      <c r="D26" s="68">
        <v>4432.6786114531151</v>
      </c>
      <c r="E26" s="68">
        <v>3618.4002323806958</v>
      </c>
      <c r="F26" s="68">
        <v>3485.7856944947998</v>
      </c>
      <c r="G26" s="68">
        <v>3715.8262116788032</v>
      </c>
      <c r="H26" s="68">
        <v>3675.000432296627</v>
      </c>
      <c r="I26" s="68">
        <v>4074.8290237999895</v>
      </c>
      <c r="J26" s="68">
        <v>2883.946761076636</v>
      </c>
      <c r="K26" s="68">
        <v>3090.034433874167</v>
      </c>
      <c r="L26" s="68">
        <v>3224.1174225488517</v>
      </c>
      <c r="M26" s="68">
        <v>3331.7389221697599</v>
      </c>
      <c r="N26" s="68">
        <v>4222.0492008611127</v>
      </c>
      <c r="O26" s="68">
        <v>4861.5626595368185</v>
      </c>
      <c r="P26" s="68">
        <v>5604.7301534791623</v>
      </c>
      <c r="Q26" s="68">
        <v>6344.7642237753662</v>
      </c>
      <c r="R26" s="68">
        <v>6873.855153782074</v>
      </c>
      <c r="S26" s="68">
        <v>6987.5316648092403</v>
      </c>
      <c r="T26" s="68">
        <v>7515.4978332226092</v>
      </c>
      <c r="U26" s="68">
        <v>7832.2890196270591</v>
      </c>
      <c r="V26" s="68">
        <v>8520.564739355299</v>
      </c>
      <c r="W26" s="68">
        <v>7329.3614965390525</v>
      </c>
      <c r="X26" s="68">
        <v>7041.7296230210422</v>
      </c>
      <c r="Y26" s="68">
        <v>7260.9505031225972</v>
      </c>
      <c r="Z26" s="68">
        <v>5704.3031670250384</v>
      </c>
      <c r="AA26" s="67">
        <v>28.687497268272754</v>
      </c>
      <c r="AB26" s="63"/>
    </row>
    <row r="27" spans="1:28">
      <c r="A27" s="75" t="s">
        <v>68</v>
      </c>
      <c r="B27" s="48" t="s">
        <v>20</v>
      </c>
      <c r="C27" s="69">
        <v>17824.083395076108</v>
      </c>
      <c r="D27" s="68">
        <v>17824.083395076108</v>
      </c>
      <c r="E27" s="68">
        <v>18807.243709349386</v>
      </c>
      <c r="F27" s="68">
        <v>18916.022096079298</v>
      </c>
      <c r="G27" s="68">
        <v>21299.123222354378</v>
      </c>
      <c r="H27" s="68">
        <v>21246.777883387243</v>
      </c>
      <c r="I27" s="68">
        <v>21478.730592737356</v>
      </c>
      <c r="J27" s="68">
        <v>12647.03211658639</v>
      </c>
      <c r="K27" s="68">
        <v>16468.074948021804</v>
      </c>
      <c r="L27" s="68">
        <v>17540.80201195983</v>
      </c>
      <c r="M27" s="68">
        <v>16617.774336991068</v>
      </c>
      <c r="N27" s="68">
        <v>17368.763188966866</v>
      </c>
      <c r="O27" s="68">
        <v>15005.123037473366</v>
      </c>
      <c r="P27" s="68">
        <v>15742.258845117296</v>
      </c>
      <c r="Q27" s="68">
        <v>17297.794319094337</v>
      </c>
      <c r="R27" s="68">
        <v>18110.033935909916</v>
      </c>
      <c r="S27" s="68">
        <v>20439.745069411369</v>
      </c>
      <c r="T27" s="68">
        <v>19225.9587002097</v>
      </c>
      <c r="U27" s="68">
        <v>19097.939756007378</v>
      </c>
      <c r="V27" s="68">
        <v>17512.601548997831</v>
      </c>
      <c r="W27" s="68">
        <v>15473.15956155873</v>
      </c>
      <c r="X27" s="68">
        <v>15039.880056472231</v>
      </c>
      <c r="Y27" s="68">
        <v>13526.403723859001</v>
      </c>
      <c r="Z27" s="68">
        <v>13346.853277306627</v>
      </c>
      <c r="AA27" s="67">
        <v>-25.118992200217782</v>
      </c>
      <c r="AB27" s="63"/>
    </row>
    <row r="28" spans="1:28">
      <c r="A28" s="75" t="s">
        <v>69</v>
      </c>
      <c r="B28" s="48" t="s">
        <v>21</v>
      </c>
      <c r="C28" s="69">
        <v>1557.6727518799999</v>
      </c>
      <c r="D28" s="68">
        <v>1557.6727518799999</v>
      </c>
      <c r="E28" s="68">
        <v>459.74111204000008</v>
      </c>
      <c r="F28" s="68">
        <v>580.56315240000004</v>
      </c>
      <c r="G28" s="68">
        <v>691.42782827999997</v>
      </c>
      <c r="H28" s="68">
        <v>919.83956119999993</v>
      </c>
      <c r="I28" s="68">
        <v>490.82080516000002</v>
      </c>
      <c r="J28" s="68">
        <v>319.67911051999999</v>
      </c>
      <c r="K28" s="68">
        <v>234.10826319999998</v>
      </c>
      <c r="L28" s="68">
        <v>52.337610079999997</v>
      </c>
      <c r="M28" s="68">
        <v>35.429861599999995</v>
      </c>
      <c r="N28" s="68">
        <v>28.343889279999999</v>
      </c>
      <c r="O28" s="68">
        <v>658.81993100000011</v>
      </c>
      <c r="P28" s="68">
        <v>687.29940859999999</v>
      </c>
      <c r="Q28" s="68">
        <v>625.94720468000003</v>
      </c>
      <c r="R28" s="68">
        <v>673.84531199999992</v>
      </c>
      <c r="S28" s="68">
        <v>865.12348440000005</v>
      </c>
      <c r="T28" s="68">
        <v>654.11242540000001</v>
      </c>
      <c r="U28" s="68">
        <v>592.04237344000012</v>
      </c>
      <c r="V28" s="68">
        <v>677.43455219999998</v>
      </c>
      <c r="W28" s="68">
        <v>900.51026575999992</v>
      </c>
      <c r="X28" s="68">
        <v>831.53328799999997</v>
      </c>
      <c r="Y28" s="68">
        <v>713.35961399999997</v>
      </c>
      <c r="Z28" s="68">
        <v>801.14019799999994</v>
      </c>
      <c r="AA28" s="67">
        <v>-48.56813171873997</v>
      </c>
      <c r="AB28" s="63"/>
    </row>
    <row r="29" spans="1:28">
      <c r="A29" s="75" t="s">
        <v>70</v>
      </c>
      <c r="B29" s="48" t="s">
        <v>22</v>
      </c>
      <c r="C29" s="69"/>
      <c r="D29" s="68"/>
      <c r="E29" s="68"/>
      <c r="F29" s="68"/>
      <c r="G29" s="68"/>
      <c r="H29" s="68"/>
      <c r="I29" s="68"/>
      <c r="J29" s="68"/>
      <c r="K29" s="68"/>
      <c r="L29" s="68"/>
      <c r="M29" s="68"/>
      <c r="N29" s="68"/>
      <c r="O29" s="68"/>
      <c r="P29" s="68"/>
      <c r="Q29" s="68"/>
      <c r="R29" s="68"/>
      <c r="S29" s="68"/>
      <c r="T29" s="68"/>
      <c r="U29" s="68"/>
      <c r="V29" s="68"/>
      <c r="W29" s="68"/>
      <c r="X29" s="68"/>
      <c r="Y29" s="68"/>
      <c r="Z29" s="68"/>
      <c r="AA29" s="67" t="s">
        <v>46</v>
      </c>
      <c r="AB29" s="63"/>
    </row>
    <row r="30" spans="1:28">
      <c r="A30" s="75" t="s">
        <v>71</v>
      </c>
      <c r="B30" s="48" t="s">
        <v>23</v>
      </c>
      <c r="C30" s="69">
        <v>303.30755399999998</v>
      </c>
      <c r="D30" s="68">
        <v>303.30755399999998</v>
      </c>
      <c r="E30" s="68">
        <v>500.21600199999995</v>
      </c>
      <c r="F30" s="68">
        <v>928.53861099999995</v>
      </c>
      <c r="G30" s="68">
        <v>512.75645299999996</v>
      </c>
      <c r="H30" s="68">
        <v>484.63780199999991</v>
      </c>
      <c r="I30" s="68">
        <v>450.20997999999997</v>
      </c>
      <c r="J30" s="68">
        <v>418.97568899999999</v>
      </c>
      <c r="K30" s="68">
        <v>193.017066</v>
      </c>
      <c r="L30" s="68">
        <v>158.69990399999998</v>
      </c>
      <c r="M30" s="68">
        <v>230.34872899999999</v>
      </c>
      <c r="N30" s="68">
        <v>293.72992800000003</v>
      </c>
      <c r="O30" s="68">
        <v>316.07705199999998</v>
      </c>
      <c r="P30" s="68">
        <v>350.25524399999995</v>
      </c>
      <c r="Q30" s="68">
        <v>349.48835200000002</v>
      </c>
      <c r="R30" s="68">
        <v>361.41868199999993</v>
      </c>
      <c r="S30" s="68">
        <v>458.50060300000001</v>
      </c>
      <c r="T30" s="68">
        <v>439.49850099999992</v>
      </c>
      <c r="U30" s="68">
        <v>382.18703399999987</v>
      </c>
      <c r="V30" s="68">
        <v>287.00423199999994</v>
      </c>
      <c r="W30" s="68">
        <v>408.38990499999994</v>
      </c>
      <c r="X30" s="68">
        <v>446.72711100000004</v>
      </c>
      <c r="Y30" s="68">
        <v>454.14918299999994</v>
      </c>
      <c r="Z30" s="68">
        <v>385.91884599999992</v>
      </c>
      <c r="AA30" s="67">
        <v>27.236806637529366</v>
      </c>
      <c r="AB30" s="63"/>
    </row>
    <row r="31" spans="1:28">
      <c r="A31" s="75" t="s">
        <v>72</v>
      </c>
      <c r="B31" s="48" t="s">
        <v>24</v>
      </c>
      <c r="C31" s="69">
        <v>7.8232910231839772E-2</v>
      </c>
      <c r="D31" s="68">
        <v>7.8232910231839772E-2</v>
      </c>
      <c r="E31" s="68">
        <v>8.4581222373327949E-2</v>
      </c>
      <c r="F31" s="68">
        <v>7.9119402565902566E-2</v>
      </c>
      <c r="G31" s="68">
        <v>0.10610215802729778</v>
      </c>
      <c r="H31" s="68">
        <v>9.1802498014199721E-2</v>
      </c>
      <c r="I31" s="68">
        <v>9.2416532196525916E-2</v>
      </c>
      <c r="J31" s="68">
        <v>8.7348975412189445E-2</v>
      </c>
      <c r="K31" s="68">
        <v>8.449240688287793E-2</v>
      </c>
      <c r="L31" s="68">
        <v>8.4554510508328434E-2</v>
      </c>
      <c r="M31" s="68">
        <v>9.2867433586148504E-2</v>
      </c>
      <c r="N31" s="68">
        <v>0.1025918101161413</v>
      </c>
      <c r="O31" s="68">
        <v>0.10280171472143974</v>
      </c>
      <c r="P31" s="68">
        <v>0.10838044455456269</v>
      </c>
      <c r="Q31" s="68">
        <v>0.11058683579038005</v>
      </c>
      <c r="R31" s="68">
        <v>0.10698727799940845</v>
      </c>
      <c r="S31" s="68">
        <v>0.14351907995247765</v>
      </c>
      <c r="T31" s="68">
        <v>0.15155801487260934</v>
      </c>
      <c r="U31" s="68">
        <v>0.12616963697934747</v>
      </c>
      <c r="V31" s="68">
        <v>0.13629323394112081</v>
      </c>
      <c r="W31" s="68">
        <v>0.10917738542139313</v>
      </c>
      <c r="X31" s="68">
        <v>0.10458290656551182</v>
      </c>
      <c r="Y31" s="68">
        <v>0.1286597054598175</v>
      </c>
      <c r="Z31" s="68">
        <v>0.12458252635506219</v>
      </c>
      <c r="AA31" s="67">
        <v>59.245675491129468</v>
      </c>
      <c r="AB31" s="63"/>
    </row>
    <row r="32" spans="1:28">
      <c r="A32" s="75" t="s">
        <v>73</v>
      </c>
      <c r="B32" s="48" t="s">
        <v>43</v>
      </c>
      <c r="C32" s="69">
        <v>262.20487859000002</v>
      </c>
      <c r="D32" s="68">
        <v>262.20487859000002</v>
      </c>
      <c r="E32" s="68">
        <v>298.79657969999994</v>
      </c>
      <c r="F32" s="68">
        <v>429.52907976</v>
      </c>
      <c r="G32" s="68">
        <v>560.49936976000004</v>
      </c>
      <c r="H32" s="68">
        <v>512.71197587999995</v>
      </c>
      <c r="I32" s="68">
        <v>486.64394525999995</v>
      </c>
      <c r="J32" s="68">
        <v>698.80447343000014</v>
      </c>
      <c r="K32" s="68">
        <v>919.41514006</v>
      </c>
      <c r="L32" s="68">
        <v>617.21795240000006</v>
      </c>
      <c r="M32" s="68">
        <v>929.27999286000011</v>
      </c>
      <c r="N32" s="68">
        <v>1247.8278744699999</v>
      </c>
      <c r="O32" s="68">
        <v>2356.2270599495241</v>
      </c>
      <c r="P32" s="68">
        <v>2409.1073529057999</v>
      </c>
      <c r="Q32" s="68">
        <v>2979.8357511516765</v>
      </c>
      <c r="R32" s="68">
        <v>3187.1031514629999</v>
      </c>
      <c r="S32" s="68">
        <v>3802.4554973740001</v>
      </c>
      <c r="T32" s="68">
        <v>1600.8945871829999</v>
      </c>
      <c r="U32" s="68">
        <v>3874.6078441660002</v>
      </c>
      <c r="V32" s="68">
        <v>3102.4285437461995</v>
      </c>
      <c r="W32" s="68">
        <v>4047.2545122085999</v>
      </c>
      <c r="X32" s="68">
        <v>3357.1481298875988</v>
      </c>
      <c r="Y32" s="68">
        <v>4289.744818778343</v>
      </c>
      <c r="Z32" s="68">
        <v>3731.26</v>
      </c>
      <c r="AA32" s="67">
        <v>1323.0322563274776</v>
      </c>
      <c r="AB32" s="63"/>
    </row>
    <row r="33" spans="1:28">
      <c r="A33" s="75" t="s">
        <v>74</v>
      </c>
      <c r="B33" s="48" t="s">
        <v>25</v>
      </c>
      <c r="C33" s="69">
        <v>4.2917888495448002</v>
      </c>
      <c r="D33" s="68">
        <v>4.2917888495448002</v>
      </c>
      <c r="E33" s="68">
        <v>5.5479312248363994</v>
      </c>
      <c r="F33" s="68">
        <v>5.1462376423572316</v>
      </c>
      <c r="G33" s="68">
        <v>4.3636262866098514</v>
      </c>
      <c r="H33" s="68">
        <v>4.3883294828555099</v>
      </c>
      <c r="I33" s="68">
        <v>4.2264028171200039</v>
      </c>
      <c r="J33" s="68">
        <v>3.8760233517420493</v>
      </c>
      <c r="K33" s="68">
        <v>5.404789450060222</v>
      </c>
      <c r="L33" s="68">
        <v>5.0701631823064561</v>
      </c>
      <c r="M33" s="68">
        <v>7.1651081166059614</v>
      </c>
      <c r="N33" s="68">
        <v>10.043408464160045</v>
      </c>
      <c r="O33" s="68">
        <v>13.88069473173686</v>
      </c>
      <c r="P33" s="68">
        <v>11.676205444518695</v>
      </c>
      <c r="Q33" s="68">
        <v>13.716686018130058</v>
      </c>
      <c r="R33" s="68">
        <v>15.538321373940871</v>
      </c>
      <c r="S33" s="68">
        <v>15.509156343262402</v>
      </c>
      <c r="T33" s="68">
        <v>15.135470446222683</v>
      </c>
      <c r="U33" s="68">
        <v>17.501376084210879</v>
      </c>
      <c r="V33" s="68">
        <v>19.543019301914153</v>
      </c>
      <c r="W33" s="68">
        <v>21.592383150516827</v>
      </c>
      <c r="X33" s="68">
        <v>22.683518482762302</v>
      </c>
      <c r="Y33" s="68">
        <v>21.337433893492435</v>
      </c>
      <c r="Z33" s="68">
        <v>24.434331730690317</v>
      </c>
      <c r="AA33" s="67">
        <v>469.32744334059902</v>
      </c>
      <c r="AB33" s="63"/>
    </row>
    <row r="34" spans="1:28">
      <c r="A34" s="75" t="s">
        <v>75</v>
      </c>
      <c r="B34" s="48" t="s">
        <v>26</v>
      </c>
      <c r="C34" s="69">
        <v>34457.92627150425</v>
      </c>
      <c r="D34" s="68">
        <v>34457.92627150425</v>
      </c>
      <c r="E34" s="68">
        <v>35430.152999461548</v>
      </c>
      <c r="F34" s="68">
        <v>35696.055271938603</v>
      </c>
      <c r="G34" s="68">
        <v>36977.733014166042</v>
      </c>
      <c r="H34" s="68">
        <v>35060.751904161611</v>
      </c>
      <c r="I34" s="68">
        <v>35502.814698338268</v>
      </c>
      <c r="J34" s="68">
        <v>36280.629623571986</v>
      </c>
      <c r="K34" s="68">
        <v>38523.033942719449</v>
      </c>
      <c r="L34" s="68">
        <v>38958.280535242455</v>
      </c>
      <c r="M34" s="68">
        <v>40275.710395844602</v>
      </c>
      <c r="N34" s="68">
        <v>42806.706851176008</v>
      </c>
      <c r="O34" s="68">
        <v>47129.072194800159</v>
      </c>
      <c r="P34" s="68">
        <v>46564.259077950817</v>
      </c>
      <c r="Q34" s="68">
        <v>43434.738060927608</v>
      </c>
      <c r="R34" s="68">
        <v>47230.158879871706</v>
      </c>
      <c r="S34" s="68">
        <v>54269.90654718825</v>
      </c>
      <c r="T34" s="68">
        <v>56434.665081433246</v>
      </c>
      <c r="U34" s="68">
        <v>51657.880165977156</v>
      </c>
      <c r="V34" s="68">
        <v>49625.810050779488</v>
      </c>
      <c r="W34" s="68">
        <v>45769.550563766745</v>
      </c>
      <c r="X34" s="68">
        <v>43310.5825112288</v>
      </c>
      <c r="Y34" s="68">
        <v>48356.810789629977</v>
      </c>
      <c r="Z34" s="68">
        <v>43554.499709547876</v>
      </c>
      <c r="AA34" s="67">
        <v>26.399073949978934</v>
      </c>
      <c r="AB34" s="63"/>
    </row>
    <row r="35" spans="1:28">
      <c r="A35" s="75" t="s">
        <v>76</v>
      </c>
      <c r="B35" s="48" t="s">
        <v>27</v>
      </c>
      <c r="C35" s="69">
        <v>1090.5415360053921</v>
      </c>
      <c r="D35" s="68">
        <v>1090.5415360053921</v>
      </c>
      <c r="E35" s="68">
        <v>1092.6512171075037</v>
      </c>
      <c r="F35" s="68">
        <v>919.60412225910159</v>
      </c>
      <c r="G35" s="68">
        <v>1044.6733319018952</v>
      </c>
      <c r="H35" s="68">
        <v>1336.0417643547407</v>
      </c>
      <c r="I35" s="68">
        <v>1112.5496593649623</v>
      </c>
      <c r="J35" s="68">
        <v>1047.9790922597663</v>
      </c>
      <c r="K35" s="68">
        <v>1098.4304509848312</v>
      </c>
      <c r="L35" s="68">
        <v>1251.1820323064776</v>
      </c>
      <c r="M35" s="68">
        <v>992.99047236910735</v>
      </c>
      <c r="N35" s="68">
        <v>700.25462988988136</v>
      </c>
      <c r="O35" s="68">
        <v>775.43040193306445</v>
      </c>
      <c r="P35" s="68">
        <v>941.20837775802897</v>
      </c>
      <c r="Q35" s="68">
        <v>900.91927749211709</v>
      </c>
      <c r="R35" s="68">
        <v>868.39075482887824</v>
      </c>
      <c r="S35" s="68">
        <v>872.03928354816685</v>
      </c>
      <c r="T35" s="68">
        <v>862.26450355913016</v>
      </c>
      <c r="U35" s="68">
        <v>831.56081237456681</v>
      </c>
      <c r="V35" s="68">
        <v>971.50178196116201</v>
      </c>
      <c r="W35" s="68">
        <v>951.33979079512471</v>
      </c>
      <c r="X35" s="68">
        <v>1014.0358515723161</v>
      </c>
      <c r="Y35" s="68">
        <v>941.63321779999001</v>
      </c>
      <c r="Z35" s="68">
        <v>1178.6077265925956</v>
      </c>
      <c r="AA35" s="67">
        <v>8.0754549624754581</v>
      </c>
      <c r="AB35" s="63"/>
    </row>
    <row r="36" spans="1:28">
      <c r="A36" s="75" t="s">
        <v>77</v>
      </c>
      <c r="B36" s="48" t="s">
        <v>28</v>
      </c>
      <c r="C36" s="69">
        <v>1491.80103706</v>
      </c>
      <c r="D36" s="68">
        <v>1491.80103706</v>
      </c>
      <c r="E36" s="68">
        <v>1263.7915911000002</v>
      </c>
      <c r="F36" s="68">
        <v>1581.2288902099999</v>
      </c>
      <c r="G36" s="68">
        <v>1692.5334452599998</v>
      </c>
      <c r="H36" s="68">
        <v>1862.8560778200001</v>
      </c>
      <c r="I36" s="68">
        <v>2276.5933473700002</v>
      </c>
      <c r="J36" s="68">
        <v>2503.2173426999998</v>
      </c>
      <c r="K36" s="68">
        <v>3029.9014012800003</v>
      </c>
      <c r="L36" s="68">
        <v>2892.7095822780002</v>
      </c>
      <c r="M36" s="68">
        <v>2703.1101167799998</v>
      </c>
      <c r="N36" s="68">
        <v>2626.251997203</v>
      </c>
      <c r="O36" s="68">
        <v>2617.6745643619997</v>
      </c>
      <c r="P36" s="68">
        <v>2087.57055738497</v>
      </c>
      <c r="Q36" s="68">
        <v>2075.3659816020004</v>
      </c>
      <c r="R36" s="68">
        <v>1987.3406643549997</v>
      </c>
      <c r="S36" s="68">
        <v>2284.7203113445998</v>
      </c>
      <c r="T36" s="68">
        <v>2285.2059933380001</v>
      </c>
      <c r="U36" s="68">
        <v>2096.4418365500001</v>
      </c>
      <c r="V36" s="68">
        <v>2101.2940477016414</v>
      </c>
      <c r="W36" s="68">
        <v>1777.0404897340732</v>
      </c>
      <c r="X36" s="68">
        <v>1481.9596729507768</v>
      </c>
      <c r="Y36" s="68">
        <v>1543.7207164531756</v>
      </c>
      <c r="Z36" s="68">
        <v>1568.9379176485436</v>
      </c>
      <c r="AA36" s="67">
        <v>5.1707217431999464</v>
      </c>
      <c r="AB36" s="63"/>
    </row>
    <row r="37" spans="1:28">
      <c r="A37" s="75" t="s">
        <v>78</v>
      </c>
      <c r="B37" s="48" t="s">
        <v>29</v>
      </c>
      <c r="C37" s="69">
        <v>1770.53834179</v>
      </c>
      <c r="D37" s="68">
        <v>1270.9373620000001</v>
      </c>
      <c r="E37" s="68">
        <v>497.02542099999994</v>
      </c>
      <c r="F37" s="68">
        <v>767.46364499999993</v>
      </c>
      <c r="G37" s="68">
        <v>430.68953499999998</v>
      </c>
      <c r="H37" s="68">
        <v>428.629909</v>
      </c>
      <c r="I37" s="68">
        <v>450.40346699999992</v>
      </c>
      <c r="J37" s="68">
        <v>529.79541299999994</v>
      </c>
      <c r="K37" s="68">
        <v>681.63313699999992</v>
      </c>
      <c r="L37" s="68">
        <v>848.37311799999986</v>
      </c>
      <c r="M37" s="68">
        <v>1177.200873</v>
      </c>
      <c r="N37" s="68">
        <v>918.74953599999992</v>
      </c>
      <c r="O37" s="68">
        <v>838.67104800000004</v>
      </c>
      <c r="P37" s="68">
        <v>868.51005499999997</v>
      </c>
      <c r="Q37" s="68">
        <v>915.70919100000003</v>
      </c>
      <c r="R37" s="68">
        <v>814.88209099999995</v>
      </c>
      <c r="S37" s="68">
        <v>1037.0903520000002</v>
      </c>
      <c r="T37" s="68">
        <v>950.22516399999995</v>
      </c>
      <c r="U37" s="68">
        <v>800.06443499999989</v>
      </c>
      <c r="V37" s="68">
        <v>887.75087399999995</v>
      </c>
      <c r="W37" s="68">
        <v>801.17398199999991</v>
      </c>
      <c r="X37" s="68">
        <v>696.95839899999987</v>
      </c>
      <c r="Y37" s="68">
        <v>547.44383799999991</v>
      </c>
      <c r="Z37" s="68">
        <v>466.54109399999999</v>
      </c>
      <c r="AA37" s="67">
        <v>-73.649760471816123</v>
      </c>
      <c r="AB37" s="63"/>
    </row>
    <row r="38" spans="1:28">
      <c r="A38" s="75" t="s">
        <v>79</v>
      </c>
      <c r="B38" s="48" t="s">
        <v>30</v>
      </c>
      <c r="C38" s="69">
        <v>1397.610013397885</v>
      </c>
      <c r="D38" s="68">
        <v>1397.610013397885</v>
      </c>
      <c r="E38" s="68">
        <v>1386.6663648133967</v>
      </c>
      <c r="F38" s="68">
        <v>1383.4527189282769</v>
      </c>
      <c r="G38" s="68">
        <v>1166.5024659757144</v>
      </c>
      <c r="H38" s="68">
        <v>1061.3518557072643</v>
      </c>
      <c r="I38" s="68">
        <v>1116.8635227332832</v>
      </c>
      <c r="J38" s="68">
        <v>1178.2586857194301</v>
      </c>
      <c r="K38" s="68">
        <v>1148.5739937516985</v>
      </c>
      <c r="L38" s="68">
        <v>1157.0255527181205</v>
      </c>
      <c r="M38" s="68">
        <v>1511.952862143665</v>
      </c>
      <c r="N38" s="68">
        <v>1664.2053448538973</v>
      </c>
      <c r="O38" s="68">
        <v>1158.9743324938111</v>
      </c>
      <c r="P38" s="68">
        <v>1227.2934454367919</v>
      </c>
      <c r="Q38" s="68">
        <v>1515.7570765729363</v>
      </c>
      <c r="R38" s="68">
        <v>1769.8027261588641</v>
      </c>
      <c r="S38" s="68">
        <v>1550.5177825033986</v>
      </c>
      <c r="T38" s="68">
        <v>1691.4142559523232</v>
      </c>
      <c r="U38" s="68">
        <v>1778.7860598215743</v>
      </c>
      <c r="V38" s="68">
        <v>1970.9643851919086</v>
      </c>
      <c r="W38" s="68">
        <v>1795.8864924799266</v>
      </c>
      <c r="X38" s="68">
        <v>1631.8123603962133</v>
      </c>
      <c r="Y38" s="68">
        <v>1948.731042482879</v>
      </c>
      <c r="Z38" s="68">
        <v>2102.1121815054935</v>
      </c>
      <c r="AA38" s="67">
        <v>50.407635989585884</v>
      </c>
      <c r="AB38" s="63"/>
    </row>
    <row r="39" spans="1:28">
      <c r="A39" s="75" t="s">
        <v>80</v>
      </c>
      <c r="B39" s="48" t="s">
        <v>31</v>
      </c>
      <c r="C39" s="70"/>
      <c r="D39" s="68"/>
      <c r="E39" s="68"/>
      <c r="F39" s="68"/>
      <c r="G39" s="68"/>
      <c r="H39" s="68"/>
      <c r="I39" s="68"/>
      <c r="J39" s="68"/>
      <c r="K39" s="68"/>
      <c r="L39" s="68">
        <v>98.850711537368795</v>
      </c>
      <c r="M39" s="68"/>
      <c r="N39" s="68"/>
      <c r="O39" s="68"/>
      <c r="P39" s="68"/>
      <c r="Q39" s="68"/>
      <c r="R39" s="68"/>
      <c r="S39" s="68"/>
      <c r="T39" s="68">
        <v>43.689389790528999</v>
      </c>
      <c r="U39" s="68">
        <v>227.31619723698807</v>
      </c>
      <c r="V39" s="68">
        <v>83.359473581476109</v>
      </c>
      <c r="W39" s="68">
        <v>31.070486436645698</v>
      </c>
      <c r="X39" s="68">
        <v>33.652843585185238</v>
      </c>
      <c r="Y39" s="68">
        <v>27.662939796341316</v>
      </c>
      <c r="Z39" s="68">
        <v>43.651554083259249</v>
      </c>
      <c r="AA39" s="67" t="s">
        <v>46</v>
      </c>
      <c r="AB39" s="63"/>
    </row>
    <row r="40" spans="1:28">
      <c r="A40" s="75" t="s">
        <v>81</v>
      </c>
      <c r="B40" s="48" t="s">
        <v>32</v>
      </c>
      <c r="C40" s="69">
        <v>6296.7746947440955</v>
      </c>
      <c r="D40" s="68">
        <v>6296.7746947440955</v>
      </c>
      <c r="E40" s="68">
        <v>4146.9472064973415</v>
      </c>
      <c r="F40" s="68">
        <v>3962.0620425081238</v>
      </c>
      <c r="G40" s="68">
        <v>4164.1458264033172</v>
      </c>
      <c r="H40" s="68">
        <v>4258.7382358861669</v>
      </c>
      <c r="I40" s="68">
        <v>5135.8678510908467</v>
      </c>
      <c r="J40" s="68">
        <v>5402.4464596334519</v>
      </c>
      <c r="K40" s="68">
        <v>5686.2236880820165</v>
      </c>
      <c r="L40" s="68">
        <v>5561.5336937637012</v>
      </c>
      <c r="M40" s="68">
        <v>6666.5450227225456</v>
      </c>
      <c r="N40" s="68">
        <v>7186.8032748782507</v>
      </c>
      <c r="O40" s="68">
        <v>8051.0339251534533</v>
      </c>
      <c r="P40" s="68">
        <v>9848.2897053277302</v>
      </c>
      <c r="Q40" s="68">
        <v>11400.465151841896</v>
      </c>
      <c r="R40" s="68">
        <v>14694.000863835932</v>
      </c>
      <c r="S40" s="68">
        <v>17448.218780695202</v>
      </c>
      <c r="T40" s="68">
        <v>18438.188640592798</v>
      </c>
      <c r="U40" s="68">
        <v>20727.493941606001</v>
      </c>
      <c r="V40" s="68">
        <v>13982.891120973272</v>
      </c>
      <c r="W40" s="68">
        <v>17136.580591828413</v>
      </c>
      <c r="X40" s="68">
        <v>19911.953677366524</v>
      </c>
      <c r="Y40" s="68">
        <v>22112.867044514183</v>
      </c>
      <c r="Z40" s="68">
        <v>24633.717014789949</v>
      </c>
      <c r="AA40" s="67">
        <v>291.21166325597864</v>
      </c>
      <c r="AB40" s="63"/>
    </row>
    <row r="41" spans="1:28">
      <c r="A41" s="75" t="s">
        <v>82</v>
      </c>
      <c r="B41" s="48" t="s">
        <v>33</v>
      </c>
      <c r="C41" s="69">
        <v>66.097124999999991</v>
      </c>
      <c r="D41" s="68">
        <v>66.097124999999991</v>
      </c>
      <c r="E41" s="68">
        <v>58.036499999999997</v>
      </c>
      <c r="F41" s="68">
        <v>54.812249999999999</v>
      </c>
      <c r="G41" s="68">
        <v>45.139499999999998</v>
      </c>
      <c r="H41" s="68">
        <v>48.420865399999997</v>
      </c>
      <c r="I41" s="68">
        <v>65.3429012</v>
      </c>
      <c r="J41" s="68">
        <v>55.664090999999999</v>
      </c>
      <c r="K41" s="68">
        <v>33.156129399999998</v>
      </c>
      <c r="L41" s="68">
        <v>46.343336600000008</v>
      </c>
      <c r="M41" s="68">
        <v>9.7692561999999992</v>
      </c>
      <c r="N41" s="68"/>
      <c r="O41" s="68">
        <v>30.258985400000004</v>
      </c>
      <c r="P41" s="68">
        <v>32.648582769999997</v>
      </c>
      <c r="Q41" s="68">
        <v>24.723692840000002</v>
      </c>
      <c r="R41" s="68">
        <v>9.6239038800000021</v>
      </c>
      <c r="S41" s="68">
        <v>0.76926996299999995</v>
      </c>
      <c r="T41" s="68">
        <v>34.279457989699999</v>
      </c>
      <c r="U41" s="68">
        <v>36.659348510400001</v>
      </c>
      <c r="V41" s="68">
        <v>39.145678217800011</v>
      </c>
      <c r="W41" s="68">
        <v>35.867691236299997</v>
      </c>
      <c r="X41" s="68">
        <v>37.734773417899994</v>
      </c>
      <c r="Y41" s="68">
        <v>32.916291361799999</v>
      </c>
      <c r="Z41" s="68">
        <v>10.5364668101</v>
      </c>
      <c r="AA41" s="67">
        <v>-84.059114810061715</v>
      </c>
      <c r="AB41" s="63"/>
    </row>
    <row r="42" spans="1:28">
      <c r="A42" s="75" t="s">
        <v>83</v>
      </c>
      <c r="B42" s="48" t="s">
        <v>34</v>
      </c>
      <c r="C42" s="70"/>
      <c r="D42" s="68"/>
      <c r="E42" s="68"/>
      <c r="F42" s="68"/>
      <c r="G42" s="68"/>
      <c r="H42" s="68"/>
      <c r="I42" s="68"/>
      <c r="J42" s="68"/>
      <c r="K42" s="68"/>
      <c r="L42" s="68"/>
      <c r="M42" s="68"/>
      <c r="N42" s="68"/>
      <c r="O42" s="68"/>
      <c r="P42" s="68"/>
      <c r="Q42" s="68"/>
      <c r="R42" s="68"/>
      <c r="S42" s="68">
        <v>76.545919999999995</v>
      </c>
      <c r="T42" s="68">
        <v>104.87138976</v>
      </c>
      <c r="U42" s="68">
        <v>176.54098671999998</v>
      </c>
      <c r="V42" s="68">
        <v>238.08706228694524</v>
      </c>
      <c r="W42" s="68">
        <v>117.12626142393597</v>
      </c>
      <c r="X42" s="68">
        <v>66.820310634815982</v>
      </c>
      <c r="Y42" s="68">
        <v>117.80417087999997</v>
      </c>
      <c r="Z42" s="68">
        <v>180.19813389857276</v>
      </c>
      <c r="AA42" s="67" t="s">
        <v>46</v>
      </c>
      <c r="AB42" s="63"/>
    </row>
    <row r="43" spans="1:28">
      <c r="A43" s="75" t="s">
        <v>84</v>
      </c>
      <c r="B43" s="48" t="s">
        <v>35</v>
      </c>
      <c r="C43" s="69">
        <v>11631.07056</v>
      </c>
      <c r="D43" s="68">
        <v>11631.07056</v>
      </c>
      <c r="E43" s="68">
        <v>12333.494070000001</v>
      </c>
      <c r="F43" s="68">
        <v>12495.1752</v>
      </c>
      <c r="G43" s="68">
        <v>10919.268524999999</v>
      </c>
      <c r="H43" s="68">
        <v>9878.7728849999985</v>
      </c>
      <c r="I43" s="68">
        <v>10152.174780000001</v>
      </c>
      <c r="J43" s="68">
        <v>14820.956955</v>
      </c>
      <c r="K43" s="68">
        <v>18279.318050000002</v>
      </c>
      <c r="L43" s="68">
        <v>19255.469690000002</v>
      </c>
      <c r="M43" s="68">
        <v>18792.172845000001</v>
      </c>
      <c r="N43" s="68">
        <v>19197.10122</v>
      </c>
      <c r="O43" s="68">
        <v>21483.970080000003</v>
      </c>
      <c r="P43" s="68">
        <v>21995.147955</v>
      </c>
      <c r="Q43" s="68">
        <v>22421.083110000003</v>
      </c>
      <c r="R43" s="68">
        <v>23105.385780000001</v>
      </c>
      <c r="S43" s="68">
        <v>25368.670499999997</v>
      </c>
      <c r="T43" s="68">
        <v>26483.592045000001</v>
      </c>
      <c r="U43" s="68">
        <v>27094.537920000002</v>
      </c>
      <c r="V43" s="68">
        <v>28094.687220000003</v>
      </c>
      <c r="W43" s="68">
        <v>27918.448949999998</v>
      </c>
      <c r="X43" s="68">
        <v>26907.019799999998</v>
      </c>
      <c r="Y43" s="68">
        <v>27527.74524</v>
      </c>
      <c r="Z43" s="68">
        <v>26888.653194999999</v>
      </c>
      <c r="AA43" s="67">
        <v>131.17952089012172</v>
      </c>
      <c r="AB43" s="63"/>
    </row>
    <row r="44" spans="1:28">
      <c r="A44" s="75" t="s">
        <v>85</v>
      </c>
      <c r="B44" s="48" t="s">
        <v>36</v>
      </c>
      <c r="C44" s="69">
        <v>2264.7534770274938</v>
      </c>
      <c r="D44" s="68">
        <v>2264.7534770274938</v>
      </c>
      <c r="E44" s="68">
        <v>2682.9853246197736</v>
      </c>
      <c r="F44" s="68">
        <v>3058.6263004456578</v>
      </c>
      <c r="G44" s="68">
        <v>3071.9463966454769</v>
      </c>
      <c r="H44" s="68">
        <v>3618.0326437856811</v>
      </c>
      <c r="I44" s="68">
        <v>3557.5682042553035</v>
      </c>
      <c r="J44" s="68">
        <v>3768.8969905334229</v>
      </c>
      <c r="K44" s="68">
        <v>4419.6690444276346</v>
      </c>
      <c r="L44" s="68">
        <v>5099.5132038000183</v>
      </c>
      <c r="M44" s="68">
        <v>4988.4411876049317</v>
      </c>
      <c r="N44" s="68">
        <v>4847.2940841019463</v>
      </c>
      <c r="O44" s="68">
        <v>4729.2788206847454</v>
      </c>
      <c r="P44" s="68">
        <v>4169.9501587501591</v>
      </c>
      <c r="Q44" s="68">
        <v>5608.7603789177565</v>
      </c>
      <c r="R44" s="68">
        <v>6606.2800681441313</v>
      </c>
      <c r="S44" s="68">
        <v>6746.2393022215574</v>
      </c>
      <c r="T44" s="68">
        <v>7253.9296983057675</v>
      </c>
      <c r="U44" s="68">
        <v>7475.1918640004287</v>
      </c>
      <c r="V44" s="68">
        <v>7102.4260461599088</v>
      </c>
      <c r="W44" s="68">
        <v>7396.740591944782</v>
      </c>
      <c r="X44" s="68">
        <v>6818.487208221246</v>
      </c>
      <c r="Y44" s="68">
        <v>5973.7847552541962</v>
      </c>
      <c r="Z44" s="68">
        <v>5863.5818078633001</v>
      </c>
      <c r="AA44" s="67">
        <v>158.90596337925911</v>
      </c>
      <c r="AB44" s="63"/>
    </row>
    <row r="45" spans="1:28">
      <c r="A45" s="75" t="s">
        <v>86</v>
      </c>
      <c r="B45" s="48" t="s">
        <v>37</v>
      </c>
      <c r="C45" s="69">
        <v>60.33560255649018</v>
      </c>
      <c r="D45" s="68">
        <v>60.33560255649018</v>
      </c>
      <c r="E45" s="68">
        <v>55.762284001183623</v>
      </c>
      <c r="F45" s="68">
        <v>56.90316534541077</v>
      </c>
      <c r="G45" s="68">
        <v>56.691855929403715</v>
      </c>
      <c r="H45" s="68">
        <v>61.402518845800564</v>
      </c>
      <c r="I45" s="68">
        <v>56.1356091141948</v>
      </c>
      <c r="J45" s="68">
        <v>49.885379358930045</v>
      </c>
      <c r="K45" s="68">
        <v>49.511311640326788</v>
      </c>
      <c r="L45" s="68">
        <v>40.407228556959787</v>
      </c>
      <c r="M45" s="68">
        <v>41.578829591640641</v>
      </c>
      <c r="N45" s="68">
        <v>38.989995109994759</v>
      </c>
      <c r="O45" s="68">
        <v>31.678290600275169</v>
      </c>
      <c r="P45" s="68">
        <v>26.013665431420069</v>
      </c>
      <c r="Q45" s="68">
        <v>31.379659924254305</v>
      </c>
      <c r="R45" s="68">
        <v>31.635802648180139</v>
      </c>
      <c r="S45" s="68">
        <v>37.009759119323633</v>
      </c>
      <c r="T45" s="68">
        <v>34.196108974702916</v>
      </c>
      <c r="U45" s="68">
        <v>35.230014624690114</v>
      </c>
      <c r="V45" s="68">
        <v>33.924504351577866</v>
      </c>
      <c r="W45" s="68">
        <v>32.097687801143884</v>
      </c>
      <c r="X45" s="68">
        <v>34.818809933907374</v>
      </c>
      <c r="Y45" s="68">
        <v>31.048895097015993</v>
      </c>
      <c r="Z45" s="68">
        <v>27.923727365541509</v>
      </c>
      <c r="AA45" s="67">
        <v>-53.719319634874843</v>
      </c>
      <c r="AB45" s="63"/>
    </row>
    <row r="46" spans="1:28">
      <c r="A46" s="75" t="s">
        <v>87</v>
      </c>
      <c r="B46" s="48" t="s">
        <v>38</v>
      </c>
      <c r="C46" s="69"/>
      <c r="D46" s="68"/>
      <c r="E46" s="68"/>
      <c r="F46" s="68"/>
      <c r="G46" s="68"/>
      <c r="H46" s="68"/>
      <c r="I46" s="68"/>
      <c r="J46" s="68"/>
      <c r="K46" s="68"/>
      <c r="L46" s="68"/>
      <c r="M46" s="68"/>
      <c r="N46" s="68"/>
      <c r="O46" s="68"/>
      <c r="P46" s="68"/>
      <c r="Q46" s="68"/>
      <c r="R46" s="68"/>
      <c r="S46" s="68"/>
      <c r="T46" s="68"/>
      <c r="U46" s="68"/>
      <c r="V46" s="68">
        <v>1074.7486958</v>
      </c>
      <c r="W46" s="68">
        <v>874.39742999999999</v>
      </c>
      <c r="X46" s="68">
        <v>755.44768699999997</v>
      </c>
      <c r="Y46" s="68">
        <v>6130.4576399999996</v>
      </c>
      <c r="Z46" s="68">
        <v>2598.9585341766674</v>
      </c>
      <c r="AA46" s="67" t="s">
        <v>46</v>
      </c>
      <c r="AB46" s="63"/>
    </row>
    <row r="47" spans="1:28">
      <c r="A47" s="75" t="s">
        <v>88</v>
      </c>
      <c r="B47" s="48" t="s">
        <v>39</v>
      </c>
      <c r="C47" s="69">
        <v>3541.9737079080001</v>
      </c>
      <c r="D47" s="68">
        <v>3541.9737079080001</v>
      </c>
      <c r="E47" s="68"/>
      <c r="F47" s="68"/>
      <c r="G47" s="68"/>
      <c r="H47" s="68"/>
      <c r="I47" s="68"/>
      <c r="J47" s="68"/>
      <c r="K47" s="68"/>
      <c r="L47" s="68">
        <v>465.11738079974123</v>
      </c>
      <c r="M47" s="68">
        <v>372.12303714780677</v>
      </c>
      <c r="N47" s="68">
        <v>338.38375167038208</v>
      </c>
      <c r="O47" s="68">
        <v>364.53203515317108</v>
      </c>
      <c r="P47" s="68">
        <v>215.83494364295669</v>
      </c>
      <c r="Q47" s="68">
        <v>153.75319778716806</v>
      </c>
      <c r="R47" s="68">
        <v>185.72083692852564</v>
      </c>
      <c r="S47" s="68">
        <v>210.51081761080076</v>
      </c>
      <c r="T47" s="68">
        <v>206.04737877652471</v>
      </c>
      <c r="U47" s="68">
        <v>140.31862673116564</v>
      </c>
      <c r="V47" s="68">
        <v>108.99676271906289</v>
      </c>
      <c r="W47" s="68">
        <v>75.103460890166161</v>
      </c>
      <c r="X47" s="68">
        <v>123.31815482825812</v>
      </c>
      <c r="Y47" s="68">
        <v>86.703829999999996</v>
      </c>
      <c r="Z47" s="68">
        <v>80.825463337415755</v>
      </c>
      <c r="AA47" s="67">
        <v>-97.718067100358184</v>
      </c>
      <c r="AB47" s="63"/>
    </row>
    <row r="48" spans="1:28">
      <c r="A48" s="75" t="s">
        <v>89</v>
      </c>
      <c r="B48" s="48" t="s">
        <v>40</v>
      </c>
      <c r="C48" s="69">
        <v>8859.6388536783688</v>
      </c>
      <c r="D48" s="68">
        <v>8859.6388536783688</v>
      </c>
      <c r="E48" s="68">
        <v>8848.2050213836937</v>
      </c>
      <c r="F48" s="68">
        <v>9013.7384407329755</v>
      </c>
      <c r="G48" s="68">
        <v>8894.5303616998008</v>
      </c>
      <c r="H48" s="68">
        <v>8042.4742415344172</v>
      </c>
      <c r="I48" s="68">
        <v>8289.3474796903502</v>
      </c>
      <c r="J48" s="68">
        <v>9215.6935169052977</v>
      </c>
      <c r="K48" s="68">
        <v>9980.889616081713</v>
      </c>
      <c r="L48" s="68">
        <v>10465.823693561531</v>
      </c>
      <c r="M48" s="68">
        <v>7654.6638492544953</v>
      </c>
      <c r="N48" s="68">
        <v>6917.8949751014679</v>
      </c>
      <c r="O48" s="68">
        <v>7136.2865300984604</v>
      </c>
      <c r="P48" s="68">
        <v>5584.4050979069352</v>
      </c>
      <c r="Q48" s="68">
        <v>6638.9383313614953</v>
      </c>
      <c r="R48" s="68">
        <v>7506.2164659054124</v>
      </c>
      <c r="S48" s="68">
        <v>7993.312587762648</v>
      </c>
      <c r="T48" s="68">
        <v>10352.103785165749</v>
      </c>
      <c r="U48" s="68">
        <v>9837.1581079766001</v>
      </c>
      <c r="V48" s="68">
        <v>11527.437722972294</v>
      </c>
      <c r="W48" s="68">
        <v>10997.683047525175</v>
      </c>
      <c r="X48" s="68">
        <v>9384.3419231152457</v>
      </c>
      <c r="Y48" s="68">
        <v>10491.923361569763</v>
      </c>
      <c r="Z48" s="68">
        <v>8976.6184663571112</v>
      </c>
      <c r="AA48" s="67">
        <v>1.3203654755089111</v>
      </c>
      <c r="AB48" s="63"/>
    </row>
    <row r="49" spans="1:28" ht="13.8" thickBot="1">
      <c r="A49" s="76" t="s">
        <v>90</v>
      </c>
      <c r="B49" s="43" t="s">
        <v>41</v>
      </c>
      <c r="C49" s="66">
        <v>66079.972054580765</v>
      </c>
      <c r="D49" s="65">
        <v>66079.972054580765</v>
      </c>
      <c r="E49" s="65">
        <v>71939.46459931042</v>
      </c>
      <c r="F49" s="65">
        <v>61701.505784054068</v>
      </c>
      <c r="G49" s="65">
        <v>51445.739415579716</v>
      </c>
      <c r="H49" s="65">
        <v>48827.912923700605</v>
      </c>
      <c r="I49" s="65">
        <v>49071.970878409324</v>
      </c>
      <c r="J49" s="65">
        <v>49205.544476838419</v>
      </c>
      <c r="K49" s="65">
        <v>52997.98956555374</v>
      </c>
      <c r="L49" s="65">
        <v>56971.3601884565</v>
      </c>
      <c r="M49" s="65">
        <v>45625.35953037798</v>
      </c>
      <c r="N49" s="65">
        <v>40092.116701317216</v>
      </c>
      <c r="O49" s="65">
        <v>37718.920678021816</v>
      </c>
      <c r="P49" s="65">
        <v>40213.414940724724</v>
      </c>
      <c r="Q49" s="65">
        <v>43543.416674072272</v>
      </c>
      <c r="R49" s="65">
        <v>52671.122200668338</v>
      </c>
      <c r="S49" s="65">
        <v>53541.666055433736</v>
      </c>
      <c r="T49" s="65">
        <v>54368.589371225062</v>
      </c>
      <c r="U49" s="65">
        <v>54392.164234634365</v>
      </c>
      <c r="V49" s="65">
        <v>58775.849827992068</v>
      </c>
      <c r="W49" s="65">
        <v>54159.64841238279</v>
      </c>
      <c r="X49" s="65">
        <v>56582.699757428622</v>
      </c>
      <c r="Y49" s="65">
        <v>47336.75532152933</v>
      </c>
      <c r="Z49" s="65">
        <v>41692.416203619156</v>
      </c>
      <c r="AA49" s="64">
        <v>-36.906123130345705</v>
      </c>
      <c r="AB49" s="63"/>
    </row>
    <row r="51" spans="1:28" hidden="1"/>
    <row r="52" spans="1:28" ht="15.6" hidden="1">
      <c r="A52" s="61" t="s">
        <v>226</v>
      </c>
      <c r="B52" s="61"/>
      <c r="C52" s="62"/>
      <c r="D52" s="61"/>
      <c r="E52" s="61"/>
      <c r="F52" s="61"/>
      <c r="G52" s="61"/>
      <c r="H52" s="61"/>
      <c r="I52" s="61"/>
      <c r="J52" s="61"/>
      <c r="K52" s="61"/>
      <c r="L52" s="61"/>
      <c r="M52" s="61"/>
      <c r="N52" s="61"/>
      <c r="O52" s="61"/>
      <c r="P52" s="61"/>
      <c r="Q52" s="61"/>
      <c r="R52" s="61"/>
      <c r="S52" s="61"/>
      <c r="T52" s="61"/>
      <c r="U52" s="61"/>
      <c r="V52" s="61"/>
      <c r="W52" s="61"/>
      <c r="X52" s="61"/>
      <c r="Y52" s="61"/>
      <c r="Z52" s="61"/>
      <c r="AA52" s="61"/>
    </row>
    <row r="53" spans="1:28" ht="3.75" hidden="1" customHeight="1">
      <c r="A53" s="59"/>
      <c r="B53" s="59"/>
      <c r="C53" s="60"/>
      <c r="D53" s="59"/>
      <c r="E53" s="59"/>
      <c r="F53" s="59"/>
      <c r="G53" s="59"/>
      <c r="H53" s="59"/>
      <c r="I53" s="59"/>
      <c r="J53" s="59"/>
      <c r="K53" s="59"/>
      <c r="L53" s="59"/>
      <c r="M53" s="59"/>
      <c r="N53" s="59"/>
      <c r="O53" s="59"/>
      <c r="P53" s="59"/>
      <c r="Q53" s="59"/>
      <c r="R53" s="59"/>
      <c r="S53" s="59"/>
      <c r="T53" s="59"/>
      <c r="U53" s="59"/>
      <c r="V53" s="59"/>
      <c r="W53" s="59"/>
      <c r="X53" s="59"/>
      <c r="Y53" s="59"/>
      <c r="Z53" s="59"/>
      <c r="AA53" s="59"/>
    </row>
    <row r="54" spans="1:28" ht="13.5" hidden="1" customHeight="1" thickBot="1">
      <c r="B54" s="57"/>
      <c r="C54" s="58"/>
      <c r="D54" s="57"/>
      <c r="E54" s="57"/>
      <c r="F54" s="57"/>
      <c r="G54" s="57"/>
      <c r="H54" s="57"/>
      <c r="I54" s="57"/>
      <c r="J54" s="57"/>
      <c r="K54" s="57"/>
      <c r="L54" s="57"/>
      <c r="M54" s="57"/>
      <c r="N54" s="57"/>
      <c r="O54" s="57"/>
      <c r="P54" s="57"/>
      <c r="Q54" s="57"/>
      <c r="R54" s="57"/>
      <c r="S54" s="57"/>
      <c r="T54" s="57"/>
      <c r="U54" s="57"/>
      <c r="V54" s="57"/>
      <c r="W54" s="57"/>
      <c r="X54" s="57"/>
      <c r="Y54" s="57"/>
      <c r="Z54" s="57"/>
      <c r="AA54" s="57"/>
    </row>
    <row r="55" spans="1:28" s="73" customFormat="1" ht="25.8" hidden="1" thickBot="1">
      <c r="A55" s="74"/>
      <c r="B55" s="74"/>
      <c r="C55" s="77" t="s">
        <v>224</v>
      </c>
      <c r="D55" s="78">
        <v>1990</v>
      </c>
      <c r="E55" s="78">
        <v>1991</v>
      </c>
      <c r="F55" s="78">
        <v>1992</v>
      </c>
      <c r="G55" s="78">
        <v>1993</v>
      </c>
      <c r="H55" s="78">
        <v>1994</v>
      </c>
      <c r="I55" s="78">
        <v>1995</v>
      </c>
      <c r="J55" s="78">
        <v>1996</v>
      </c>
      <c r="K55" s="78">
        <v>1997</v>
      </c>
      <c r="L55" s="78">
        <v>1998</v>
      </c>
      <c r="M55" s="78">
        <v>1999</v>
      </c>
      <c r="N55" s="78">
        <v>2000</v>
      </c>
      <c r="O55" s="78">
        <v>2001</v>
      </c>
      <c r="P55" s="78">
        <v>2002</v>
      </c>
      <c r="Q55" s="78">
        <v>2003</v>
      </c>
      <c r="R55" s="78">
        <v>2004</v>
      </c>
      <c r="S55" s="78">
        <v>2005</v>
      </c>
      <c r="T55" s="78">
        <v>2006</v>
      </c>
      <c r="U55" s="78">
        <v>2007</v>
      </c>
      <c r="V55" s="78">
        <v>2008</v>
      </c>
      <c r="W55" s="78">
        <v>2009</v>
      </c>
      <c r="X55" s="79">
        <v>2010</v>
      </c>
      <c r="Y55" s="79">
        <v>2011</v>
      </c>
      <c r="Z55" s="79">
        <v>2012</v>
      </c>
      <c r="AA55" s="80" t="s">
        <v>225</v>
      </c>
    </row>
    <row r="56" spans="1:28" ht="53.25" hidden="1" customHeight="1" thickBot="1">
      <c r="A56" s="74"/>
      <c r="B56" s="56"/>
      <c r="C56" s="55" t="s">
        <v>0</v>
      </c>
      <c r="D56" s="54">
        <v>1990</v>
      </c>
      <c r="E56" s="54">
        <v>1991</v>
      </c>
      <c r="F56" s="54">
        <v>1992</v>
      </c>
      <c r="G56" s="54">
        <v>1993</v>
      </c>
      <c r="H56" s="54">
        <v>1994</v>
      </c>
      <c r="I56" s="54">
        <v>1995</v>
      </c>
      <c r="J56" s="54">
        <v>1996</v>
      </c>
      <c r="K56" s="54">
        <v>1997</v>
      </c>
      <c r="L56" s="54">
        <v>1998</v>
      </c>
      <c r="M56" s="54">
        <v>1999</v>
      </c>
      <c r="N56" s="54">
        <v>2000</v>
      </c>
      <c r="O56" s="54">
        <v>2001</v>
      </c>
      <c r="P56" s="54">
        <v>2002</v>
      </c>
      <c r="Q56" s="54">
        <v>2003</v>
      </c>
      <c r="R56" s="54">
        <v>2004</v>
      </c>
      <c r="S56" s="54">
        <v>2005</v>
      </c>
      <c r="T56" s="54">
        <v>2006</v>
      </c>
      <c r="U56" s="54">
        <v>2007</v>
      </c>
      <c r="V56" s="54">
        <v>2008</v>
      </c>
      <c r="W56" s="54">
        <v>2009</v>
      </c>
      <c r="X56" s="54">
        <v>2010</v>
      </c>
      <c r="Y56" s="54">
        <v>2011</v>
      </c>
      <c r="Z56" s="54">
        <v>2012</v>
      </c>
      <c r="AA56" s="53" t="s">
        <v>1</v>
      </c>
    </row>
    <row r="57" spans="1:28" hidden="1">
      <c r="A57" s="75" t="s">
        <v>91</v>
      </c>
      <c r="B57" s="48" t="s">
        <v>2</v>
      </c>
      <c r="C57" s="52">
        <f t="shared" ref="C57:Z57" si="0">C6/1000</f>
        <v>2.0776740500000002</v>
      </c>
      <c r="D57" s="51">
        <f t="shared" si="0"/>
        <v>2.0776740500000002</v>
      </c>
      <c r="E57" s="51">
        <f t="shared" si="0"/>
        <v>1.8773078700000001</v>
      </c>
      <c r="F57" s="51">
        <f t="shared" si="0"/>
        <v>1.8083332799999998</v>
      </c>
      <c r="G57" s="51">
        <f t="shared" si="0"/>
        <v>1.80598115</v>
      </c>
      <c r="H57" s="51">
        <f t="shared" si="0"/>
        <v>2.03474106</v>
      </c>
      <c r="I57" s="51">
        <f t="shared" si="0"/>
        <v>2.7053278700000001</v>
      </c>
      <c r="J57" s="51">
        <f t="shared" si="0"/>
        <v>2.7473516700000005</v>
      </c>
      <c r="K57" s="51">
        <f t="shared" si="0"/>
        <v>2.5459058799999998</v>
      </c>
      <c r="L57" s="51">
        <f t="shared" si="0"/>
        <v>2.2395566499999999</v>
      </c>
      <c r="M57" s="51">
        <f t="shared" si="0"/>
        <v>2.4755973500000001</v>
      </c>
      <c r="N57" s="51">
        <f t="shared" si="0"/>
        <v>2.7980969500000001</v>
      </c>
      <c r="O57" s="51">
        <f t="shared" si="0"/>
        <v>2.6281328500000001</v>
      </c>
      <c r="P57" s="51">
        <f t="shared" si="0"/>
        <v>2.8681632599999998</v>
      </c>
      <c r="Q57" s="51">
        <f t="shared" si="0"/>
        <v>2.7959773679999995</v>
      </c>
      <c r="R57" s="51">
        <f t="shared" si="0"/>
        <v>2.8190038299999998</v>
      </c>
      <c r="S57" s="51">
        <f t="shared" si="0"/>
        <v>2.6556025099999996</v>
      </c>
      <c r="T57" s="51">
        <f t="shared" si="0"/>
        <v>3.1609582000000005</v>
      </c>
      <c r="U57" s="51">
        <f t="shared" si="0"/>
        <v>2.5673673355004003</v>
      </c>
      <c r="V57" s="51">
        <f t="shared" si="0"/>
        <v>2.9372784077491998</v>
      </c>
      <c r="W57" s="51">
        <f t="shared" si="0"/>
        <v>2.7208662297707997</v>
      </c>
      <c r="X57" s="51">
        <f t="shared" si="0"/>
        <v>2.1869225503899998</v>
      </c>
      <c r="Y57" s="51">
        <f t="shared" si="0"/>
        <v>1.9339523257458</v>
      </c>
      <c r="Z57" s="50">
        <f t="shared" si="0"/>
        <v>2.661718780078</v>
      </c>
      <c r="AA57" s="49">
        <f t="shared" ref="AA57:AA100" si="1">AA6</f>
        <v>28.110508001868716</v>
      </c>
    </row>
    <row r="58" spans="1:28" hidden="1">
      <c r="A58" s="75" t="s">
        <v>92</v>
      </c>
      <c r="B58" s="48" t="s">
        <v>3</v>
      </c>
      <c r="C58" s="47">
        <f t="shared" ref="C58:Z58" si="2">C7/1000</f>
        <v>4.2950881112299999E-2</v>
      </c>
      <c r="D58" s="46">
        <f t="shared" si="2"/>
        <v>4.2950881112299999E-2</v>
      </c>
      <c r="E58" s="46">
        <f t="shared" si="2"/>
        <v>3.7376330020990937E-2</v>
      </c>
      <c r="F58" s="46">
        <f t="shared" si="2"/>
        <v>3.6347429523442137E-2</v>
      </c>
      <c r="G58" s="46">
        <f t="shared" si="2"/>
        <v>3.7341302726399191E-2</v>
      </c>
      <c r="H58" s="46">
        <f t="shared" si="2"/>
        <v>4.7504162151456947E-2</v>
      </c>
      <c r="I58" s="46">
        <f t="shared" si="2"/>
        <v>5.3493088540705704E-2</v>
      </c>
      <c r="J58" s="46">
        <f t="shared" si="2"/>
        <v>5.4842399016796703E-2</v>
      </c>
      <c r="K58" s="46">
        <f t="shared" si="2"/>
        <v>5.3512881379651447E-2</v>
      </c>
      <c r="L58" s="46">
        <f t="shared" si="2"/>
        <v>5.8462394885476533E-2</v>
      </c>
      <c r="M58" s="46">
        <f t="shared" si="2"/>
        <v>5.7816732689535001E-2</v>
      </c>
      <c r="N58" s="46">
        <f t="shared" si="2"/>
        <v>6.3059579693507326E-2</v>
      </c>
      <c r="O58" s="46">
        <f t="shared" si="2"/>
        <v>6.6683382471523597E-2</v>
      </c>
      <c r="P58" s="46">
        <f t="shared" si="2"/>
        <v>7.5012064044501905E-2</v>
      </c>
      <c r="Q58" s="46">
        <f t="shared" si="2"/>
        <v>5.9779632650495428E-2</v>
      </c>
      <c r="R58" s="46">
        <f t="shared" si="2"/>
        <v>7.1333547915789233E-2</v>
      </c>
      <c r="S58" s="46">
        <f t="shared" si="2"/>
        <v>6.8946627131589042E-2</v>
      </c>
      <c r="T58" s="46">
        <f t="shared" si="2"/>
        <v>5.8013933912447906E-2</v>
      </c>
      <c r="U58" s="46">
        <f t="shared" si="2"/>
        <v>6.1737456275228038E-2</v>
      </c>
      <c r="V58" s="46">
        <f t="shared" si="2"/>
        <v>5.6389951667639972E-2</v>
      </c>
      <c r="W58" s="46">
        <f t="shared" si="2"/>
        <v>4.7119119565877464E-2</v>
      </c>
      <c r="X58" s="46">
        <f t="shared" si="2"/>
        <v>5.6148696152165826E-2</v>
      </c>
      <c r="Y58" s="46">
        <f t="shared" si="2"/>
        <v>4.9314375708226159E-2</v>
      </c>
      <c r="Z58" s="45">
        <f t="shared" si="2"/>
        <v>5.0554887220155845E-2</v>
      </c>
      <c r="AA58" s="44">
        <f t="shared" si="1"/>
        <v>17.703958361120243</v>
      </c>
    </row>
    <row r="59" spans="1:28" hidden="1">
      <c r="A59" s="75" t="s">
        <v>93</v>
      </c>
      <c r="B59" s="48" t="s">
        <v>4</v>
      </c>
      <c r="C59" s="47">
        <f t="shared" ref="C59:Z59" si="3">C8/1000</f>
        <v>0</v>
      </c>
      <c r="D59" s="46">
        <f t="shared" si="3"/>
        <v>0</v>
      </c>
      <c r="E59" s="46">
        <f t="shared" si="3"/>
        <v>0</v>
      </c>
      <c r="F59" s="46">
        <f t="shared" si="3"/>
        <v>0</v>
      </c>
      <c r="G59" s="46">
        <f t="shared" si="3"/>
        <v>0</v>
      </c>
      <c r="H59" s="46">
        <f t="shared" si="3"/>
        <v>0</v>
      </c>
      <c r="I59" s="46">
        <f t="shared" si="3"/>
        <v>0</v>
      </c>
      <c r="J59" s="46">
        <f t="shared" si="3"/>
        <v>0</v>
      </c>
      <c r="K59" s="46">
        <f t="shared" si="3"/>
        <v>0</v>
      </c>
      <c r="L59" s="46">
        <f t="shared" si="3"/>
        <v>0</v>
      </c>
      <c r="M59" s="46">
        <f t="shared" si="3"/>
        <v>0</v>
      </c>
      <c r="N59" s="46">
        <f t="shared" si="3"/>
        <v>0</v>
      </c>
      <c r="O59" s="46">
        <f t="shared" si="3"/>
        <v>0</v>
      </c>
      <c r="P59" s="46">
        <f t="shared" si="3"/>
        <v>0</v>
      </c>
      <c r="Q59" s="46">
        <f t="shared" si="3"/>
        <v>0</v>
      </c>
      <c r="R59" s="46">
        <f t="shared" si="3"/>
        <v>0</v>
      </c>
      <c r="S59" s="46">
        <f t="shared" si="3"/>
        <v>0</v>
      </c>
      <c r="T59" s="46">
        <f t="shared" si="3"/>
        <v>0</v>
      </c>
      <c r="U59" s="46">
        <f t="shared" si="3"/>
        <v>0</v>
      </c>
      <c r="V59" s="46">
        <f t="shared" si="3"/>
        <v>0</v>
      </c>
      <c r="W59" s="46">
        <f t="shared" si="3"/>
        <v>0</v>
      </c>
      <c r="X59" s="46">
        <f t="shared" si="3"/>
        <v>0</v>
      </c>
      <c r="Y59" s="46">
        <f t="shared" si="3"/>
        <v>0</v>
      </c>
      <c r="Z59" s="45">
        <f t="shared" si="3"/>
        <v>0</v>
      </c>
      <c r="AA59" s="44" t="str">
        <f t="shared" si="1"/>
        <v/>
      </c>
    </row>
    <row r="60" spans="1:28" hidden="1">
      <c r="A60" s="75" t="s">
        <v>94</v>
      </c>
      <c r="B60" s="48" t="s">
        <v>5</v>
      </c>
      <c r="C60" s="47">
        <f t="shared" ref="C60:Z60" si="4">C9/1000</f>
        <v>13.312098135937326</v>
      </c>
      <c r="D60" s="46">
        <f t="shared" si="4"/>
        <v>13.312098135937326</v>
      </c>
      <c r="E60" s="46">
        <f t="shared" si="4"/>
        <v>13.468002832268002</v>
      </c>
      <c r="F60" s="46">
        <f t="shared" si="4"/>
        <v>13.265078668429</v>
      </c>
      <c r="G60" s="46">
        <f t="shared" si="4"/>
        <v>13.797988711835998</v>
      </c>
      <c r="H60" s="46">
        <f t="shared" si="4"/>
        <v>14.220152882281733</v>
      </c>
      <c r="I60" s="46">
        <f t="shared" si="4"/>
        <v>12.962986482023851</v>
      </c>
      <c r="J60" s="46">
        <f t="shared" si="4"/>
        <v>15.898222910869981</v>
      </c>
      <c r="K60" s="46">
        <f t="shared" si="4"/>
        <v>17.61803865120671</v>
      </c>
      <c r="L60" s="46">
        <f t="shared" si="4"/>
        <v>18.410477578949525</v>
      </c>
      <c r="M60" s="46">
        <f t="shared" si="4"/>
        <v>14.85397163025007</v>
      </c>
      <c r="N60" s="46">
        <f t="shared" si="4"/>
        <v>16.059595173972532</v>
      </c>
      <c r="O60" s="46">
        <f t="shared" si="4"/>
        <v>16.209073429298073</v>
      </c>
      <c r="P60" s="46">
        <f t="shared" si="4"/>
        <v>22.649739001746511</v>
      </c>
      <c r="Q60" s="46">
        <f t="shared" si="4"/>
        <v>22.978387538094168</v>
      </c>
      <c r="R60" s="46">
        <f t="shared" si="4"/>
        <v>24.254670725516863</v>
      </c>
      <c r="S60" s="46">
        <f t="shared" si="4"/>
        <v>24.964377351881897</v>
      </c>
      <c r="T60" s="46">
        <f t="shared" si="4"/>
        <v>27.29247450829639</v>
      </c>
      <c r="U60" s="46">
        <f t="shared" si="4"/>
        <v>30.435693226665421</v>
      </c>
      <c r="V60" s="46">
        <f t="shared" si="4"/>
        <v>30.978500133304003</v>
      </c>
      <c r="W60" s="46">
        <f t="shared" si="4"/>
        <v>22.703018615874399</v>
      </c>
      <c r="X60" s="46">
        <f t="shared" si="4"/>
        <v>24.642845897394</v>
      </c>
      <c r="Y60" s="46">
        <f t="shared" si="4"/>
        <v>21.901789519762001</v>
      </c>
      <c r="Z60" s="45">
        <f t="shared" si="4"/>
        <v>19.611819192586438</v>
      </c>
      <c r="AA60" s="44">
        <f t="shared" si="1"/>
        <v>47.323276859283304</v>
      </c>
    </row>
    <row r="61" spans="1:28" hidden="1">
      <c r="A61" s="75" t="s">
        <v>95</v>
      </c>
      <c r="B61" s="48" t="s">
        <v>6</v>
      </c>
      <c r="C61" s="47">
        <f t="shared" ref="C61:Z61" si="5">C10/1000</f>
        <v>1.0797766803</v>
      </c>
      <c r="D61" s="46">
        <f t="shared" si="5"/>
        <v>0.24595070399999996</v>
      </c>
      <c r="E61" s="46">
        <f t="shared" si="5"/>
        <v>1.1621169360000001</v>
      </c>
      <c r="F61" s="46">
        <f t="shared" si="5"/>
        <v>1.0697603903999999</v>
      </c>
      <c r="G61" s="46">
        <f t="shared" si="5"/>
        <v>1.0402567415999999</v>
      </c>
      <c r="H61" s="46">
        <f t="shared" si="5"/>
        <v>1.0515993992999999</v>
      </c>
      <c r="I61" s="46">
        <f t="shared" si="5"/>
        <v>1.0832681403</v>
      </c>
      <c r="J61" s="46">
        <f t="shared" si="5"/>
        <v>0.94121077949999998</v>
      </c>
      <c r="K61" s="46">
        <f t="shared" si="5"/>
        <v>2.8501866899999995E-2</v>
      </c>
      <c r="L61" s="46">
        <f t="shared" si="5"/>
        <v>0.221681187</v>
      </c>
      <c r="M61" s="46">
        <f t="shared" si="5"/>
        <v>2.6336774699999999E-2</v>
      </c>
      <c r="N61" s="46">
        <f t="shared" si="5"/>
        <v>0.20267994239999992</v>
      </c>
      <c r="O61" s="46">
        <f t="shared" si="5"/>
        <v>0.30502169549999991</v>
      </c>
      <c r="P61" s="46">
        <f t="shared" si="5"/>
        <v>0.33252178049999997</v>
      </c>
      <c r="Q61" s="46">
        <f t="shared" si="5"/>
        <v>0.43386175169999996</v>
      </c>
      <c r="R61" s="46">
        <f t="shared" si="5"/>
        <v>0.36419052149999992</v>
      </c>
      <c r="S61" s="46">
        <f t="shared" si="5"/>
        <v>0.348356151</v>
      </c>
      <c r="T61" s="46">
        <f t="shared" si="5"/>
        <v>0.33226034493599998</v>
      </c>
      <c r="U61" s="46">
        <f t="shared" si="5"/>
        <v>0.16467745319999996</v>
      </c>
      <c r="V61" s="46">
        <f t="shared" si="5"/>
        <v>0.40238715060000002</v>
      </c>
      <c r="W61" s="46">
        <f t="shared" si="5"/>
        <v>0.71264450699999993</v>
      </c>
      <c r="X61" s="46">
        <f t="shared" si="5"/>
        <v>0.35643562919999999</v>
      </c>
      <c r="Y61" s="46">
        <f t="shared" si="5"/>
        <v>0.26973410669999998</v>
      </c>
      <c r="Z61" s="45">
        <f t="shared" si="5"/>
        <v>0.2217137985</v>
      </c>
      <c r="AA61" s="44">
        <f t="shared" si="1"/>
        <v>-79.4666987586359</v>
      </c>
    </row>
    <row r="62" spans="1:28" hidden="1">
      <c r="A62" s="75" t="s">
        <v>96</v>
      </c>
      <c r="B62" s="48" t="s">
        <v>7</v>
      </c>
      <c r="C62" s="47">
        <f t="shared" ref="C62:Z62" si="6">C11/1000</f>
        <v>3.1141307325058145</v>
      </c>
      <c r="D62" s="46">
        <f t="shared" si="6"/>
        <v>3.1141307325058145</v>
      </c>
      <c r="E62" s="46">
        <f t="shared" si="6"/>
        <v>3.21301833830857</v>
      </c>
      <c r="F62" s="46">
        <f t="shared" si="6"/>
        <v>3.2935650070151046</v>
      </c>
      <c r="G62" s="46">
        <f t="shared" si="6"/>
        <v>2.9393268725964306</v>
      </c>
      <c r="H62" s="46">
        <f t="shared" si="6"/>
        <v>3.3011213919004194</v>
      </c>
      <c r="I62" s="46">
        <f t="shared" si="6"/>
        <v>3.4307846132269999</v>
      </c>
      <c r="J62" s="46">
        <f t="shared" si="6"/>
        <v>3.1973133352999996</v>
      </c>
      <c r="K62" s="46">
        <f t="shared" si="6"/>
        <v>3.1502682084499996</v>
      </c>
      <c r="L62" s="46">
        <f t="shared" si="6"/>
        <v>3.5496169200500005</v>
      </c>
      <c r="M62" s="46">
        <f t="shared" si="6"/>
        <v>3.1800886899500003</v>
      </c>
      <c r="N62" s="46">
        <f t="shared" si="6"/>
        <v>3.1730243744500002</v>
      </c>
      <c r="O62" s="46">
        <f t="shared" si="6"/>
        <v>3.381184396941403</v>
      </c>
      <c r="P62" s="46">
        <f t="shared" si="6"/>
        <v>2.9719610566026469</v>
      </c>
      <c r="Q62" s="46">
        <f t="shared" si="6"/>
        <v>2.2514510833604402</v>
      </c>
      <c r="R62" s="46">
        <f t="shared" si="6"/>
        <v>2.7030752906941791</v>
      </c>
      <c r="S62" s="46">
        <f t="shared" si="6"/>
        <v>3.0549570593705688</v>
      </c>
      <c r="T62" s="46">
        <f t="shared" si="6"/>
        <v>2.4398324269576381</v>
      </c>
      <c r="U62" s="46">
        <f t="shared" si="6"/>
        <v>2.9691801448109483</v>
      </c>
      <c r="V62" s="46">
        <f t="shared" si="6"/>
        <v>2.889305401971701</v>
      </c>
      <c r="W62" s="46">
        <f t="shared" si="6"/>
        <v>2.2517835777490034</v>
      </c>
      <c r="X62" s="46">
        <f t="shared" si="6"/>
        <v>2.3521638509565705</v>
      </c>
      <c r="Y62" s="46">
        <f t="shared" si="6"/>
        <v>1.7275824803735373</v>
      </c>
      <c r="Z62" s="45">
        <f t="shared" si="6"/>
        <v>1.7113378974067512</v>
      </c>
      <c r="AA62" s="44">
        <f t="shared" si="1"/>
        <v>-45.046048338834289</v>
      </c>
    </row>
    <row r="63" spans="1:28" hidden="1">
      <c r="A63" s="75" t="s">
        <v>97</v>
      </c>
      <c r="B63" s="48" t="s">
        <v>8</v>
      </c>
      <c r="C63" s="47">
        <f t="shared" ref="C63:Z63" si="7">C12/1000</f>
        <v>0.10896209025</v>
      </c>
      <c r="D63" s="46">
        <f t="shared" si="7"/>
        <v>0.10896209025</v>
      </c>
      <c r="E63" s="46">
        <f t="shared" si="7"/>
        <v>7.1611404179999991E-2</v>
      </c>
      <c r="F63" s="46">
        <f t="shared" si="7"/>
        <v>8.0935522169999996E-2</v>
      </c>
      <c r="G63" s="46">
        <f t="shared" si="7"/>
        <v>0.11497938384</v>
      </c>
      <c r="H63" s="46">
        <f t="shared" si="7"/>
        <v>0.13885887970799998</v>
      </c>
      <c r="I63" s="46">
        <f t="shared" si="7"/>
        <v>0.102402679191</v>
      </c>
      <c r="J63" s="46">
        <f t="shared" si="7"/>
        <v>0.115353437568</v>
      </c>
      <c r="K63" s="46">
        <f t="shared" si="7"/>
        <v>7.3915314807000004E-2</v>
      </c>
      <c r="L63" s="46">
        <f t="shared" si="7"/>
        <v>8.1309575898000003E-2</v>
      </c>
      <c r="M63" s="46">
        <f t="shared" si="7"/>
        <v>6.5935635851999991E-2</v>
      </c>
      <c r="N63" s="46">
        <f t="shared" si="7"/>
        <v>5.7240330645000011E-2</v>
      </c>
      <c r="O63" s="46">
        <f t="shared" si="7"/>
        <v>8.9712124910999988E-2</v>
      </c>
      <c r="P63" s="46">
        <f t="shared" si="7"/>
        <v>7.3519599065999988E-2</v>
      </c>
      <c r="Q63" s="46">
        <f t="shared" si="7"/>
        <v>6.8933416194000008E-2</v>
      </c>
      <c r="R63" s="46">
        <f t="shared" si="7"/>
        <v>7.3346160999999993E-2</v>
      </c>
      <c r="S63" s="46">
        <f t="shared" si="7"/>
        <v>7.9287531381000004E-2</v>
      </c>
      <c r="T63" s="46">
        <f t="shared" si="7"/>
        <v>6.1219339115999999E-2</v>
      </c>
      <c r="U63" s="46">
        <f t="shared" si="7"/>
        <v>7.5942757103999989E-2</v>
      </c>
      <c r="V63" s="46">
        <f t="shared" si="7"/>
        <v>6.7052304731999995E-2</v>
      </c>
      <c r="W63" s="46">
        <f t="shared" si="7"/>
        <v>2.1705675474E-2</v>
      </c>
      <c r="X63" s="46">
        <f t="shared" si="7"/>
        <v>1.9504748024999994E-2</v>
      </c>
      <c r="Y63" s="46">
        <f t="shared" si="7"/>
        <v>7.5465696567000001E-2</v>
      </c>
      <c r="Z63" s="45">
        <f t="shared" si="7"/>
        <v>0</v>
      </c>
      <c r="AA63" s="44" t="str">
        <f t="shared" si="1"/>
        <v/>
      </c>
    </row>
    <row r="64" spans="1:28" hidden="1">
      <c r="A64" s="75" t="s">
        <v>98</v>
      </c>
      <c r="B64" s="48" t="s">
        <v>44</v>
      </c>
      <c r="C64" s="47">
        <f t="shared" ref="C64:Z64" si="8">C13/1000</f>
        <v>0.18161470128000004</v>
      </c>
      <c r="D64" s="46">
        <f t="shared" si="8"/>
        <v>0.18161470128000004</v>
      </c>
      <c r="E64" s="46">
        <f t="shared" si="8"/>
        <v>0.17503533875999999</v>
      </c>
      <c r="F64" s="46">
        <f t="shared" si="8"/>
        <v>0.18440509928999996</v>
      </c>
      <c r="G64" s="46">
        <f t="shared" si="8"/>
        <v>0.15589639109999998</v>
      </c>
      <c r="H64" s="46">
        <f t="shared" si="8"/>
        <v>0.19277629332000001</v>
      </c>
      <c r="I64" s="46">
        <f t="shared" si="8"/>
        <v>0.21470563898999998</v>
      </c>
      <c r="J64" s="46">
        <f t="shared" si="8"/>
        <v>0.28352302194000001</v>
      </c>
      <c r="K64" s="46">
        <f t="shared" si="8"/>
        <v>0.30844247891999993</v>
      </c>
      <c r="L64" s="46">
        <f t="shared" si="8"/>
        <v>0.30924133212000005</v>
      </c>
      <c r="M64" s="46">
        <f t="shared" si="8"/>
        <v>0.48337796102999997</v>
      </c>
      <c r="N64" s="46">
        <f t="shared" si="8"/>
        <v>0.60428613806999998</v>
      </c>
      <c r="O64" s="46">
        <f t="shared" si="8"/>
        <v>0.60089660015999991</v>
      </c>
      <c r="P64" s="46">
        <f t="shared" si="8"/>
        <v>0.43264033722</v>
      </c>
      <c r="Q64" s="46">
        <f t="shared" si="8"/>
        <v>0.38968035573000004</v>
      </c>
      <c r="R64" s="46">
        <f t="shared" si="8"/>
        <v>0.17248388867999997</v>
      </c>
      <c r="S64" s="46">
        <f t="shared" si="8"/>
        <v>0.91189052916000013</v>
      </c>
      <c r="T64" s="46">
        <f t="shared" si="8"/>
        <v>0.92814481034999985</v>
      </c>
      <c r="U64" s="46">
        <f t="shared" si="8"/>
        <v>0.86305576988999999</v>
      </c>
      <c r="V64" s="46">
        <f t="shared" si="8"/>
        <v>0.79347876836999987</v>
      </c>
      <c r="W64" s="46">
        <f t="shared" si="8"/>
        <v>0.68399251869</v>
      </c>
      <c r="X64" s="46">
        <f t="shared" si="8"/>
        <v>0.58311641097000011</v>
      </c>
      <c r="Y64" s="46">
        <f t="shared" si="8"/>
        <v>0.62069530974000009</v>
      </c>
      <c r="Z64" s="45">
        <f t="shared" si="8"/>
        <v>0.61561379696999996</v>
      </c>
      <c r="AA64" s="44">
        <f t="shared" si="1"/>
        <v>238.96694079896776</v>
      </c>
    </row>
    <row r="65" spans="1:27" hidden="1">
      <c r="A65" s="75" t="s">
        <v>99</v>
      </c>
      <c r="B65" s="48" t="s">
        <v>9</v>
      </c>
      <c r="C65" s="47">
        <f t="shared" ref="C65:Z65" si="9">C14/1000</f>
        <v>0</v>
      </c>
      <c r="D65" s="46">
        <f t="shared" si="9"/>
        <v>0</v>
      </c>
      <c r="E65" s="46">
        <f t="shared" si="9"/>
        <v>0</v>
      </c>
      <c r="F65" s="46">
        <f t="shared" si="9"/>
        <v>0</v>
      </c>
      <c r="G65" s="46">
        <f t="shared" si="9"/>
        <v>0</v>
      </c>
      <c r="H65" s="46">
        <f t="shared" si="9"/>
        <v>0</v>
      </c>
      <c r="I65" s="46">
        <f t="shared" si="9"/>
        <v>0</v>
      </c>
      <c r="J65" s="46">
        <f t="shared" si="9"/>
        <v>0</v>
      </c>
      <c r="K65" s="46">
        <f t="shared" si="9"/>
        <v>0</v>
      </c>
      <c r="L65" s="46">
        <f t="shared" si="9"/>
        <v>0</v>
      </c>
      <c r="M65" s="46">
        <f t="shared" si="9"/>
        <v>0</v>
      </c>
      <c r="N65" s="46">
        <f t="shared" si="9"/>
        <v>0</v>
      </c>
      <c r="O65" s="46">
        <f t="shared" si="9"/>
        <v>0</v>
      </c>
      <c r="P65" s="46">
        <f t="shared" si="9"/>
        <v>0</v>
      </c>
      <c r="Q65" s="46">
        <f t="shared" si="9"/>
        <v>0</v>
      </c>
      <c r="R65" s="46">
        <f t="shared" si="9"/>
        <v>0</v>
      </c>
      <c r="S65" s="46">
        <f t="shared" si="9"/>
        <v>0</v>
      </c>
      <c r="T65" s="46">
        <f t="shared" si="9"/>
        <v>0</v>
      </c>
      <c r="U65" s="46">
        <f t="shared" si="9"/>
        <v>0</v>
      </c>
      <c r="V65" s="46">
        <f t="shared" si="9"/>
        <v>0</v>
      </c>
      <c r="W65" s="46">
        <f t="shared" si="9"/>
        <v>0</v>
      </c>
      <c r="X65" s="46">
        <f t="shared" si="9"/>
        <v>0</v>
      </c>
      <c r="Y65" s="46">
        <f t="shared" si="9"/>
        <v>0</v>
      </c>
      <c r="Z65" s="45">
        <f t="shared" si="9"/>
        <v>0</v>
      </c>
      <c r="AA65" s="44" t="str">
        <f t="shared" si="1"/>
        <v/>
      </c>
    </row>
    <row r="66" spans="1:27" hidden="1">
      <c r="A66" s="75" t="s">
        <v>100</v>
      </c>
      <c r="B66" s="48" t="s">
        <v>10</v>
      </c>
      <c r="C66" s="47">
        <f t="shared" ref="C66:Z66" si="10">C15/1000</f>
        <v>3.0722401400470249</v>
      </c>
      <c r="D66" s="46">
        <f t="shared" si="10"/>
        <v>3.0722401400470249</v>
      </c>
      <c r="E66" s="46">
        <f t="shared" si="10"/>
        <v>2.7350026629011883</v>
      </c>
      <c r="F66" s="46">
        <f t="shared" si="10"/>
        <v>2.9680774952372846</v>
      </c>
      <c r="G66" s="46">
        <f t="shared" si="10"/>
        <v>4.4556285263752704</v>
      </c>
      <c r="H66" s="46">
        <f t="shared" si="10"/>
        <v>4.9971342382221788</v>
      </c>
      <c r="I66" s="46">
        <f t="shared" si="10"/>
        <v>5.2209772138780766</v>
      </c>
      <c r="J66" s="46">
        <f t="shared" si="10"/>
        <v>4.9805746953212191</v>
      </c>
      <c r="K66" s="46">
        <f t="shared" si="10"/>
        <v>4.5680270157962921</v>
      </c>
      <c r="L66" s="46">
        <f t="shared" si="10"/>
        <v>4.5518515847164798</v>
      </c>
      <c r="M66" s="46">
        <f t="shared" si="10"/>
        <v>4.2685211976968409</v>
      </c>
      <c r="N66" s="46">
        <f t="shared" si="10"/>
        <v>4.2505905448253758</v>
      </c>
      <c r="O66" s="46">
        <f t="shared" si="10"/>
        <v>3.5305010082699022</v>
      </c>
      <c r="P66" s="46">
        <f t="shared" si="10"/>
        <v>2.851822536324534</v>
      </c>
      <c r="Q66" s="46">
        <f t="shared" si="10"/>
        <v>3.0066996781758184</v>
      </c>
      <c r="R66" s="46">
        <f t="shared" si="10"/>
        <v>2.609644848438851</v>
      </c>
      <c r="S66" s="46">
        <f t="shared" si="10"/>
        <v>2.6460551851757232</v>
      </c>
      <c r="T66" s="46">
        <f t="shared" si="10"/>
        <v>3.3873177151643734</v>
      </c>
      <c r="U66" s="46">
        <f t="shared" si="10"/>
        <v>3.5698241757165694</v>
      </c>
      <c r="V66" s="46">
        <f t="shared" si="10"/>
        <v>3.0745470288314665</v>
      </c>
      <c r="W66" s="46">
        <f t="shared" si="10"/>
        <v>1.7292502133101528</v>
      </c>
      <c r="X66" s="46">
        <f t="shared" si="10"/>
        <v>2.3719604998980297</v>
      </c>
      <c r="Y66" s="46">
        <f t="shared" si="10"/>
        <v>2.4407487298626558</v>
      </c>
      <c r="Z66" s="45">
        <f t="shared" si="10"/>
        <v>1.7972290151511106</v>
      </c>
      <c r="AA66" s="44">
        <f t="shared" si="1"/>
        <v>-41.501024229062978</v>
      </c>
    </row>
    <row r="67" spans="1:27" hidden="1">
      <c r="A67" s="75" t="s">
        <v>101</v>
      </c>
      <c r="B67" s="48" t="s">
        <v>11</v>
      </c>
      <c r="C67" s="47">
        <f t="shared" ref="C67:Z67" si="11">C16/1000</f>
        <v>0.57656066699999997</v>
      </c>
      <c r="D67" s="46">
        <f t="shared" si="11"/>
        <v>0.57656066699999997</v>
      </c>
      <c r="E67" s="46">
        <f t="shared" si="11"/>
        <v>0.59846172450000001</v>
      </c>
      <c r="F67" s="46">
        <f t="shared" si="11"/>
        <v>0.39299555399999997</v>
      </c>
      <c r="G67" s="46">
        <f t="shared" si="11"/>
        <v>0.47748598199999998</v>
      </c>
      <c r="H67" s="46">
        <f t="shared" si="11"/>
        <v>0.40263536999999999</v>
      </c>
      <c r="I67" s="46">
        <f t="shared" si="11"/>
        <v>0.27879580200000004</v>
      </c>
      <c r="J67" s="46">
        <f t="shared" si="11"/>
        <v>0.29154133500000001</v>
      </c>
      <c r="K67" s="46">
        <f t="shared" si="11"/>
        <v>0.31335743700000007</v>
      </c>
      <c r="L67" s="46">
        <f t="shared" si="11"/>
        <v>0.33352718100000006</v>
      </c>
      <c r="M67" s="46">
        <f t="shared" si="11"/>
        <v>0.35154722999999999</v>
      </c>
      <c r="N67" s="46">
        <f t="shared" si="11"/>
        <v>0.33191001600000003</v>
      </c>
      <c r="O67" s="46">
        <f t="shared" si="11"/>
        <v>0.31585324199999998</v>
      </c>
      <c r="P67" s="46">
        <f t="shared" si="11"/>
        <v>0.37421234099999995</v>
      </c>
      <c r="Q67" s="46">
        <f t="shared" si="11"/>
        <v>0.35605856399999997</v>
      </c>
      <c r="R67" s="46">
        <f t="shared" si="11"/>
        <v>0.47355474599999992</v>
      </c>
      <c r="S67" s="46">
        <f t="shared" si="11"/>
        <v>0.37846469700000002</v>
      </c>
      <c r="T67" s="46">
        <f t="shared" si="11"/>
        <v>0.67222539299999995</v>
      </c>
      <c r="U67" s="46">
        <f t="shared" si="11"/>
        <v>0.77946744899999987</v>
      </c>
      <c r="V67" s="46">
        <f t="shared" si="11"/>
        <v>0.79509231299999994</v>
      </c>
      <c r="W67" s="46">
        <f t="shared" si="11"/>
        <v>0.71162655899999994</v>
      </c>
      <c r="X67" s="46">
        <f t="shared" si="11"/>
        <v>0.69778700999999999</v>
      </c>
      <c r="Y67" s="46">
        <f t="shared" si="11"/>
        <v>0.59925504900000004</v>
      </c>
      <c r="Z67" s="45">
        <f t="shared" si="11"/>
        <v>0.54339654600000009</v>
      </c>
      <c r="AA67" s="44">
        <f t="shared" si="1"/>
        <v>-5.7520609535440137</v>
      </c>
    </row>
    <row r="68" spans="1:27" hidden="1">
      <c r="A68" s="75" t="s">
        <v>59</v>
      </c>
      <c r="B68" s="48" t="s">
        <v>42</v>
      </c>
      <c r="C68" s="47">
        <f t="shared" ref="C68:Z68" si="12">C17/1000</f>
        <v>105.59170702074879</v>
      </c>
      <c r="D68" s="46">
        <f t="shared" si="12"/>
        <v>105.59170702074879</v>
      </c>
      <c r="E68" s="46">
        <f t="shared" si="12"/>
        <v>104.99878678138668</v>
      </c>
      <c r="F68" s="46">
        <f t="shared" si="12"/>
        <v>105.96854673700672</v>
      </c>
      <c r="G68" s="46">
        <f t="shared" si="12"/>
        <v>109.80765252299086</v>
      </c>
      <c r="H68" s="46">
        <f t="shared" si="12"/>
        <v>106.17811493186964</v>
      </c>
      <c r="I68" s="46">
        <f t="shared" si="12"/>
        <v>107.58274059229754</v>
      </c>
      <c r="J68" s="46">
        <f t="shared" si="12"/>
        <v>114.80945717707255</v>
      </c>
      <c r="K68" s="46">
        <f t="shared" si="12"/>
        <v>124.74724779553316</v>
      </c>
      <c r="L68" s="46">
        <f t="shared" si="12"/>
        <v>130.29451870157084</v>
      </c>
      <c r="M68" s="46">
        <f t="shared" si="12"/>
        <v>123.96556370887808</v>
      </c>
      <c r="N68" s="46">
        <f t="shared" si="12"/>
        <v>130.65215460502665</v>
      </c>
      <c r="O68" s="46">
        <f t="shared" si="12"/>
        <v>134.97772908635383</v>
      </c>
      <c r="P68" s="46">
        <f t="shared" si="12"/>
        <v>138.73725548948937</v>
      </c>
      <c r="Q68" s="46">
        <f t="shared" si="12"/>
        <v>141.74508969279702</v>
      </c>
      <c r="R68" s="46">
        <f t="shared" si="12"/>
        <v>150.58621629938352</v>
      </c>
      <c r="S68" s="46">
        <f t="shared" si="12"/>
        <v>158.42707337309753</v>
      </c>
      <c r="T68" s="46">
        <f t="shared" si="12"/>
        <v>169.97968307772618</v>
      </c>
      <c r="U68" s="46">
        <f t="shared" si="12"/>
        <v>170.91105705282246</v>
      </c>
      <c r="V68" s="46">
        <f t="shared" si="12"/>
        <v>170.03058342732643</v>
      </c>
      <c r="W68" s="46">
        <f t="shared" si="12"/>
        <v>152.0095179168033</v>
      </c>
      <c r="X68" s="46">
        <f t="shared" si="12"/>
        <v>148.71328606609148</v>
      </c>
      <c r="Y68" s="46">
        <f t="shared" si="12"/>
        <v>152.89032732591741</v>
      </c>
      <c r="Z68" s="45">
        <f t="shared" si="12"/>
        <v>138.62547098259571</v>
      </c>
      <c r="AA68" s="44">
        <f t="shared" si="1"/>
        <v>31.284430277612429</v>
      </c>
    </row>
    <row r="69" spans="1:27" hidden="1">
      <c r="A69" s="75" t="s">
        <v>321</v>
      </c>
      <c r="B69" s="48" t="s">
        <v>45</v>
      </c>
      <c r="C69" s="47">
        <f t="shared" ref="C69:Z69" si="13">C18/1000</f>
        <v>110.16501485474879</v>
      </c>
      <c r="D69" s="46">
        <f t="shared" si="13"/>
        <v>110.16501485474879</v>
      </c>
      <c r="E69" s="46">
        <f t="shared" si="13"/>
        <v>108.81982779956668</v>
      </c>
      <c r="F69" s="46">
        <f t="shared" si="13"/>
        <v>110.45755004102671</v>
      </c>
      <c r="G69" s="46">
        <f t="shared" si="13"/>
        <v>113.83678370757083</v>
      </c>
      <c r="H69" s="46">
        <f t="shared" si="13"/>
        <v>110.35822498767766</v>
      </c>
      <c r="I69" s="46">
        <f t="shared" si="13"/>
        <v>111.20533395139854</v>
      </c>
      <c r="J69" s="46">
        <f t="shared" si="13"/>
        <v>118.46400452803056</v>
      </c>
      <c r="K69" s="46">
        <f t="shared" si="13"/>
        <v>127.53279462882016</v>
      </c>
      <c r="L69" s="46">
        <f t="shared" si="13"/>
        <v>133.06210061020622</v>
      </c>
      <c r="M69" s="46">
        <f t="shared" si="13"/>
        <v>127.27479002312009</v>
      </c>
      <c r="N69" s="46">
        <f t="shared" si="13"/>
        <v>134.33692225989165</v>
      </c>
      <c r="O69" s="46">
        <f t="shared" si="13"/>
        <v>140.48926682527437</v>
      </c>
      <c r="P69" s="46">
        <f t="shared" si="13"/>
        <v>144.29797019055115</v>
      </c>
      <c r="Q69" s="46">
        <f t="shared" si="13"/>
        <v>147.8893279720927</v>
      </c>
      <c r="R69" s="46">
        <f t="shared" si="13"/>
        <v>156.71666475690657</v>
      </c>
      <c r="S69" s="46">
        <f t="shared" si="13"/>
        <v>166.38555740837549</v>
      </c>
      <c r="T69" s="46">
        <f t="shared" si="13"/>
        <v>175.80110388025142</v>
      </c>
      <c r="U69" s="46">
        <f t="shared" si="13"/>
        <v>178.88361870108986</v>
      </c>
      <c r="V69" s="46">
        <f t="shared" si="13"/>
        <v>177.40380438006085</v>
      </c>
      <c r="W69" s="46">
        <f t="shared" si="13"/>
        <v>160.48088028103277</v>
      </c>
      <c r="X69" s="46">
        <f t="shared" si="13"/>
        <v>155.84070471981198</v>
      </c>
      <c r="Y69" s="46">
        <f t="shared" si="13"/>
        <v>160.63855834374081</v>
      </c>
      <c r="Z69" s="45">
        <f t="shared" si="13"/>
        <v>145.62544141685765</v>
      </c>
      <c r="AA69" s="44">
        <f t="shared" si="1"/>
        <v>32.188464376701617</v>
      </c>
    </row>
    <row r="70" spans="1:27" hidden="1">
      <c r="A70" s="75" t="s">
        <v>102</v>
      </c>
      <c r="B70" s="48" t="s">
        <v>12</v>
      </c>
      <c r="C70" s="47">
        <f t="shared" ref="C70:Z70" si="14">C19/1000</f>
        <v>1.8530791100000001</v>
      </c>
      <c r="D70" s="46">
        <f t="shared" si="14"/>
        <v>1.8530791100000001</v>
      </c>
      <c r="E70" s="46">
        <f t="shared" si="14"/>
        <v>1.7655626199999996</v>
      </c>
      <c r="F70" s="46">
        <f t="shared" si="14"/>
        <v>2.2303531399999996</v>
      </c>
      <c r="G70" s="46">
        <f t="shared" si="14"/>
        <v>1.7445618899999999</v>
      </c>
      <c r="H70" s="46">
        <f t="shared" si="14"/>
        <v>1.3553738399999999</v>
      </c>
      <c r="I70" s="46">
        <f t="shared" si="14"/>
        <v>1.0708945900000004</v>
      </c>
      <c r="J70" s="46">
        <f t="shared" si="14"/>
        <v>1.2127688099999998</v>
      </c>
      <c r="K70" s="46">
        <f t="shared" si="14"/>
        <v>1.31200289</v>
      </c>
      <c r="L70" s="46">
        <f t="shared" si="14"/>
        <v>1.6775036499999998</v>
      </c>
      <c r="M70" s="46">
        <f t="shared" si="14"/>
        <v>1.79047343</v>
      </c>
      <c r="N70" s="46">
        <f t="shared" si="14"/>
        <v>2.0703497100000003</v>
      </c>
      <c r="O70" s="46">
        <f t="shared" si="14"/>
        <v>1.8538969800000002</v>
      </c>
      <c r="P70" s="46">
        <f t="shared" si="14"/>
        <v>2.0925835299999997</v>
      </c>
      <c r="Q70" s="46">
        <f t="shared" si="14"/>
        <v>2.0776143699999996</v>
      </c>
      <c r="R70" s="46">
        <f t="shared" si="14"/>
        <v>1.6663415599999996</v>
      </c>
      <c r="S70" s="46">
        <f t="shared" si="14"/>
        <v>1.6321450900000003</v>
      </c>
      <c r="T70" s="46">
        <f t="shared" si="14"/>
        <v>1.8078922799999995</v>
      </c>
      <c r="U70" s="46">
        <f t="shared" si="14"/>
        <v>1.4759992599999996</v>
      </c>
      <c r="V70" s="46">
        <f t="shared" si="14"/>
        <v>1.2915900499999999</v>
      </c>
      <c r="W70" s="46">
        <f t="shared" si="14"/>
        <v>0.79014455999999988</v>
      </c>
      <c r="X70" s="46">
        <f t="shared" si="14"/>
        <v>0.66344341999999989</v>
      </c>
      <c r="Y70" s="46">
        <f t="shared" si="14"/>
        <v>0.61780537999999985</v>
      </c>
      <c r="Z70" s="45">
        <f t="shared" si="14"/>
        <v>0.36035802999999994</v>
      </c>
      <c r="AA70" s="44">
        <f t="shared" si="1"/>
        <v>-80.553553917080208</v>
      </c>
    </row>
    <row r="71" spans="1:27" hidden="1">
      <c r="A71" s="75" t="s">
        <v>103</v>
      </c>
      <c r="B71" s="48" t="s">
        <v>13</v>
      </c>
      <c r="C71" s="47">
        <f t="shared" ref="C71:Z71" si="15">C20/1000</f>
        <v>8.1461623344959406</v>
      </c>
      <c r="D71" s="46">
        <f t="shared" si="15"/>
        <v>8.1461623344959406</v>
      </c>
      <c r="E71" s="46">
        <f t="shared" si="15"/>
        <v>8.4430584888966944</v>
      </c>
      <c r="F71" s="46">
        <f t="shared" si="15"/>
        <v>8.1656068790689336</v>
      </c>
      <c r="G71" s="46">
        <f t="shared" si="15"/>
        <v>7.8504517936818727</v>
      </c>
      <c r="H71" s="46">
        <f t="shared" si="15"/>
        <v>6.9911396229253677</v>
      </c>
      <c r="I71" s="46">
        <f t="shared" si="15"/>
        <v>7.2128647897791707</v>
      </c>
      <c r="J71" s="46">
        <f t="shared" si="15"/>
        <v>7.5655465887017179</v>
      </c>
      <c r="K71" s="46">
        <f t="shared" si="15"/>
        <v>8.3410334455021307</v>
      </c>
      <c r="L71" s="46">
        <f t="shared" si="15"/>
        <v>9.1801633639319284</v>
      </c>
      <c r="M71" s="46">
        <f t="shared" si="15"/>
        <v>9.3273624998188644</v>
      </c>
      <c r="N71" s="46">
        <f t="shared" si="15"/>
        <v>9.6345122671902317</v>
      </c>
      <c r="O71" s="46">
        <f t="shared" si="15"/>
        <v>8.1837562191169937</v>
      </c>
      <c r="P71" s="46">
        <f t="shared" si="15"/>
        <v>7.9412638216373992</v>
      </c>
      <c r="Q71" s="46">
        <f t="shared" si="15"/>
        <v>8.6340900579312461</v>
      </c>
      <c r="R71" s="46">
        <f t="shared" si="15"/>
        <v>9.8293298113208909</v>
      </c>
      <c r="S71" s="46">
        <f t="shared" si="15"/>
        <v>8.982115709578613</v>
      </c>
      <c r="T71" s="46">
        <f t="shared" si="15"/>
        <v>9.3274675713188362</v>
      </c>
      <c r="U71" s="46">
        <f t="shared" si="15"/>
        <v>9.5612016725459021</v>
      </c>
      <c r="V71" s="46">
        <f t="shared" si="15"/>
        <v>8.3254185382411965</v>
      </c>
      <c r="W71" s="46">
        <f t="shared" si="15"/>
        <v>8.3451656389580808</v>
      </c>
      <c r="X71" s="46">
        <f t="shared" si="15"/>
        <v>8.1156164537939368</v>
      </c>
      <c r="Y71" s="46">
        <f t="shared" si="15"/>
        <v>8.6743128953009041</v>
      </c>
      <c r="Z71" s="45">
        <f t="shared" si="15"/>
        <v>8.1914316631547148</v>
      </c>
      <c r="AA71" s="44">
        <f t="shared" si="1"/>
        <v>0.55571355934163069</v>
      </c>
    </row>
    <row r="72" spans="1:27" hidden="1">
      <c r="A72" s="75" t="s">
        <v>104</v>
      </c>
      <c r="B72" s="48" t="s">
        <v>14</v>
      </c>
      <c r="C72" s="47">
        <f t="shared" ref="C72:Z72" si="16">C21/1000</f>
        <v>7.9933828784203902</v>
      </c>
      <c r="D72" s="46">
        <f t="shared" si="16"/>
        <v>7.9933828784203902</v>
      </c>
      <c r="E72" s="46">
        <f t="shared" si="16"/>
        <v>6.7406002004203884</v>
      </c>
      <c r="F72" s="46">
        <f t="shared" si="16"/>
        <v>5.6426115347015102</v>
      </c>
      <c r="G72" s="46">
        <f t="shared" si="16"/>
        <v>7.0397749404203909</v>
      </c>
      <c r="H72" s="46">
        <f t="shared" si="16"/>
        <v>6.491490069420391</v>
      </c>
      <c r="I72" s="46">
        <f t="shared" si="16"/>
        <v>6.5375082924203909</v>
      </c>
      <c r="J72" s="46">
        <f t="shared" si="16"/>
        <v>6.4337920461392697</v>
      </c>
      <c r="K72" s="46">
        <f t="shared" si="16"/>
        <v>6.9169466780609508</v>
      </c>
      <c r="L72" s="46">
        <f t="shared" si="16"/>
        <v>6.5616741710609503</v>
      </c>
      <c r="M72" s="46">
        <f t="shared" si="16"/>
        <v>6.673718931803271</v>
      </c>
      <c r="N72" s="46">
        <f t="shared" si="16"/>
        <v>7.0433157481164796</v>
      </c>
      <c r="O72" s="46">
        <f t="shared" si="16"/>
        <v>7.1035112187708203</v>
      </c>
      <c r="P72" s="46">
        <f t="shared" si="16"/>
        <v>7.6489176622759487</v>
      </c>
      <c r="Q72" s="46">
        <f t="shared" si="16"/>
        <v>8.4025654962746508</v>
      </c>
      <c r="R72" s="46">
        <f t="shared" si="16"/>
        <v>8.5995008732746516</v>
      </c>
      <c r="S72" s="46">
        <f t="shared" si="16"/>
        <v>8.0469397782746483</v>
      </c>
      <c r="T72" s="46">
        <f t="shared" si="16"/>
        <v>8.3256675100210202</v>
      </c>
      <c r="U72" s="46">
        <f t="shared" si="16"/>
        <v>9.9523777280210197</v>
      </c>
      <c r="V72" s="46">
        <f t="shared" si="16"/>
        <v>9.6367593690210196</v>
      </c>
      <c r="W72" s="46">
        <f t="shared" si="16"/>
        <v>8.8090335950197183</v>
      </c>
      <c r="X72" s="46">
        <f t="shared" si="16"/>
        <v>8.9704676890542103</v>
      </c>
      <c r="Y72" s="46">
        <f t="shared" si="16"/>
        <v>8.8153080572900002</v>
      </c>
      <c r="Z72" s="45">
        <f t="shared" si="16"/>
        <v>8.24185495481</v>
      </c>
      <c r="AA72" s="44">
        <f t="shared" si="1"/>
        <v>3.1084720970942836</v>
      </c>
    </row>
    <row r="73" spans="1:27" hidden="1">
      <c r="A73" s="75" t="s">
        <v>105</v>
      </c>
      <c r="B73" s="48" t="s">
        <v>15</v>
      </c>
      <c r="C73" s="47">
        <f t="shared" ref="C73:Z73" si="17">C22/1000</f>
        <v>8.3423203420499998</v>
      </c>
      <c r="D73" s="46">
        <f t="shared" si="17"/>
        <v>8.3423203420499998</v>
      </c>
      <c r="E73" s="46">
        <f t="shared" si="17"/>
        <v>7.6692060950400007</v>
      </c>
      <c r="F73" s="46">
        <f t="shared" si="17"/>
        <v>8.8277191952099994</v>
      </c>
      <c r="G73" s="46">
        <f t="shared" si="17"/>
        <v>10.280091928920001</v>
      </c>
      <c r="H73" s="46">
        <f t="shared" si="17"/>
        <v>10.917292933469998</v>
      </c>
      <c r="I73" s="46">
        <f t="shared" si="17"/>
        <v>11.763445229880002</v>
      </c>
      <c r="J73" s="46">
        <f t="shared" si="17"/>
        <v>10.32928118385</v>
      </c>
      <c r="K73" s="46">
        <f t="shared" si="17"/>
        <v>10.354273065480001</v>
      </c>
      <c r="L73" s="46">
        <f t="shared" si="17"/>
        <v>11.508151509420001</v>
      </c>
      <c r="M73" s="46">
        <f t="shared" si="17"/>
        <v>10.24540649952</v>
      </c>
      <c r="N73" s="46">
        <f t="shared" si="17"/>
        <v>11.812300486260002</v>
      </c>
      <c r="O73" s="46">
        <f t="shared" si="17"/>
        <v>11.43848464281</v>
      </c>
      <c r="P73" s="46">
        <f t="shared" si="17"/>
        <v>10.259347226249998</v>
      </c>
      <c r="Q73" s="46">
        <f t="shared" si="17"/>
        <v>10.486088554889999</v>
      </c>
      <c r="R73" s="46">
        <f t="shared" si="17"/>
        <v>10.573530167969999</v>
      </c>
      <c r="S73" s="46">
        <f t="shared" si="17"/>
        <v>9.3827229553500011</v>
      </c>
      <c r="T73" s="46">
        <f t="shared" si="17"/>
        <v>10.123973922269998</v>
      </c>
      <c r="U73" s="46">
        <f t="shared" si="17"/>
        <v>10.32171808743</v>
      </c>
      <c r="V73" s="46">
        <f t="shared" si="17"/>
        <v>10.084879020779999</v>
      </c>
      <c r="W73" s="46">
        <f t="shared" si="17"/>
        <v>8.571834481949999</v>
      </c>
      <c r="X73" s="46">
        <f t="shared" si="17"/>
        <v>8.9458222348499987</v>
      </c>
      <c r="Y73" s="46">
        <f t="shared" si="17"/>
        <v>9.0935806315399983</v>
      </c>
      <c r="Z73" s="45">
        <f t="shared" si="17"/>
        <v>7.4447655895199993</v>
      </c>
      <c r="AA73" s="44">
        <f t="shared" si="1"/>
        <v>-10.759054024883429</v>
      </c>
    </row>
    <row r="74" spans="1:27" hidden="1">
      <c r="A74" s="75" t="s">
        <v>106</v>
      </c>
      <c r="B74" s="48" t="s">
        <v>16</v>
      </c>
      <c r="C74" s="47">
        <f t="shared" ref="C74:Z74" si="18">C23/1000</f>
        <v>0</v>
      </c>
      <c r="D74" s="46">
        <f t="shared" si="18"/>
        <v>0</v>
      </c>
      <c r="E74" s="46">
        <f t="shared" si="18"/>
        <v>0</v>
      </c>
      <c r="F74" s="46">
        <f t="shared" si="18"/>
        <v>0</v>
      </c>
      <c r="G74" s="46">
        <f t="shared" si="18"/>
        <v>0</v>
      </c>
      <c r="H74" s="46">
        <f t="shared" si="18"/>
        <v>0</v>
      </c>
      <c r="I74" s="46">
        <f t="shared" si="18"/>
        <v>0</v>
      </c>
      <c r="J74" s="46">
        <f t="shared" si="18"/>
        <v>0</v>
      </c>
      <c r="K74" s="46">
        <f t="shared" si="18"/>
        <v>0</v>
      </c>
      <c r="L74" s="46">
        <f t="shared" si="18"/>
        <v>0</v>
      </c>
      <c r="M74" s="46">
        <f t="shared" si="18"/>
        <v>0</v>
      </c>
      <c r="N74" s="46">
        <f t="shared" si="18"/>
        <v>0</v>
      </c>
      <c r="O74" s="46">
        <f t="shared" si="18"/>
        <v>0</v>
      </c>
      <c r="P74" s="46">
        <f t="shared" si="18"/>
        <v>0</v>
      </c>
      <c r="Q74" s="46">
        <f t="shared" si="18"/>
        <v>0</v>
      </c>
      <c r="R74" s="46">
        <f t="shared" si="18"/>
        <v>0</v>
      </c>
      <c r="S74" s="46">
        <f t="shared" si="18"/>
        <v>0</v>
      </c>
      <c r="T74" s="46">
        <f t="shared" si="18"/>
        <v>0</v>
      </c>
      <c r="U74" s="46">
        <f t="shared" si="18"/>
        <v>0</v>
      </c>
      <c r="V74" s="46">
        <f t="shared" si="18"/>
        <v>0</v>
      </c>
      <c r="W74" s="46">
        <f t="shared" si="18"/>
        <v>0</v>
      </c>
      <c r="X74" s="46">
        <f t="shared" si="18"/>
        <v>0</v>
      </c>
      <c r="Y74" s="46">
        <f t="shared" si="18"/>
        <v>0</v>
      </c>
      <c r="Z74" s="45">
        <f t="shared" si="18"/>
        <v>0</v>
      </c>
      <c r="AA74" s="44" t="str">
        <f t="shared" si="1"/>
        <v/>
      </c>
    </row>
    <row r="75" spans="1:27" hidden="1">
      <c r="A75" s="75" t="s">
        <v>107</v>
      </c>
      <c r="B75" s="48" t="s">
        <v>17</v>
      </c>
      <c r="C75" s="47">
        <f t="shared" ref="C75:Z75" si="19">C24/1000</f>
        <v>0.10003133452686</v>
      </c>
      <c r="D75" s="46">
        <f t="shared" si="19"/>
        <v>0.10003133452686</v>
      </c>
      <c r="E75" s="46">
        <f t="shared" si="19"/>
        <v>3.8047039276189999E-2</v>
      </c>
      <c r="F75" s="46">
        <f t="shared" si="19"/>
        <v>6.0572013333619987E-2</v>
      </c>
      <c r="G75" s="46">
        <f t="shared" si="19"/>
        <v>9.8396222943989989E-2</v>
      </c>
      <c r="H75" s="46">
        <f t="shared" si="19"/>
        <v>9.4461982220299973E-2</v>
      </c>
      <c r="I75" s="46">
        <f t="shared" si="19"/>
        <v>0.14550391423188</v>
      </c>
      <c r="J75" s="46">
        <f t="shared" si="19"/>
        <v>0.12524002082389998</v>
      </c>
      <c r="K75" s="46">
        <f t="shared" si="19"/>
        <v>0.15022994347606999</v>
      </c>
      <c r="L75" s="46">
        <f t="shared" si="19"/>
        <v>0.17837144262482996</v>
      </c>
      <c r="M75" s="46">
        <f t="shared" si="19"/>
        <v>0.16558969482831001</v>
      </c>
      <c r="N75" s="46">
        <f t="shared" si="19"/>
        <v>0.22082252439900998</v>
      </c>
      <c r="O75" s="46">
        <f t="shared" si="19"/>
        <v>0.15059576800573998</v>
      </c>
      <c r="P75" s="46">
        <f t="shared" si="19"/>
        <v>0.20948804246056998</v>
      </c>
      <c r="Q75" s="46">
        <f t="shared" si="19"/>
        <v>0.14521857468215998</v>
      </c>
      <c r="R75" s="46">
        <f t="shared" si="19"/>
        <v>0.19825473554913994</v>
      </c>
      <c r="S75" s="46">
        <f t="shared" si="19"/>
        <v>0.11211171684966999</v>
      </c>
      <c r="T75" s="46">
        <f t="shared" si="19"/>
        <v>0.13865753911006998</v>
      </c>
      <c r="U75" s="46">
        <f t="shared" si="19"/>
        <v>0.20905720645789996</v>
      </c>
      <c r="V75" s="46">
        <f t="shared" si="19"/>
        <v>0.23087783647467</v>
      </c>
      <c r="W75" s="46">
        <f t="shared" si="19"/>
        <v>0.16652549663132998</v>
      </c>
      <c r="X75" s="46">
        <f t="shared" si="19"/>
        <v>0.18421452579602002</v>
      </c>
      <c r="Y75" s="46">
        <f t="shared" si="19"/>
        <v>0.20069781195387001</v>
      </c>
      <c r="Z75" s="45">
        <f t="shared" si="19"/>
        <v>0.18393386041145998</v>
      </c>
      <c r="AA75" s="44">
        <f t="shared" si="1"/>
        <v>83.876243660501032</v>
      </c>
    </row>
    <row r="76" spans="1:27" hidden="1">
      <c r="A76" s="75" t="s">
        <v>108</v>
      </c>
      <c r="B76" s="48" t="s">
        <v>18</v>
      </c>
      <c r="C76" s="47">
        <f t="shared" ref="C76:Z76" si="20">C25/1000</f>
        <v>5.7359348736757208E-2</v>
      </c>
      <c r="D76" s="46">
        <f t="shared" si="20"/>
        <v>5.7359348736757208E-2</v>
      </c>
      <c r="E76" s="46">
        <f t="shared" si="20"/>
        <v>0.1081346130148536</v>
      </c>
      <c r="F76" s="46">
        <f t="shared" si="20"/>
        <v>5.4025141809844787E-2</v>
      </c>
      <c r="G76" s="46">
        <f t="shared" si="20"/>
        <v>0.17237319909334561</v>
      </c>
      <c r="H76" s="46">
        <f t="shared" si="20"/>
        <v>0.12425750658084961</v>
      </c>
      <c r="I76" s="46">
        <f t="shared" si="20"/>
        <v>0.3731941667183688</v>
      </c>
      <c r="J76" s="46">
        <f t="shared" si="20"/>
        <v>0.50437307533853526</v>
      </c>
      <c r="K76" s="46">
        <f t="shared" si="20"/>
        <v>0.48229856777760838</v>
      </c>
      <c r="L76" s="46">
        <f t="shared" si="20"/>
        <v>0.50471039291919118</v>
      </c>
      <c r="M76" s="46">
        <f t="shared" si="20"/>
        <v>0.54961837259752067</v>
      </c>
      <c r="N76" s="46">
        <f t="shared" si="20"/>
        <v>0.48280454414859242</v>
      </c>
      <c r="O76" s="46">
        <f t="shared" si="20"/>
        <v>0.51492383718783841</v>
      </c>
      <c r="P76" s="46">
        <f t="shared" si="20"/>
        <v>0.45971808384569768</v>
      </c>
      <c r="Q76" s="46">
        <f t="shared" si="20"/>
        <v>0.54582035399720641</v>
      </c>
      <c r="R76" s="46">
        <f t="shared" si="20"/>
        <v>0.47909085494344206</v>
      </c>
      <c r="S76" s="46">
        <f t="shared" si="20"/>
        <v>0.33367542945518092</v>
      </c>
      <c r="T76" s="46">
        <f t="shared" si="20"/>
        <v>0.40828319141551517</v>
      </c>
      <c r="U76" s="46">
        <f t="shared" si="20"/>
        <v>0.36049692396320709</v>
      </c>
      <c r="V76" s="46">
        <f t="shared" si="20"/>
        <v>0.2230478681335035</v>
      </c>
      <c r="W76" s="46">
        <f t="shared" si="20"/>
        <v>0.30657988734653774</v>
      </c>
      <c r="X76" s="46">
        <f t="shared" si="20"/>
        <v>0.43443147621837186</v>
      </c>
      <c r="Y76" s="46">
        <f t="shared" si="20"/>
        <v>0.33764875888956919</v>
      </c>
      <c r="Z76" s="45">
        <f t="shared" si="20"/>
        <v>0.40128230876214166</v>
      </c>
      <c r="AA76" s="44">
        <f t="shared" si="1"/>
        <v>599.59355815522122</v>
      </c>
    </row>
    <row r="77" spans="1:27" hidden="1">
      <c r="A77" s="75" t="s">
        <v>109</v>
      </c>
      <c r="B77" s="48" t="s">
        <v>19</v>
      </c>
      <c r="C77" s="47">
        <f t="shared" ref="C77:Z77" si="21">C26/1000</f>
        <v>4.4326786114531149</v>
      </c>
      <c r="D77" s="46">
        <f t="shared" si="21"/>
        <v>4.4326786114531149</v>
      </c>
      <c r="E77" s="46">
        <f t="shared" si="21"/>
        <v>3.6184002323806959</v>
      </c>
      <c r="F77" s="46">
        <f t="shared" si="21"/>
        <v>3.4857856944947998</v>
      </c>
      <c r="G77" s="46">
        <f t="shared" si="21"/>
        <v>3.7158262116788032</v>
      </c>
      <c r="H77" s="46">
        <f t="shared" si="21"/>
        <v>3.6750004322966268</v>
      </c>
      <c r="I77" s="46">
        <f t="shared" si="21"/>
        <v>4.0748290237999898</v>
      </c>
      <c r="J77" s="46">
        <f t="shared" si="21"/>
        <v>2.8839467610766358</v>
      </c>
      <c r="K77" s="46">
        <f t="shared" si="21"/>
        <v>3.090034433874167</v>
      </c>
      <c r="L77" s="46">
        <f t="shared" si="21"/>
        <v>3.2241174225488516</v>
      </c>
      <c r="M77" s="46">
        <f t="shared" si="21"/>
        <v>3.3317389221697598</v>
      </c>
      <c r="N77" s="46">
        <f t="shared" si="21"/>
        <v>4.2220492008611128</v>
      </c>
      <c r="O77" s="46">
        <f t="shared" si="21"/>
        <v>4.8615626595368182</v>
      </c>
      <c r="P77" s="46">
        <f t="shared" si="21"/>
        <v>5.6047301534791618</v>
      </c>
      <c r="Q77" s="46">
        <f t="shared" si="21"/>
        <v>6.3447642237753659</v>
      </c>
      <c r="R77" s="46">
        <f t="shared" si="21"/>
        <v>6.873855153782074</v>
      </c>
      <c r="S77" s="46">
        <f t="shared" si="21"/>
        <v>6.9875316648092403</v>
      </c>
      <c r="T77" s="46">
        <f t="shared" si="21"/>
        <v>7.515497833222609</v>
      </c>
      <c r="U77" s="46">
        <f t="shared" si="21"/>
        <v>7.8322890196270594</v>
      </c>
      <c r="V77" s="46">
        <f t="shared" si="21"/>
        <v>8.520564739355299</v>
      </c>
      <c r="W77" s="46">
        <f t="shared" si="21"/>
        <v>7.3293614965390521</v>
      </c>
      <c r="X77" s="46">
        <f t="shared" si="21"/>
        <v>7.041729623021042</v>
      </c>
      <c r="Y77" s="46">
        <f t="shared" si="21"/>
        <v>7.2609505031225972</v>
      </c>
      <c r="Z77" s="45">
        <f t="shared" si="21"/>
        <v>5.7043031670250386</v>
      </c>
      <c r="AA77" s="44">
        <f t="shared" si="1"/>
        <v>28.687497268272754</v>
      </c>
    </row>
    <row r="78" spans="1:27" hidden="1">
      <c r="A78" s="75" t="s">
        <v>68</v>
      </c>
      <c r="B78" s="48" t="s">
        <v>20</v>
      </c>
      <c r="C78" s="47">
        <f t="shared" ref="C78:Z78" si="22">C27/1000</f>
        <v>17.824083395076109</v>
      </c>
      <c r="D78" s="46">
        <f t="shared" si="22"/>
        <v>17.824083395076109</v>
      </c>
      <c r="E78" s="46">
        <f t="shared" si="22"/>
        <v>18.807243709349386</v>
      </c>
      <c r="F78" s="46">
        <f t="shared" si="22"/>
        <v>18.916022096079299</v>
      </c>
      <c r="G78" s="46">
        <f t="shared" si="22"/>
        <v>21.299123222354378</v>
      </c>
      <c r="H78" s="46">
        <f t="shared" si="22"/>
        <v>21.246777883387242</v>
      </c>
      <c r="I78" s="46">
        <f t="shared" si="22"/>
        <v>21.478730592737357</v>
      </c>
      <c r="J78" s="46">
        <f t="shared" si="22"/>
        <v>12.64703211658639</v>
      </c>
      <c r="K78" s="46">
        <f t="shared" si="22"/>
        <v>16.468074948021805</v>
      </c>
      <c r="L78" s="46">
        <f t="shared" si="22"/>
        <v>17.54080201195983</v>
      </c>
      <c r="M78" s="46">
        <f t="shared" si="22"/>
        <v>16.617774336991069</v>
      </c>
      <c r="N78" s="46">
        <f t="shared" si="22"/>
        <v>17.368763188966867</v>
      </c>
      <c r="O78" s="46">
        <f t="shared" si="22"/>
        <v>15.005123037473366</v>
      </c>
      <c r="P78" s="46">
        <f t="shared" si="22"/>
        <v>15.742258845117297</v>
      </c>
      <c r="Q78" s="46">
        <f t="shared" si="22"/>
        <v>17.297794319094336</v>
      </c>
      <c r="R78" s="46">
        <f t="shared" si="22"/>
        <v>18.110033935909915</v>
      </c>
      <c r="S78" s="46">
        <f t="shared" si="22"/>
        <v>20.439745069411369</v>
      </c>
      <c r="T78" s="46">
        <f t="shared" si="22"/>
        <v>19.225958700209699</v>
      </c>
      <c r="U78" s="46">
        <f t="shared" si="22"/>
        <v>19.097939756007378</v>
      </c>
      <c r="V78" s="46">
        <f t="shared" si="22"/>
        <v>17.512601548997832</v>
      </c>
      <c r="W78" s="46">
        <f t="shared" si="22"/>
        <v>15.473159561558731</v>
      </c>
      <c r="X78" s="46">
        <f t="shared" si="22"/>
        <v>15.039880056472231</v>
      </c>
      <c r="Y78" s="46">
        <f t="shared" si="22"/>
        <v>13.526403723859001</v>
      </c>
      <c r="Z78" s="45">
        <f t="shared" si="22"/>
        <v>13.346853277306627</v>
      </c>
      <c r="AA78" s="44">
        <f t="shared" si="1"/>
        <v>-25.118992200217782</v>
      </c>
    </row>
    <row r="79" spans="1:27" hidden="1">
      <c r="A79" s="75" t="s">
        <v>69</v>
      </c>
      <c r="B79" s="48" t="s">
        <v>21</v>
      </c>
      <c r="C79" s="47">
        <f t="shared" ref="C79:Z79" si="23">C28/1000</f>
        <v>1.5576727518799998</v>
      </c>
      <c r="D79" s="46">
        <f t="shared" si="23"/>
        <v>1.5576727518799998</v>
      </c>
      <c r="E79" s="46">
        <f t="shared" si="23"/>
        <v>0.45974111204000007</v>
      </c>
      <c r="F79" s="46">
        <f t="shared" si="23"/>
        <v>0.5805631524</v>
      </c>
      <c r="G79" s="46">
        <f t="shared" si="23"/>
        <v>0.69142782827999993</v>
      </c>
      <c r="H79" s="46">
        <f t="shared" si="23"/>
        <v>0.91983956119999999</v>
      </c>
      <c r="I79" s="46">
        <f t="shared" si="23"/>
        <v>0.49082080516000004</v>
      </c>
      <c r="J79" s="46">
        <f t="shared" si="23"/>
        <v>0.31967911051999998</v>
      </c>
      <c r="K79" s="46">
        <f t="shared" si="23"/>
        <v>0.23410826319999997</v>
      </c>
      <c r="L79" s="46">
        <f t="shared" si="23"/>
        <v>5.2337610079999999E-2</v>
      </c>
      <c r="M79" s="46">
        <f t="shared" si="23"/>
        <v>3.5429861599999994E-2</v>
      </c>
      <c r="N79" s="46">
        <f t="shared" si="23"/>
        <v>2.8343889279999999E-2</v>
      </c>
      <c r="O79" s="46">
        <f t="shared" si="23"/>
        <v>0.65881993100000014</v>
      </c>
      <c r="P79" s="46">
        <f t="shared" si="23"/>
        <v>0.68729940859999994</v>
      </c>
      <c r="Q79" s="46">
        <f t="shared" si="23"/>
        <v>0.62594720467999998</v>
      </c>
      <c r="R79" s="46">
        <f t="shared" si="23"/>
        <v>0.67384531199999997</v>
      </c>
      <c r="S79" s="46">
        <f t="shared" si="23"/>
        <v>0.86512348440000009</v>
      </c>
      <c r="T79" s="46">
        <f t="shared" si="23"/>
        <v>0.65411242540000003</v>
      </c>
      <c r="U79" s="46">
        <f t="shared" si="23"/>
        <v>0.5920423734400001</v>
      </c>
      <c r="V79" s="46">
        <f t="shared" si="23"/>
        <v>0.67743455220000004</v>
      </c>
      <c r="W79" s="46">
        <f t="shared" si="23"/>
        <v>0.90051026575999993</v>
      </c>
      <c r="X79" s="46">
        <f t="shared" si="23"/>
        <v>0.83153328799999993</v>
      </c>
      <c r="Y79" s="46">
        <f t="shared" si="23"/>
        <v>0.71335961399999992</v>
      </c>
      <c r="Z79" s="45">
        <f t="shared" si="23"/>
        <v>0.80114019799999991</v>
      </c>
      <c r="AA79" s="44">
        <f t="shared" si="1"/>
        <v>-48.56813171873997</v>
      </c>
    </row>
    <row r="80" spans="1:27" hidden="1">
      <c r="A80" s="75" t="s">
        <v>70</v>
      </c>
      <c r="B80" s="48" t="s">
        <v>22</v>
      </c>
      <c r="C80" s="47">
        <f t="shared" ref="C80:Z80" si="24">C29/1000</f>
        <v>0</v>
      </c>
      <c r="D80" s="46">
        <f t="shared" si="24"/>
        <v>0</v>
      </c>
      <c r="E80" s="46">
        <f t="shared" si="24"/>
        <v>0</v>
      </c>
      <c r="F80" s="46">
        <f t="shared" si="24"/>
        <v>0</v>
      </c>
      <c r="G80" s="46">
        <f t="shared" si="24"/>
        <v>0</v>
      </c>
      <c r="H80" s="46">
        <f t="shared" si="24"/>
        <v>0</v>
      </c>
      <c r="I80" s="46">
        <f t="shared" si="24"/>
        <v>0</v>
      </c>
      <c r="J80" s="46">
        <f t="shared" si="24"/>
        <v>0</v>
      </c>
      <c r="K80" s="46">
        <f t="shared" si="24"/>
        <v>0</v>
      </c>
      <c r="L80" s="46">
        <f t="shared" si="24"/>
        <v>0</v>
      </c>
      <c r="M80" s="46">
        <f t="shared" si="24"/>
        <v>0</v>
      </c>
      <c r="N80" s="46">
        <f t="shared" si="24"/>
        <v>0</v>
      </c>
      <c r="O80" s="46">
        <f t="shared" si="24"/>
        <v>0</v>
      </c>
      <c r="P80" s="46">
        <f t="shared" si="24"/>
        <v>0</v>
      </c>
      <c r="Q80" s="46">
        <f t="shared" si="24"/>
        <v>0</v>
      </c>
      <c r="R80" s="46">
        <f t="shared" si="24"/>
        <v>0</v>
      </c>
      <c r="S80" s="46">
        <f t="shared" si="24"/>
        <v>0</v>
      </c>
      <c r="T80" s="46">
        <f t="shared" si="24"/>
        <v>0</v>
      </c>
      <c r="U80" s="46">
        <f t="shared" si="24"/>
        <v>0</v>
      </c>
      <c r="V80" s="46">
        <f t="shared" si="24"/>
        <v>0</v>
      </c>
      <c r="W80" s="46">
        <f t="shared" si="24"/>
        <v>0</v>
      </c>
      <c r="X80" s="46">
        <f t="shared" si="24"/>
        <v>0</v>
      </c>
      <c r="Y80" s="46">
        <f t="shared" si="24"/>
        <v>0</v>
      </c>
      <c r="Z80" s="45">
        <f t="shared" si="24"/>
        <v>0</v>
      </c>
      <c r="AA80" s="44" t="str">
        <f t="shared" si="1"/>
        <v/>
      </c>
    </row>
    <row r="81" spans="1:27" hidden="1">
      <c r="A81" s="75" t="s">
        <v>71</v>
      </c>
      <c r="B81" s="48" t="s">
        <v>23</v>
      </c>
      <c r="C81" s="47">
        <f t="shared" ref="C81:Z81" si="25">C30/1000</f>
        <v>0.30330755399999998</v>
      </c>
      <c r="D81" s="46">
        <f t="shared" si="25"/>
        <v>0.30330755399999998</v>
      </c>
      <c r="E81" s="46">
        <f t="shared" si="25"/>
        <v>0.50021600199999994</v>
      </c>
      <c r="F81" s="46">
        <f t="shared" si="25"/>
        <v>0.9285386109999999</v>
      </c>
      <c r="G81" s="46">
        <f t="shared" si="25"/>
        <v>0.51275645299999995</v>
      </c>
      <c r="H81" s="46">
        <f t="shared" si="25"/>
        <v>0.4846378019999999</v>
      </c>
      <c r="I81" s="46">
        <f t="shared" si="25"/>
        <v>0.45020997999999995</v>
      </c>
      <c r="J81" s="46">
        <f t="shared" si="25"/>
        <v>0.41897568899999998</v>
      </c>
      <c r="K81" s="46">
        <f t="shared" si="25"/>
        <v>0.19301706599999999</v>
      </c>
      <c r="L81" s="46">
        <f t="shared" si="25"/>
        <v>0.15869990399999997</v>
      </c>
      <c r="M81" s="46">
        <f t="shared" si="25"/>
        <v>0.230348729</v>
      </c>
      <c r="N81" s="46">
        <f t="shared" si="25"/>
        <v>0.29372992800000003</v>
      </c>
      <c r="O81" s="46">
        <f t="shared" si="25"/>
        <v>0.31607705199999997</v>
      </c>
      <c r="P81" s="46">
        <f t="shared" si="25"/>
        <v>0.35025524399999997</v>
      </c>
      <c r="Q81" s="46">
        <f t="shared" si="25"/>
        <v>0.349488352</v>
      </c>
      <c r="R81" s="46">
        <f t="shared" si="25"/>
        <v>0.36141868199999994</v>
      </c>
      <c r="S81" s="46">
        <f t="shared" si="25"/>
        <v>0.45850060300000001</v>
      </c>
      <c r="T81" s="46">
        <f t="shared" si="25"/>
        <v>0.43949850099999993</v>
      </c>
      <c r="U81" s="46">
        <f t="shared" si="25"/>
        <v>0.38218703399999987</v>
      </c>
      <c r="V81" s="46">
        <f t="shared" si="25"/>
        <v>0.28700423199999997</v>
      </c>
      <c r="W81" s="46">
        <f t="shared" si="25"/>
        <v>0.40838990499999994</v>
      </c>
      <c r="X81" s="46">
        <f t="shared" si="25"/>
        <v>0.44672711100000001</v>
      </c>
      <c r="Y81" s="46">
        <f t="shared" si="25"/>
        <v>0.45414918299999996</v>
      </c>
      <c r="Z81" s="45">
        <f t="shared" si="25"/>
        <v>0.38591884599999993</v>
      </c>
      <c r="AA81" s="44">
        <f t="shared" si="1"/>
        <v>27.236806637529366</v>
      </c>
    </row>
    <row r="82" spans="1:27" hidden="1">
      <c r="A82" s="75" t="s">
        <v>72</v>
      </c>
      <c r="B82" s="48" t="s">
        <v>24</v>
      </c>
      <c r="C82" s="47">
        <f t="shared" ref="C82:Z82" si="26">C31/1000</f>
        <v>7.8232910231839777E-5</v>
      </c>
      <c r="D82" s="46">
        <f t="shared" si="26"/>
        <v>7.8232910231839777E-5</v>
      </c>
      <c r="E82" s="46">
        <f t="shared" si="26"/>
        <v>8.4581222373327945E-5</v>
      </c>
      <c r="F82" s="46">
        <f t="shared" si="26"/>
        <v>7.9119402565902569E-5</v>
      </c>
      <c r="G82" s="46">
        <f t="shared" si="26"/>
        <v>1.0610215802729777E-4</v>
      </c>
      <c r="H82" s="46">
        <f t="shared" si="26"/>
        <v>9.1802498014199716E-5</v>
      </c>
      <c r="I82" s="46">
        <f t="shared" si="26"/>
        <v>9.2416532196525921E-5</v>
      </c>
      <c r="J82" s="46">
        <f t="shared" si="26"/>
        <v>8.7348975412189446E-5</v>
      </c>
      <c r="K82" s="46">
        <f t="shared" si="26"/>
        <v>8.4492406882877925E-5</v>
      </c>
      <c r="L82" s="46">
        <f t="shared" si="26"/>
        <v>8.4554510508328431E-5</v>
      </c>
      <c r="M82" s="46">
        <f t="shared" si="26"/>
        <v>9.2867433586148502E-5</v>
      </c>
      <c r="N82" s="46">
        <f t="shared" si="26"/>
        <v>1.0259181011614129E-4</v>
      </c>
      <c r="O82" s="46">
        <f t="shared" si="26"/>
        <v>1.0280171472143974E-4</v>
      </c>
      <c r="P82" s="46">
        <f t="shared" si="26"/>
        <v>1.0838044455456269E-4</v>
      </c>
      <c r="Q82" s="46">
        <f t="shared" si="26"/>
        <v>1.1058683579038005E-4</v>
      </c>
      <c r="R82" s="46">
        <f t="shared" si="26"/>
        <v>1.0698727799940846E-4</v>
      </c>
      <c r="S82" s="46">
        <f t="shared" si="26"/>
        <v>1.4351907995247766E-4</v>
      </c>
      <c r="T82" s="46">
        <f t="shared" si="26"/>
        <v>1.5155801487260934E-4</v>
      </c>
      <c r="U82" s="46">
        <f t="shared" si="26"/>
        <v>1.2616963697934747E-4</v>
      </c>
      <c r="V82" s="46">
        <f t="shared" si="26"/>
        <v>1.3629323394112079E-4</v>
      </c>
      <c r="W82" s="46">
        <f t="shared" si="26"/>
        <v>1.0917738542139313E-4</v>
      </c>
      <c r="X82" s="46">
        <f t="shared" si="26"/>
        <v>1.0458290656551182E-4</v>
      </c>
      <c r="Y82" s="46">
        <f t="shared" si="26"/>
        <v>1.286597054598175E-4</v>
      </c>
      <c r="Z82" s="45">
        <f t="shared" si="26"/>
        <v>1.2458252635506219E-4</v>
      </c>
      <c r="AA82" s="44">
        <f t="shared" si="1"/>
        <v>59.245675491129468</v>
      </c>
    </row>
    <row r="83" spans="1:27" hidden="1">
      <c r="A83" s="75" t="s">
        <v>73</v>
      </c>
      <c r="B83" s="48" t="s">
        <v>43</v>
      </c>
      <c r="C83" s="47">
        <f t="shared" ref="C83:Z83" si="27">C32/1000</f>
        <v>0.26220487859000002</v>
      </c>
      <c r="D83" s="46">
        <f t="shared" si="27"/>
        <v>0.26220487859000002</v>
      </c>
      <c r="E83" s="46">
        <f t="shared" si="27"/>
        <v>0.29879657969999995</v>
      </c>
      <c r="F83" s="46">
        <f t="shared" si="27"/>
        <v>0.42952907975999999</v>
      </c>
      <c r="G83" s="46">
        <f t="shared" si="27"/>
        <v>0.56049936976000003</v>
      </c>
      <c r="H83" s="46">
        <f t="shared" si="27"/>
        <v>0.51271197587999995</v>
      </c>
      <c r="I83" s="46">
        <f t="shared" si="27"/>
        <v>0.48664394525999993</v>
      </c>
      <c r="J83" s="46">
        <f t="shared" si="27"/>
        <v>0.69880447343000018</v>
      </c>
      <c r="K83" s="46">
        <f t="shared" si="27"/>
        <v>0.91941514006000002</v>
      </c>
      <c r="L83" s="46">
        <f t="shared" si="27"/>
        <v>0.6172179524000001</v>
      </c>
      <c r="M83" s="46">
        <f t="shared" si="27"/>
        <v>0.92927999286000007</v>
      </c>
      <c r="N83" s="46">
        <f t="shared" si="27"/>
        <v>1.2478278744699998</v>
      </c>
      <c r="O83" s="46">
        <f t="shared" si="27"/>
        <v>2.3562270599495241</v>
      </c>
      <c r="P83" s="46">
        <f t="shared" si="27"/>
        <v>2.4091073529057998</v>
      </c>
      <c r="Q83" s="46">
        <f t="shared" si="27"/>
        <v>2.9798357511516764</v>
      </c>
      <c r="R83" s="46">
        <f t="shared" si="27"/>
        <v>3.1871031514629999</v>
      </c>
      <c r="S83" s="46">
        <f t="shared" si="27"/>
        <v>3.8024554973739999</v>
      </c>
      <c r="T83" s="46">
        <f t="shared" si="27"/>
        <v>1.6008945871829998</v>
      </c>
      <c r="U83" s="46">
        <f t="shared" si="27"/>
        <v>3.8746078441660003</v>
      </c>
      <c r="V83" s="46">
        <f t="shared" si="27"/>
        <v>3.1024285437461994</v>
      </c>
      <c r="W83" s="46">
        <f t="shared" si="27"/>
        <v>4.0472545122085997</v>
      </c>
      <c r="X83" s="46">
        <f t="shared" si="27"/>
        <v>3.3571481298875989</v>
      </c>
      <c r="Y83" s="46">
        <f t="shared" si="27"/>
        <v>4.2897448187783427</v>
      </c>
      <c r="Z83" s="45">
        <f t="shared" si="27"/>
        <v>3.7312600000000002</v>
      </c>
      <c r="AA83" s="44">
        <f t="shared" si="1"/>
        <v>1323.0322563274776</v>
      </c>
    </row>
    <row r="84" spans="1:27" hidden="1">
      <c r="A84" s="75" t="s">
        <v>74</v>
      </c>
      <c r="B84" s="48" t="s">
        <v>25</v>
      </c>
      <c r="C84" s="47">
        <f t="shared" ref="C84:Z84" si="28">C33/1000</f>
        <v>4.2917888495448003E-3</v>
      </c>
      <c r="D84" s="46">
        <f t="shared" si="28"/>
        <v>4.2917888495448003E-3</v>
      </c>
      <c r="E84" s="46">
        <f t="shared" si="28"/>
        <v>5.5479312248363994E-3</v>
      </c>
      <c r="F84" s="46">
        <f t="shared" si="28"/>
        <v>5.1462376423572313E-3</v>
      </c>
      <c r="G84" s="46">
        <f t="shared" si="28"/>
        <v>4.3636262866098511E-3</v>
      </c>
      <c r="H84" s="46">
        <f t="shared" si="28"/>
        <v>4.3883294828555098E-3</v>
      </c>
      <c r="I84" s="46">
        <f t="shared" si="28"/>
        <v>4.2264028171200042E-3</v>
      </c>
      <c r="J84" s="46">
        <f t="shared" si="28"/>
        <v>3.8760233517420493E-3</v>
      </c>
      <c r="K84" s="46">
        <f t="shared" si="28"/>
        <v>5.4047894500602219E-3</v>
      </c>
      <c r="L84" s="46">
        <f t="shared" si="28"/>
        <v>5.0701631823064563E-3</v>
      </c>
      <c r="M84" s="46">
        <f t="shared" si="28"/>
        <v>7.1651081166059618E-3</v>
      </c>
      <c r="N84" s="46">
        <f t="shared" si="28"/>
        <v>1.0043408464160046E-2</v>
      </c>
      <c r="O84" s="46">
        <f t="shared" si="28"/>
        <v>1.3880694731736859E-2</v>
      </c>
      <c r="P84" s="46">
        <f t="shared" si="28"/>
        <v>1.1676205444518695E-2</v>
      </c>
      <c r="Q84" s="46">
        <f t="shared" si="28"/>
        <v>1.3716686018130059E-2</v>
      </c>
      <c r="R84" s="46">
        <f t="shared" si="28"/>
        <v>1.553832137394087E-2</v>
      </c>
      <c r="S84" s="46">
        <f t="shared" si="28"/>
        <v>1.5509156343262403E-2</v>
      </c>
      <c r="T84" s="46">
        <f t="shared" si="28"/>
        <v>1.5135470446222684E-2</v>
      </c>
      <c r="U84" s="46">
        <f t="shared" si="28"/>
        <v>1.750137608421088E-2</v>
      </c>
      <c r="V84" s="46">
        <f t="shared" si="28"/>
        <v>1.9543019301914152E-2</v>
      </c>
      <c r="W84" s="46">
        <f t="shared" si="28"/>
        <v>2.1592383150516828E-2</v>
      </c>
      <c r="X84" s="46">
        <f t="shared" si="28"/>
        <v>2.2683518482762302E-2</v>
      </c>
      <c r="Y84" s="46">
        <f t="shared" si="28"/>
        <v>2.1337433893492436E-2</v>
      </c>
      <c r="Z84" s="45">
        <f t="shared" si="28"/>
        <v>2.4434331730690317E-2</v>
      </c>
      <c r="AA84" s="44">
        <f t="shared" si="1"/>
        <v>469.32744334059902</v>
      </c>
    </row>
    <row r="85" spans="1:27" hidden="1">
      <c r="A85" s="75" t="s">
        <v>75</v>
      </c>
      <c r="B85" s="48" t="s">
        <v>26</v>
      </c>
      <c r="C85" s="47">
        <f t="shared" ref="C85:Z85" si="29">C34/1000</f>
        <v>34.457926271504249</v>
      </c>
      <c r="D85" s="46">
        <f t="shared" si="29"/>
        <v>34.457926271504249</v>
      </c>
      <c r="E85" s="46">
        <f t="shared" si="29"/>
        <v>35.430152999461548</v>
      </c>
      <c r="F85" s="46">
        <f t="shared" si="29"/>
        <v>35.696055271938604</v>
      </c>
      <c r="G85" s="46">
        <f t="shared" si="29"/>
        <v>36.977733014166041</v>
      </c>
      <c r="H85" s="46">
        <f t="shared" si="29"/>
        <v>35.060751904161613</v>
      </c>
      <c r="I85" s="46">
        <f t="shared" si="29"/>
        <v>35.50281469833827</v>
      </c>
      <c r="J85" s="46">
        <f t="shared" si="29"/>
        <v>36.280629623571983</v>
      </c>
      <c r="K85" s="46">
        <f t="shared" si="29"/>
        <v>38.523033942719451</v>
      </c>
      <c r="L85" s="46">
        <f t="shared" si="29"/>
        <v>38.958280535242451</v>
      </c>
      <c r="M85" s="46">
        <f t="shared" si="29"/>
        <v>40.275710395844605</v>
      </c>
      <c r="N85" s="46">
        <f t="shared" si="29"/>
        <v>42.80670685117601</v>
      </c>
      <c r="O85" s="46">
        <f t="shared" si="29"/>
        <v>47.129072194800159</v>
      </c>
      <c r="P85" s="46">
        <f t="shared" si="29"/>
        <v>46.564259077950815</v>
      </c>
      <c r="Q85" s="46">
        <f t="shared" si="29"/>
        <v>43.434738060927607</v>
      </c>
      <c r="R85" s="46">
        <f t="shared" si="29"/>
        <v>47.230158879871709</v>
      </c>
      <c r="S85" s="46">
        <f t="shared" si="29"/>
        <v>54.269906547188249</v>
      </c>
      <c r="T85" s="46">
        <f t="shared" si="29"/>
        <v>56.434665081433245</v>
      </c>
      <c r="U85" s="46">
        <f t="shared" si="29"/>
        <v>51.657880165977154</v>
      </c>
      <c r="V85" s="46">
        <f t="shared" si="29"/>
        <v>49.625810050779485</v>
      </c>
      <c r="W85" s="46">
        <f t="shared" si="29"/>
        <v>45.769550563766742</v>
      </c>
      <c r="X85" s="46">
        <f t="shared" si="29"/>
        <v>43.310582511228802</v>
      </c>
      <c r="Y85" s="46">
        <f t="shared" si="29"/>
        <v>48.356810789629975</v>
      </c>
      <c r="Z85" s="45">
        <f t="shared" si="29"/>
        <v>43.554499709547876</v>
      </c>
      <c r="AA85" s="44">
        <f t="shared" si="1"/>
        <v>26.399073949978934</v>
      </c>
    </row>
    <row r="86" spans="1:27" hidden="1">
      <c r="A86" s="75" t="s">
        <v>76</v>
      </c>
      <c r="B86" s="48" t="s">
        <v>27</v>
      </c>
      <c r="C86" s="47">
        <f t="shared" ref="C86:Z86" si="30">C35/1000</f>
        <v>1.0905415360053921</v>
      </c>
      <c r="D86" s="46">
        <f t="shared" si="30"/>
        <v>1.0905415360053921</v>
      </c>
      <c r="E86" s="46">
        <f t="shared" si="30"/>
        <v>1.0926512171075038</v>
      </c>
      <c r="F86" s="46">
        <f t="shared" si="30"/>
        <v>0.9196041222591016</v>
      </c>
      <c r="G86" s="46">
        <f t="shared" si="30"/>
        <v>1.0446733319018953</v>
      </c>
      <c r="H86" s="46">
        <f t="shared" si="30"/>
        <v>1.3360417643547406</v>
      </c>
      <c r="I86" s="46">
        <f t="shared" si="30"/>
        <v>1.1125496593649622</v>
      </c>
      <c r="J86" s="46">
        <f t="shared" si="30"/>
        <v>1.0479790922597663</v>
      </c>
      <c r="K86" s="46">
        <f t="shared" si="30"/>
        <v>1.0984304509848313</v>
      </c>
      <c r="L86" s="46">
        <f t="shared" si="30"/>
        <v>1.2511820323064775</v>
      </c>
      <c r="M86" s="46">
        <f t="shared" si="30"/>
        <v>0.99299047236910731</v>
      </c>
      <c r="N86" s="46">
        <f t="shared" si="30"/>
        <v>0.70025462988988141</v>
      </c>
      <c r="O86" s="46">
        <f t="shared" si="30"/>
        <v>0.77543040193306445</v>
      </c>
      <c r="P86" s="46">
        <f t="shared" si="30"/>
        <v>0.94120837775802901</v>
      </c>
      <c r="Q86" s="46">
        <f t="shared" si="30"/>
        <v>0.90091927749211709</v>
      </c>
      <c r="R86" s="46">
        <f t="shared" si="30"/>
        <v>0.86839075482887829</v>
      </c>
      <c r="S86" s="46">
        <f t="shared" si="30"/>
        <v>0.87203928354816684</v>
      </c>
      <c r="T86" s="46">
        <f t="shared" si="30"/>
        <v>0.8622645035591302</v>
      </c>
      <c r="U86" s="46">
        <f t="shared" si="30"/>
        <v>0.8315608123745668</v>
      </c>
      <c r="V86" s="46">
        <f t="shared" si="30"/>
        <v>0.97150178196116199</v>
      </c>
      <c r="W86" s="46">
        <f t="shared" si="30"/>
        <v>0.95133979079512476</v>
      </c>
      <c r="X86" s="46">
        <f t="shared" si="30"/>
        <v>1.014035851572316</v>
      </c>
      <c r="Y86" s="46">
        <f t="shared" si="30"/>
        <v>0.94163321779998999</v>
      </c>
      <c r="Z86" s="45">
        <f t="shared" si="30"/>
        <v>1.1786077265925956</v>
      </c>
      <c r="AA86" s="44">
        <f t="shared" si="1"/>
        <v>8.0754549624754581</v>
      </c>
    </row>
    <row r="87" spans="1:27" hidden="1">
      <c r="A87" s="75" t="s">
        <v>77</v>
      </c>
      <c r="B87" s="48" t="s">
        <v>28</v>
      </c>
      <c r="C87" s="47">
        <f t="shared" ref="C87:Z87" si="31">C36/1000</f>
        <v>1.4918010370599999</v>
      </c>
      <c r="D87" s="46">
        <f t="shared" si="31"/>
        <v>1.4918010370599999</v>
      </c>
      <c r="E87" s="46">
        <f t="shared" si="31"/>
        <v>1.2637915911000002</v>
      </c>
      <c r="F87" s="46">
        <f t="shared" si="31"/>
        <v>1.58122889021</v>
      </c>
      <c r="G87" s="46">
        <f t="shared" si="31"/>
        <v>1.6925334452599998</v>
      </c>
      <c r="H87" s="46">
        <f t="shared" si="31"/>
        <v>1.8628560778200001</v>
      </c>
      <c r="I87" s="46">
        <f t="shared" si="31"/>
        <v>2.27659334737</v>
      </c>
      <c r="J87" s="46">
        <f t="shared" si="31"/>
        <v>2.5032173426999997</v>
      </c>
      <c r="K87" s="46">
        <f t="shared" si="31"/>
        <v>3.0299014012800005</v>
      </c>
      <c r="L87" s="46">
        <f t="shared" si="31"/>
        <v>2.892709582278</v>
      </c>
      <c r="M87" s="46">
        <f t="shared" si="31"/>
        <v>2.7031101167799996</v>
      </c>
      <c r="N87" s="46">
        <f t="shared" si="31"/>
        <v>2.6262519972030001</v>
      </c>
      <c r="O87" s="46">
        <f t="shared" si="31"/>
        <v>2.6176745643619999</v>
      </c>
      <c r="P87" s="46">
        <f t="shared" si="31"/>
        <v>2.0875705573849701</v>
      </c>
      <c r="Q87" s="46">
        <f t="shared" si="31"/>
        <v>2.0753659816020003</v>
      </c>
      <c r="R87" s="46">
        <f t="shared" si="31"/>
        <v>1.9873406643549998</v>
      </c>
      <c r="S87" s="46">
        <f t="shared" si="31"/>
        <v>2.2847203113446</v>
      </c>
      <c r="T87" s="46">
        <f t="shared" si="31"/>
        <v>2.2852059933380002</v>
      </c>
      <c r="U87" s="46">
        <f t="shared" si="31"/>
        <v>2.0964418365499999</v>
      </c>
      <c r="V87" s="46">
        <f t="shared" si="31"/>
        <v>2.1012940477016415</v>
      </c>
      <c r="W87" s="46">
        <f t="shared" si="31"/>
        <v>1.7770404897340732</v>
      </c>
      <c r="X87" s="46">
        <f t="shared" si="31"/>
        <v>1.4819596729507769</v>
      </c>
      <c r="Y87" s="46">
        <f t="shared" si="31"/>
        <v>1.5437207164531757</v>
      </c>
      <c r="Z87" s="45">
        <f t="shared" si="31"/>
        <v>1.5689379176485436</v>
      </c>
      <c r="AA87" s="44">
        <f t="shared" si="1"/>
        <v>5.1707217431999464</v>
      </c>
    </row>
    <row r="88" spans="1:27" hidden="1">
      <c r="A88" s="75" t="s">
        <v>78</v>
      </c>
      <c r="B88" s="48" t="s">
        <v>29</v>
      </c>
      <c r="C88" s="47">
        <f t="shared" ref="C88:Z88" si="32">C37/1000</f>
        <v>1.77053834179</v>
      </c>
      <c r="D88" s="46">
        <f t="shared" si="32"/>
        <v>1.2709373620000002</v>
      </c>
      <c r="E88" s="46">
        <f t="shared" si="32"/>
        <v>0.49702542099999991</v>
      </c>
      <c r="F88" s="46">
        <f t="shared" si="32"/>
        <v>0.76746364499999997</v>
      </c>
      <c r="G88" s="46">
        <f t="shared" si="32"/>
        <v>0.43068953499999996</v>
      </c>
      <c r="H88" s="46">
        <f t="shared" si="32"/>
        <v>0.42862990899999998</v>
      </c>
      <c r="I88" s="46">
        <f t="shared" si="32"/>
        <v>0.45040346699999995</v>
      </c>
      <c r="J88" s="46">
        <f t="shared" si="32"/>
        <v>0.52979541299999999</v>
      </c>
      <c r="K88" s="46">
        <f t="shared" si="32"/>
        <v>0.68163313699999994</v>
      </c>
      <c r="L88" s="46">
        <f t="shared" si="32"/>
        <v>0.84837311799999982</v>
      </c>
      <c r="M88" s="46">
        <f t="shared" si="32"/>
        <v>1.1772008730000001</v>
      </c>
      <c r="N88" s="46">
        <f t="shared" si="32"/>
        <v>0.91874953599999987</v>
      </c>
      <c r="O88" s="46">
        <f t="shared" si="32"/>
        <v>0.83867104800000003</v>
      </c>
      <c r="P88" s="46">
        <f t="shared" si="32"/>
        <v>0.868510055</v>
      </c>
      <c r="Q88" s="46">
        <f t="shared" si="32"/>
        <v>0.91570919100000003</v>
      </c>
      <c r="R88" s="46">
        <f t="shared" si="32"/>
        <v>0.81488209099999998</v>
      </c>
      <c r="S88" s="46">
        <f t="shared" si="32"/>
        <v>1.0370903520000001</v>
      </c>
      <c r="T88" s="46">
        <f t="shared" si="32"/>
        <v>0.9502251639999999</v>
      </c>
      <c r="U88" s="46">
        <f t="shared" si="32"/>
        <v>0.80006443499999991</v>
      </c>
      <c r="V88" s="46">
        <f t="shared" si="32"/>
        <v>0.88775087399999997</v>
      </c>
      <c r="W88" s="46">
        <f t="shared" si="32"/>
        <v>0.8011739819999999</v>
      </c>
      <c r="X88" s="46">
        <f t="shared" si="32"/>
        <v>0.6969583989999999</v>
      </c>
      <c r="Y88" s="46">
        <f t="shared" si="32"/>
        <v>0.54744383799999996</v>
      </c>
      <c r="Z88" s="45">
        <f t="shared" si="32"/>
        <v>0.46654109399999999</v>
      </c>
      <c r="AA88" s="44">
        <f t="shared" si="1"/>
        <v>-73.649760471816123</v>
      </c>
    </row>
    <row r="89" spans="1:27" hidden="1">
      <c r="A89" s="75" t="s">
        <v>79</v>
      </c>
      <c r="B89" s="48" t="s">
        <v>30</v>
      </c>
      <c r="C89" s="47">
        <f t="shared" ref="C89:Z89" si="33">C38/1000</f>
        <v>1.397610013397885</v>
      </c>
      <c r="D89" s="46">
        <f t="shared" si="33"/>
        <v>1.397610013397885</v>
      </c>
      <c r="E89" s="46">
        <f t="shared" si="33"/>
        <v>1.3866663648133968</v>
      </c>
      <c r="F89" s="46">
        <f t="shared" si="33"/>
        <v>1.3834527189282768</v>
      </c>
      <c r="G89" s="46">
        <f t="shared" si="33"/>
        <v>1.1665024659757144</v>
      </c>
      <c r="H89" s="46">
        <f t="shared" si="33"/>
        <v>1.0613518557072643</v>
      </c>
      <c r="I89" s="46">
        <f t="shared" si="33"/>
        <v>1.1168635227332833</v>
      </c>
      <c r="J89" s="46">
        <f t="shared" si="33"/>
        <v>1.1782586857194302</v>
      </c>
      <c r="K89" s="46">
        <f t="shared" si="33"/>
        <v>1.1485739937516986</v>
      </c>
      <c r="L89" s="46">
        <f t="shared" si="33"/>
        <v>1.1570255527181206</v>
      </c>
      <c r="M89" s="46">
        <f t="shared" si="33"/>
        <v>1.5119528621436651</v>
      </c>
      <c r="N89" s="46">
        <f t="shared" si="33"/>
        <v>1.6642053448538972</v>
      </c>
      <c r="O89" s="46">
        <f t="shared" si="33"/>
        <v>1.1589743324938111</v>
      </c>
      <c r="P89" s="46">
        <f t="shared" si="33"/>
        <v>1.2272934454367919</v>
      </c>
      <c r="Q89" s="46">
        <f t="shared" si="33"/>
        <v>1.5157570765729362</v>
      </c>
      <c r="R89" s="46">
        <f t="shared" si="33"/>
        <v>1.769802726158864</v>
      </c>
      <c r="S89" s="46">
        <f t="shared" si="33"/>
        <v>1.5505177825033987</v>
      </c>
      <c r="T89" s="46">
        <f t="shared" si="33"/>
        <v>1.6914142559523231</v>
      </c>
      <c r="U89" s="46">
        <f t="shared" si="33"/>
        <v>1.7787860598215743</v>
      </c>
      <c r="V89" s="46">
        <f t="shared" si="33"/>
        <v>1.9709643851919085</v>
      </c>
      <c r="W89" s="46">
        <f t="shared" si="33"/>
        <v>1.7958864924799265</v>
      </c>
      <c r="X89" s="46">
        <f t="shared" si="33"/>
        <v>1.6318123603962134</v>
      </c>
      <c r="Y89" s="46">
        <f t="shared" si="33"/>
        <v>1.948731042482879</v>
      </c>
      <c r="Z89" s="45">
        <f t="shared" si="33"/>
        <v>2.1021121815054933</v>
      </c>
      <c r="AA89" s="44">
        <f t="shared" si="1"/>
        <v>50.407635989585884</v>
      </c>
    </row>
    <row r="90" spans="1:27" hidden="1">
      <c r="A90" s="75" t="s">
        <v>80</v>
      </c>
      <c r="B90" s="48" t="s">
        <v>31</v>
      </c>
      <c r="C90" s="47">
        <f t="shared" ref="C90:Z90" si="34">C39/1000</f>
        <v>0</v>
      </c>
      <c r="D90" s="46">
        <f t="shared" si="34"/>
        <v>0</v>
      </c>
      <c r="E90" s="46">
        <f t="shared" si="34"/>
        <v>0</v>
      </c>
      <c r="F90" s="46">
        <f t="shared" si="34"/>
        <v>0</v>
      </c>
      <c r="G90" s="46">
        <f t="shared" si="34"/>
        <v>0</v>
      </c>
      <c r="H90" s="46">
        <f t="shared" si="34"/>
        <v>0</v>
      </c>
      <c r="I90" s="46">
        <f t="shared" si="34"/>
        <v>0</v>
      </c>
      <c r="J90" s="46">
        <f t="shared" si="34"/>
        <v>0</v>
      </c>
      <c r="K90" s="46">
        <f t="shared" si="34"/>
        <v>0</v>
      </c>
      <c r="L90" s="46">
        <f t="shared" si="34"/>
        <v>9.8850711537368796E-2</v>
      </c>
      <c r="M90" s="46">
        <f t="shared" si="34"/>
        <v>0</v>
      </c>
      <c r="N90" s="46">
        <f t="shared" si="34"/>
        <v>0</v>
      </c>
      <c r="O90" s="46">
        <f t="shared" si="34"/>
        <v>0</v>
      </c>
      <c r="P90" s="46">
        <f t="shared" si="34"/>
        <v>0</v>
      </c>
      <c r="Q90" s="46">
        <f t="shared" si="34"/>
        <v>0</v>
      </c>
      <c r="R90" s="46">
        <f t="shared" si="34"/>
        <v>0</v>
      </c>
      <c r="S90" s="46">
        <f t="shared" si="34"/>
        <v>0</v>
      </c>
      <c r="T90" s="46">
        <f t="shared" si="34"/>
        <v>4.3689389790528999E-2</v>
      </c>
      <c r="U90" s="46">
        <f t="shared" si="34"/>
        <v>0.22731619723698807</v>
      </c>
      <c r="V90" s="46">
        <f t="shared" si="34"/>
        <v>8.3359473581476107E-2</v>
      </c>
      <c r="W90" s="46">
        <f t="shared" si="34"/>
        <v>3.1070486436645697E-2</v>
      </c>
      <c r="X90" s="46">
        <f t="shared" si="34"/>
        <v>3.3652843585185235E-2</v>
      </c>
      <c r="Y90" s="46">
        <f t="shared" si="34"/>
        <v>2.7662939796341317E-2</v>
      </c>
      <c r="Z90" s="45">
        <f t="shared" si="34"/>
        <v>4.3651554083259249E-2</v>
      </c>
      <c r="AA90" s="44" t="str">
        <f t="shared" si="1"/>
        <v/>
      </c>
    </row>
    <row r="91" spans="1:27" hidden="1">
      <c r="A91" s="75" t="s">
        <v>81</v>
      </c>
      <c r="B91" s="48" t="s">
        <v>32</v>
      </c>
      <c r="C91" s="47">
        <f t="shared" ref="C91:Z91" si="35">C40/1000</f>
        <v>6.2967746947440952</v>
      </c>
      <c r="D91" s="46">
        <f t="shared" si="35"/>
        <v>6.2967746947440952</v>
      </c>
      <c r="E91" s="46">
        <f t="shared" si="35"/>
        <v>4.1469472064973418</v>
      </c>
      <c r="F91" s="46">
        <f t="shared" si="35"/>
        <v>3.9620620425081237</v>
      </c>
      <c r="G91" s="46">
        <f t="shared" si="35"/>
        <v>4.1641458264033169</v>
      </c>
      <c r="H91" s="46">
        <f t="shared" si="35"/>
        <v>4.2587382358861667</v>
      </c>
      <c r="I91" s="46">
        <f t="shared" si="35"/>
        <v>5.1358678510908469</v>
      </c>
      <c r="J91" s="46">
        <f t="shared" si="35"/>
        <v>5.4024464596334516</v>
      </c>
      <c r="K91" s="46">
        <f t="shared" si="35"/>
        <v>5.6862236880820163</v>
      </c>
      <c r="L91" s="46">
        <f t="shared" si="35"/>
        <v>5.5615336937637014</v>
      </c>
      <c r="M91" s="46">
        <f t="shared" si="35"/>
        <v>6.6665450227225458</v>
      </c>
      <c r="N91" s="46">
        <f t="shared" si="35"/>
        <v>7.1868032748782511</v>
      </c>
      <c r="O91" s="46">
        <f t="shared" si="35"/>
        <v>8.0510339251534528</v>
      </c>
      <c r="P91" s="46">
        <f t="shared" si="35"/>
        <v>9.8482897053277298</v>
      </c>
      <c r="Q91" s="46">
        <f t="shared" si="35"/>
        <v>11.400465151841896</v>
      </c>
      <c r="R91" s="46">
        <f t="shared" si="35"/>
        <v>14.694000863835932</v>
      </c>
      <c r="S91" s="46">
        <f t="shared" si="35"/>
        <v>17.448218780695203</v>
      </c>
      <c r="T91" s="46">
        <f t="shared" si="35"/>
        <v>18.438188640592799</v>
      </c>
      <c r="U91" s="46">
        <f t="shared" si="35"/>
        <v>20.727493941605999</v>
      </c>
      <c r="V91" s="46">
        <f t="shared" si="35"/>
        <v>13.982891120973273</v>
      </c>
      <c r="W91" s="46">
        <f t="shared" si="35"/>
        <v>17.136580591828412</v>
      </c>
      <c r="X91" s="46">
        <f t="shared" si="35"/>
        <v>19.911953677366522</v>
      </c>
      <c r="Y91" s="46">
        <f t="shared" si="35"/>
        <v>22.112867044514182</v>
      </c>
      <c r="Z91" s="45">
        <f t="shared" si="35"/>
        <v>24.633717014789948</v>
      </c>
      <c r="AA91" s="44">
        <f t="shared" si="1"/>
        <v>291.21166325597864</v>
      </c>
    </row>
    <row r="92" spans="1:27" hidden="1">
      <c r="A92" s="75" t="s">
        <v>82</v>
      </c>
      <c r="B92" s="48" t="s">
        <v>33</v>
      </c>
      <c r="C92" s="47">
        <f t="shared" ref="C92:Z92" si="36">C41/1000</f>
        <v>6.6097124999999993E-2</v>
      </c>
      <c r="D92" s="46">
        <f t="shared" si="36"/>
        <v>6.6097124999999993E-2</v>
      </c>
      <c r="E92" s="46">
        <f t="shared" si="36"/>
        <v>5.8036499999999998E-2</v>
      </c>
      <c r="F92" s="46">
        <f t="shared" si="36"/>
        <v>5.481225E-2</v>
      </c>
      <c r="G92" s="46">
        <f t="shared" si="36"/>
        <v>4.5139499999999999E-2</v>
      </c>
      <c r="H92" s="46">
        <f t="shared" si="36"/>
        <v>4.8420865399999999E-2</v>
      </c>
      <c r="I92" s="46">
        <f t="shared" si="36"/>
        <v>6.5342901199999998E-2</v>
      </c>
      <c r="J92" s="46">
        <f t="shared" si="36"/>
        <v>5.5664090999999999E-2</v>
      </c>
      <c r="K92" s="46">
        <f t="shared" si="36"/>
        <v>3.3156129399999998E-2</v>
      </c>
      <c r="L92" s="46">
        <f t="shared" si="36"/>
        <v>4.6343336600000007E-2</v>
      </c>
      <c r="M92" s="46">
        <f t="shared" si="36"/>
        <v>9.7692561999999997E-3</v>
      </c>
      <c r="N92" s="46">
        <f t="shared" si="36"/>
        <v>0</v>
      </c>
      <c r="O92" s="46">
        <f t="shared" si="36"/>
        <v>3.0258985400000004E-2</v>
      </c>
      <c r="P92" s="46">
        <f t="shared" si="36"/>
        <v>3.2648582769999997E-2</v>
      </c>
      <c r="Q92" s="46">
        <f t="shared" si="36"/>
        <v>2.4723692840000002E-2</v>
      </c>
      <c r="R92" s="46">
        <f t="shared" si="36"/>
        <v>9.6239038800000013E-3</v>
      </c>
      <c r="S92" s="46">
        <f t="shared" si="36"/>
        <v>7.69269963E-4</v>
      </c>
      <c r="T92" s="46">
        <f t="shared" si="36"/>
        <v>3.4279457989700002E-2</v>
      </c>
      <c r="U92" s="46">
        <f t="shared" si="36"/>
        <v>3.6659348510400001E-2</v>
      </c>
      <c r="V92" s="46">
        <f t="shared" si="36"/>
        <v>3.914567821780001E-2</v>
      </c>
      <c r="W92" s="46">
        <f t="shared" si="36"/>
        <v>3.5867691236300001E-2</v>
      </c>
      <c r="X92" s="46">
        <f t="shared" si="36"/>
        <v>3.7734773417899992E-2</v>
      </c>
      <c r="Y92" s="46">
        <f t="shared" si="36"/>
        <v>3.29162913618E-2</v>
      </c>
      <c r="Z92" s="45">
        <f t="shared" si="36"/>
        <v>1.0536466810100001E-2</v>
      </c>
      <c r="AA92" s="44">
        <f t="shared" si="1"/>
        <v>-84.059114810061715</v>
      </c>
    </row>
    <row r="93" spans="1:27" hidden="1">
      <c r="A93" s="75" t="s">
        <v>83</v>
      </c>
      <c r="B93" s="48" t="s">
        <v>34</v>
      </c>
      <c r="C93" s="47">
        <f t="shared" ref="C93:Z93" si="37">C42/1000</f>
        <v>0</v>
      </c>
      <c r="D93" s="46">
        <f t="shared" si="37"/>
        <v>0</v>
      </c>
      <c r="E93" s="46">
        <f t="shared" si="37"/>
        <v>0</v>
      </c>
      <c r="F93" s="46">
        <f t="shared" si="37"/>
        <v>0</v>
      </c>
      <c r="G93" s="46">
        <f t="shared" si="37"/>
        <v>0</v>
      </c>
      <c r="H93" s="46">
        <f t="shared" si="37"/>
        <v>0</v>
      </c>
      <c r="I93" s="46">
        <f t="shared" si="37"/>
        <v>0</v>
      </c>
      <c r="J93" s="46">
        <f t="shared" si="37"/>
        <v>0</v>
      </c>
      <c r="K93" s="46">
        <f t="shared" si="37"/>
        <v>0</v>
      </c>
      <c r="L93" s="46">
        <f t="shared" si="37"/>
        <v>0</v>
      </c>
      <c r="M93" s="46">
        <f t="shared" si="37"/>
        <v>0</v>
      </c>
      <c r="N93" s="46">
        <f t="shared" si="37"/>
        <v>0</v>
      </c>
      <c r="O93" s="46">
        <f t="shared" si="37"/>
        <v>0</v>
      </c>
      <c r="P93" s="46">
        <f t="shared" si="37"/>
        <v>0</v>
      </c>
      <c r="Q93" s="46">
        <f t="shared" si="37"/>
        <v>0</v>
      </c>
      <c r="R93" s="46">
        <f t="shared" si="37"/>
        <v>0</v>
      </c>
      <c r="S93" s="46">
        <f t="shared" si="37"/>
        <v>7.654591999999999E-2</v>
      </c>
      <c r="T93" s="46">
        <f t="shared" si="37"/>
        <v>0.10487138976</v>
      </c>
      <c r="U93" s="46">
        <f t="shared" si="37"/>
        <v>0.17654098671999999</v>
      </c>
      <c r="V93" s="46">
        <f t="shared" si="37"/>
        <v>0.23808706228694523</v>
      </c>
      <c r="W93" s="46">
        <f t="shared" si="37"/>
        <v>0.11712626142393598</v>
      </c>
      <c r="X93" s="46">
        <f t="shared" si="37"/>
        <v>6.6820310634815985E-2</v>
      </c>
      <c r="Y93" s="46">
        <f t="shared" si="37"/>
        <v>0.11780417087999998</v>
      </c>
      <c r="Z93" s="45">
        <f t="shared" si="37"/>
        <v>0.18019813389857275</v>
      </c>
      <c r="AA93" s="44" t="str">
        <f t="shared" si="1"/>
        <v/>
      </c>
    </row>
    <row r="94" spans="1:27" hidden="1">
      <c r="A94" s="75" t="s">
        <v>84</v>
      </c>
      <c r="B94" s="48" t="s">
        <v>35</v>
      </c>
      <c r="C94" s="47">
        <f t="shared" ref="C94:Z94" si="38">C43/1000</f>
        <v>11.63107056</v>
      </c>
      <c r="D94" s="46">
        <f t="shared" si="38"/>
        <v>11.63107056</v>
      </c>
      <c r="E94" s="46">
        <f t="shared" si="38"/>
        <v>12.33349407</v>
      </c>
      <c r="F94" s="46">
        <f t="shared" si="38"/>
        <v>12.4951752</v>
      </c>
      <c r="G94" s="46">
        <f t="shared" si="38"/>
        <v>10.919268525</v>
      </c>
      <c r="H94" s="46">
        <f t="shared" si="38"/>
        <v>9.8787728849999983</v>
      </c>
      <c r="I94" s="46">
        <f t="shared" si="38"/>
        <v>10.152174780000001</v>
      </c>
      <c r="J94" s="46">
        <f t="shared" si="38"/>
        <v>14.820956955</v>
      </c>
      <c r="K94" s="46">
        <f t="shared" si="38"/>
        <v>18.279318050000001</v>
      </c>
      <c r="L94" s="46">
        <f t="shared" si="38"/>
        <v>19.255469690000002</v>
      </c>
      <c r="M94" s="46">
        <f t="shared" si="38"/>
        <v>18.792172845</v>
      </c>
      <c r="N94" s="46">
        <f t="shared" si="38"/>
        <v>19.19710122</v>
      </c>
      <c r="O94" s="46">
        <f t="shared" si="38"/>
        <v>21.483970080000002</v>
      </c>
      <c r="P94" s="46">
        <f t="shared" si="38"/>
        <v>21.995147955</v>
      </c>
      <c r="Q94" s="46">
        <f t="shared" si="38"/>
        <v>22.421083110000005</v>
      </c>
      <c r="R94" s="46">
        <f t="shared" si="38"/>
        <v>23.105385779999999</v>
      </c>
      <c r="S94" s="46">
        <f t="shared" si="38"/>
        <v>25.368670499999997</v>
      </c>
      <c r="T94" s="46">
        <f t="shared" si="38"/>
        <v>26.483592045000002</v>
      </c>
      <c r="U94" s="46">
        <f t="shared" si="38"/>
        <v>27.094537920000004</v>
      </c>
      <c r="V94" s="46">
        <f t="shared" si="38"/>
        <v>28.094687220000004</v>
      </c>
      <c r="W94" s="46">
        <f t="shared" si="38"/>
        <v>27.918448949999998</v>
      </c>
      <c r="X94" s="46">
        <f t="shared" si="38"/>
        <v>26.907019799999997</v>
      </c>
      <c r="Y94" s="46">
        <f t="shared" si="38"/>
        <v>27.527745240000002</v>
      </c>
      <c r="Z94" s="45">
        <f t="shared" si="38"/>
        <v>26.888653195</v>
      </c>
      <c r="AA94" s="44">
        <f t="shared" si="1"/>
        <v>131.17952089012172</v>
      </c>
    </row>
    <row r="95" spans="1:27" hidden="1">
      <c r="A95" s="75" t="s">
        <v>85</v>
      </c>
      <c r="B95" s="48" t="s">
        <v>36</v>
      </c>
      <c r="C95" s="47">
        <f t="shared" ref="C95:Z95" si="39">C44/1000</f>
        <v>2.2647534770274937</v>
      </c>
      <c r="D95" s="46">
        <f t="shared" si="39"/>
        <v>2.2647534770274937</v>
      </c>
      <c r="E95" s="46">
        <f t="shared" si="39"/>
        <v>2.6829853246197737</v>
      </c>
      <c r="F95" s="46">
        <f t="shared" si="39"/>
        <v>3.058626300445658</v>
      </c>
      <c r="G95" s="46">
        <f t="shared" si="39"/>
        <v>3.071946396645477</v>
      </c>
      <c r="H95" s="46">
        <f t="shared" si="39"/>
        <v>3.6180326437856811</v>
      </c>
      <c r="I95" s="46">
        <f t="shared" si="39"/>
        <v>3.5575682042553036</v>
      </c>
      <c r="J95" s="46">
        <f t="shared" si="39"/>
        <v>3.7688969905334231</v>
      </c>
      <c r="K95" s="46">
        <f t="shared" si="39"/>
        <v>4.4196690444276348</v>
      </c>
      <c r="L95" s="46">
        <f t="shared" si="39"/>
        <v>5.0995132038000186</v>
      </c>
      <c r="M95" s="46">
        <f t="shared" si="39"/>
        <v>4.9884411876049315</v>
      </c>
      <c r="N95" s="46">
        <f t="shared" si="39"/>
        <v>4.8472940841019465</v>
      </c>
      <c r="O95" s="46">
        <f t="shared" si="39"/>
        <v>4.7292788206847458</v>
      </c>
      <c r="P95" s="46">
        <f t="shared" si="39"/>
        <v>4.1699501587501588</v>
      </c>
      <c r="Q95" s="46">
        <f t="shared" si="39"/>
        <v>5.6087603789177569</v>
      </c>
      <c r="R95" s="46">
        <f t="shared" si="39"/>
        <v>6.6062800681441312</v>
      </c>
      <c r="S95" s="46">
        <f t="shared" si="39"/>
        <v>6.7462393022215572</v>
      </c>
      <c r="T95" s="46">
        <f t="shared" si="39"/>
        <v>7.2539296983057673</v>
      </c>
      <c r="U95" s="46">
        <f t="shared" si="39"/>
        <v>7.4751918640004291</v>
      </c>
      <c r="V95" s="46">
        <f t="shared" si="39"/>
        <v>7.1024260461599091</v>
      </c>
      <c r="W95" s="46">
        <f t="shared" si="39"/>
        <v>7.3967405919447824</v>
      </c>
      <c r="X95" s="46">
        <f t="shared" si="39"/>
        <v>6.8184872082212458</v>
      </c>
      <c r="Y95" s="46">
        <f t="shared" si="39"/>
        <v>5.9737847552541963</v>
      </c>
      <c r="Z95" s="45">
        <f t="shared" si="39"/>
        <v>5.8635818078632997</v>
      </c>
      <c r="AA95" s="44">
        <f t="shared" si="1"/>
        <v>158.90596337925911</v>
      </c>
    </row>
    <row r="96" spans="1:27" hidden="1">
      <c r="A96" s="75" t="s">
        <v>86</v>
      </c>
      <c r="B96" s="48" t="s">
        <v>37</v>
      </c>
      <c r="C96" s="47">
        <f t="shared" ref="C96:Z96" si="40">C45/1000</f>
        <v>6.0335602556490182E-2</v>
      </c>
      <c r="D96" s="46">
        <f t="shared" si="40"/>
        <v>6.0335602556490182E-2</v>
      </c>
      <c r="E96" s="46">
        <f t="shared" si="40"/>
        <v>5.5762284001183625E-2</v>
      </c>
      <c r="F96" s="46">
        <f t="shared" si="40"/>
        <v>5.6903165345410768E-2</v>
      </c>
      <c r="G96" s="46">
        <f t="shared" si="40"/>
        <v>5.6691855929403713E-2</v>
      </c>
      <c r="H96" s="46">
        <f t="shared" si="40"/>
        <v>6.1402518845800565E-2</v>
      </c>
      <c r="I96" s="46">
        <f t="shared" si="40"/>
        <v>5.6135609114194802E-2</v>
      </c>
      <c r="J96" s="46">
        <f t="shared" si="40"/>
        <v>4.9885379358930046E-2</v>
      </c>
      <c r="K96" s="46">
        <f t="shared" si="40"/>
        <v>4.9511311640326787E-2</v>
      </c>
      <c r="L96" s="46">
        <f t="shared" si="40"/>
        <v>4.0407228556959787E-2</v>
      </c>
      <c r="M96" s="46">
        <f t="shared" si="40"/>
        <v>4.1578829591640644E-2</v>
      </c>
      <c r="N96" s="46">
        <f t="shared" si="40"/>
        <v>3.8989995109994756E-2</v>
      </c>
      <c r="O96" s="46">
        <f t="shared" si="40"/>
        <v>3.1678290600275168E-2</v>
      </c>
      <c r="P96" s="46">
        <f t="shared" si="40"/>
        <v>2.6013665431420068E-2</v>
      </c>
      <c r="Q96" s="46">
        <f t="shared" si="40"/>
        <v>3.1379659924254302E-2</v>
      </c>
      <c r="R96" s="46">
        <f t="shared" si="40"/>
        <v>3.1635802648180139E-2</v>
      </c>
      <c r="S96" s="46">
        <f t="shared" si="40"/>
        <v>3.7009759119323631E-2</v>
      </c>
      <c r="T96" s="46">
        <f t="shared" si="40"/>
        <v>3.4196108974702918E-2</v>
      </c>
      <c r="U96" s="46">
        <f t="shared" si="40"/>
        <v>3.5230014624690116E-2</v>
      </c>
      <c r="V96" s="46">
        <f t="shared" si="40"/>
        <v>3.3924504351577865E-2</v>
      </c>
      <c r="W96" s="46">
        <f t="shared" si="40"/>
        <v>3.2097687801143887E-2</v>
      </c>
      <c r="X96" s="46">
        <f t="shared" si="40"/>
        <v>3.4818809933907374E-2</v>
      </c>
      <c r="Y96" s="46">
        <f t="shared" si="40"/>
        <v>3.1048895097015992E-2</v>
      </c>
      <c r="Z96" s="45">
        <f t="shared" si="40"/>
        <v>2.7923727365541509E-2</v>
      </c>
      <c r="AA96" s="44">
        <f t="shared" si="1"/>
        <v>-53.719319634874843</v>
      </c>
    </row>
    <row r="97" spans="1:27" hidden="1">
      <c r="A97" s="75" t="s">
        <v>87</v>
      </c>
      <c r="B97" s="48" t="s">
        <v>38</v>
      </c>
      <c r="C97" s="47">
        <f t="shared" ref="C97:Z97" si="41">C46/1000</f>
        <v>0</v>
      </c>
      <c r="D97" s="46">
        <f t="shared" si="41"/>
        <v>0</v>
      </c>
      <c r="E97" s="46">
        <f t="shared" si="41"/>
        <v>0</v>
      </c>
      <c r="F97" s="46">
        <f t="shared" si="41"/>
        <v>0</v>
      </c>
      <c r="G97" s="46">
        <f t="shared" si="41"/>
        <v>0</v>
      </c>
      <c r="H97" s="46">
        <f t="shared" si="41"/>
        <v>0</v>
      </c>
      <c r="I97" s="46">
        <f t="shared" si="41"/>
        <v>0</v>
      </c>
      <c r="J97" s="46">
        <f t="shared" si="41"/>
        <v>0</v>
      </c>
      <c r="K97" s="46">
        <f t="shared" si="41"/>
        <v>0</v>
      </c>
      <c r="L97" s="46">
        <f t="shared" si="41"/>
        <v>0</v>
      </c>
      <c r="M97" s="46">
        <f t="shared" si="41"/>
        <v>0</v>
      </c>
      <c r="N97" s="46">
        <f t="shared" si="41"/>
        <v>0</v>
      </c>
      <c r="O97" s="46">
        <f t="shared" si="41"/>
        <v>0</v>
      </c>
      <c r="P97" s="46">
        <f t="shared" si="41"/>
        <v>0</v>
      </c>
      <c r="Q97" s="46">
        <f t="shared" si="41"/>
        <v>0</v>
      </c>
      <c r="R97" s="46">
        <f t="shared" si="41"/>
        <v>0</v>
      </c>
      <c r="S97" s="46">
        <f t="shared" si="41"/>
        <v>0</v>
      </c>
      <c r="T97" s="46">
        <f t="shared" si="41"/>
        <v>0</v>
      </c>
      <c r="U97" s="46">
        <f t="shared" si="41"/>
        <v>0</v>
      </c>
      <c r="V97" s="46">
        <f t="shared" si="41"/>
        <v>1.0747486957999999</v>
      </c>
      <c r="W97" s="46">
        <f t="shared" si="41"/>
        <v>0.87439743000000003</v>
      </c>
      <c r="X97" s="46">
        <f t="shared" si="41"/>
        <v>0.75544768699999998</v>
      </c>
      <c r="Y97" s="46">
        <f t="shared" si="41"/>
        <v>6.1304576399999995</v>
      </c>
      <c r="Z97" s="45">
        <f t="shared" si="41"/>
        <v>2.5989585341766674</v>
      </c>
      <c r="AA97" s="44" t="str">
        <f t="shared" si="1"/>
        <v/>
      </c>
    </row>
    <row r="98" spans="1:27" hidden="1">
      <c r="A98" s="75" t="s">
        <v>88</v>
      </c>
      <c r="B98" s="48" t="s">
        <v>39</v>
      </c>
      <c r="C98" s="47">
        <f t="shared" ref="C98:Z98" si="42">C47/1000</f>
        <v>3.5419737079080003</v>
      </c>
      <c r="D98" s="46">
        <f t="shared" si="42"/>
        <v>3.5419737079080003</v>
      </c>
      <c r="E98" s="46">
        <f t="shared" si="42"/>
        <v>0</v>
      </c>
      <c r="F98" s="46">
        <f t="shared" si="42"/>
        <v>0</v>
      </c>
      <c r="G98" s="46">
        <f t="shared" si="42"/>
        <v>0</v>
      </c>
      <c r="H98" s="46">
        <f t="shared" si="42"/>
        <v>0</v>
      </c>
      <c r="I98" s="46">
        <f t="shared" si="42"/>
        <v>0</v>
      </c>
      <c r="J98" s="46">
        <f t="shared" si="42"/>
        <v>0</v>
      </c>
      <c r="K98" s="46">
        <f t="shared" si="42"/>
        <v>0</v>
      </c>
      <c r="L98" s="46">
        <f t="shared" si="42"/>
        <v>0.46511738079974124</v>
      </c>
      <c r="M98" s="46">
        <f t="shared" si="42"/>
        <v>0.37212303714780676</v>
      </c>
      <c r="N98" s="46">
        <f t="shared" si="42"/>
        <v>0.33838375167038209</v>
      </c>
      <c r="O98" s="46">
        <f t="shared" si="42"/>
        <v>0.36453203515317106</v>
      </c>
      <c r="P98" s="46">
        <f t="shared" si="42"/>
        <v>0.21583494364295669</v>
      </c>
      <c r="Q98" s="46">
        <f t="shared" si="42"/>
        <v>0.15375319778716806</v>
      </c>
      <c r="R98" s="46">
        <f t="shared" si="42"/>
        <v>0.18572083692852565</v>
      </c>
      <c r="S98" s="46">
        <f t="shared" si="42"/>
        <v>0.21051081761080076</v>
      </c>
      <c r="T98" s="46">
        <f t="shared" si="42"/>
        <v>0.20604737877652471</v>
      </c>
      <c r="U98" s="46">
        <f t="shared" si="42"/>
        <v>0.14031862673116563</v>
      </c>
      <c r="V98" s="46">
        <f t="shared" si="42"/>
        <v>0.10899676271906289</v>
      </c>
      <c r="W98" s="46">
        <f t="shared" si="42"/>
        <v>7.510346089016616E-2</v>
      </c>
      <c r="X98" s="46">
        <f t="shared" si="42"/>
        <v>0.12331815482825811</v>
      </c>
      <c r="Y98" s="46">
        <f t="shared" si="42"/>
        <v>8.6703829999999996E-2</v>
      </c>
      <c r="Z98" s="45">
        <f t="shared" si="42"/>
        <v>8.0825463337415748E-2</v>
      </c>
      <c r="AA98" s="44">
        <f t="shared" si="1"/>
        <v>-97.718067100358184</v>
      </c>
    </row>
    <row r="99" spans="1:27" hidden="1">
      <c r="A99" s="75" t="s">
        <v>89</v>
      </c>
      <c r="B99" s="48" t="s">
        <v>40</v>
      </c>
      <c r="C99" s="47">
        <f t="shared" ref="C99:Z99" si="43">C48/1000</f>
        <v>8.8596388536783692</v>
      </c>
      <c r="D99" s="46">
        <f t="shared" si="43"/>
        <v>8.8596388536783692</v>
      </c>
      <c r="E99" s="46">
        <f t="shared" si="43"/>
        <v>8.8482050213836931</v>
      </c>
      <c r="F99" s="46">
        <f t="shared" si="43"/>
        <v>9.0137384407329755</v>
      </c>
      <c r="G99" s="46">
        <f t="shared" si="43"/>
        <v>8.8945303616998004</v>
      </c>
      <c r="H99" s="46">
        <f t="shared" si="43"/>
        <v>8.0424742415344177</v>
      </c>
      <c r="I99" s="46">
        <f t="shared" si="43"/>
        <v>8.2893474796903508</v>
      </c>
      <c r="J99" s="46">
        <f t="shared" si="43"/>
        <v>9.2156935169052971</v>
      </c>
      <c r="K99" s="46">
        <f t="shared" si="43"/>
        <v>9.9808896160817131</v>
      </c>
      <c r="L99" s="46">
        <f t="shared" si="43"/>
        <v>10.465823693561532</v>
      </c>
      <c r="M99" s="46">
        <f t="shared" si="43"/>
        <v>7.6546638492544954</v>
      </c>
      <c r="N99" s="46">
        <f t="shared" si="43"/>
        <v>6.9178949751014676</v>
      </c>
      <c r="O99" s="46">
        <f t="shared" si="43"/>
        <v>7.1362865300984604</v>
      </c>
      <c r="P99" s="46">
        <f t="shared" si="43"/>
        <v>5.5844050979069353</v>
      </c>
      <c r="Q99" s="46">
        <f t="shared" si="43"/>
        <v>6.6389383313614951</v>
      </c>
      <c r="R99" s="46">
        <f t="shared" si="43"/>
        <v>7.5062164659054122</v>
      </c>
      <c r="S99" s="46">
        <f t="shared" si="43"/>
        <v>7.9933125877626479</v>
      </c>
      <c r="T99" s="46">
        <f t="shared" si="43"/>
        <v>10.352103785165749</v>
      </c>
      <c r="U99" s="46">
        <f t="shared" si="43"/>
        <v>9.8371581079766006</v>
      </c>
      <c r="V99" s="46">
        <f t="shared" si="43"/>
        <v>11.527437722972294</v>
      </c>
      <c r="W99" s="46">
        <f t="shared" si="43"/>
        <v>10.997683047525175</v>
      </c>
      <c r="X99" s="46">
        <f t="shared" si="43"/>
        <v>9.3843419231152456</v>
      </c>
      <c r="Y99" s="46">
        <f t="shared" si="43"/>
        <v>10.491923361569762</v>
      </c>
      <c r="Z99" s="45">
        <f t="shared" si="43"/>
        <v>8.9766184663571114</v>
      </c>
      <c r="AA99" s="44">
        <f t="shared" si="1"/>
        <v>1.3203654755089111</v>
      </c>
    </row>
    <row r="100" spans="1:27" ht="13.8" hidden="1" thickBot="1">
      <c r="A100" s="76" t="s">
        <v>90</v>
      </c>
      <c r="B100" s="43" t="s">
        <v>41</v>
      </c>
      <c r="C100" s="42">
        <f t="shared" ref="C100:Z100" si="44">C49/1000</f>
        <v>66.079972054580765</v>
      </c>
      <c r="D100" s="41">
        <f t="shared" si="44"/>
        <v>66.079972054580765</v>
      </c>
      <c r="E100" s="41">
        <f t="shared" si="44"/>
        <v>71.939464599310426</v>
      </c>
      <c r="F100" s="41">
        <f t="shared" si="44"/>
        <v>61.701505784054071</v>
      </c>
      <c r="G100" s="41">
        <f t="shared" si="44"/>
        <v>51.445739415579716</v>
      </c>
      <c r="H100" s="41">
        <f t="shared" si="44"/>
        <v>48.827912923700609</v>
      </c>
      <c r="I100" s="41">
        <f t="shared" si="44"/>
        <v>49.071970878409324</v>
      </c>
      <c r="J100" s="41">
        <f t="shared" si="44"/>
        <v>49.205544476838419</v>
      </c>
      <c r="K100" s="41">
        <f t="shared" si="44"/>
        <v>52.997989565553738</v>
      </c>
      <c r="L100" s="41">
        <f t="shared" si="44"/>
        <v>56.971360188456501</v>
      </c>
      <c r="M100" s="41">
        <f t="shared" si="44"/>
        <v>45.625359530377978</v>
      </c>
      <c r="N100" s="41">
        <f t="shared" si="44"/>
        <v>40.092116701317217</v>
      </c>
      <c r="O100" s="41">
        <f t="shared" si="44"/>
        <v>37.718920678021817</v>
      </c>
      <c r="P100" s="41">
        <f t="shared" si="44"/>
        <v>40.213414940724725</v>
      </c>
      <c r="Q100" s="41">
        <f t="shared" si="44"/>
        <v>43.543416674072269</v>
      </c>
      <c r="R100" s="41">
        <f t="shared" si="44"/>
        <v>52.671122200668336</v>
      </c>
      <c r="S100" s="41">
        <f t="shared" si="44"/>
        <v>53.541666055433737</v>
      </c>
      <c r="T100" s="41">
        <f t="shared" si="44"/>
        <v>54.368589371225063</v>
      </c>
      <c r="U100" s="41">
        <f t="shared" si="44"/>
        <v>54.392164234634365</v>
      </c>
      <c r="V100" s="41">
        <f t="shared" si="44"/>
        <v>58.775849827992069</v>
      </c>
      <c r="W100" s="41">
        <f t="shared" si="44"/>
        <v>54.159648412382793</v>
      </c>
      <c r="X100" s="41">
        <f t="shared" si="44"/>
        <v>56.582699757428621</v>
      </c>
      <c r="Y100" s="41">
        <f t="shared" si="44"/>
        <v>47.336755321529331</v>
      </c>
      <c r="Z100" s="40">
        <f t="shared" si="44"/>
        <v>41.692416203619153</v>
      </c>
      <c r="AA100" s="39">
        <f t="shared" si="1"/>
        <v>-36.906123130345705</v>
      </c>
    </row>
    <row r="101" spans="1:27" hidden="1">
      <c r="A101"/>
    </row>
    <row r="102" spans="1:27">
      <c r="A102"/>
    </row>
    <row r="103" spans="1:27" s="73" customFormat="1">
      <c r="C103" s="81" t="s">
        <v>227</v>
      </c>
      <c r="Y103" s="82"/>
    </row>
    <row r="104" spans="1:27" s="73" customFormat="1">
      <c r="C104" s="82"/>
      <c r="D104" s="83" t="s">
        <v>228</v>
      </c>
      <c r="Y104" s="82"/>
    </row>
  </sheetData>
  <phoneticPr fontId="15"/>
  <printOptions gridLines="1"/>
  <pageMargins left="0.75" right="0.75" top="1" bottom="1" header="0.5" footer="0.5"/>
  <pageSetup paperSize="9" scale="55" orientation="landscape" r:id="rId1"/>
  <headerFooter alignWithMargins="0">
    <oddHeader>&amp;A</oddHeader>
    <oddFooter>&amp;F</oddFooter>
  </headerFooter>
</worksheet>
</file>

<file path=xl/worksheets/sheet4.xml><?xml version="1.0" encoding="utf-8"?>
<worksheet xmlns="http://schemas.openxmlformats.org/spreadsheetml/2006/main" xmlns:r="http://schemas.openxmlformats.org/officeDocument/2006/relationships">
  <sheetPr codeName="Sheet24"/>
  <dimension ref="A1:AB104"/>
  <sheetViews>
    <sheetView showZeros="0" zoomScaleNormal="100" workbookViewId="0">
      <selection activeCell="C27" sqref="C27"/>
    </sheetView>
  </sheetViews>
  <sheetFormatPr defaultColWidth="9.33203125" defaultRowHeight="13.2"/>
  <cols>
    <col min="1" max="1" width="20.77734375" style="73" bestFit="1" customWidth="1"/>
    <col min="2" max="2" width="24.33203125" style="37" hidden="1" customWidth="1"/>
    <col min="3" max="3" width="18" style="38" customWidth="1"/>
    <col min="4" max="5" width="10.77734375" style="37" customWidth="1"/>
    <col min="6" max="6" width="10.77734375" style="37" hidden="1" customWidth="1"/>
    <col min="7" max="26" width="10.77734375" style="37" customWidth="1"/>
    <col min="27" max="27" width="25.6640625" style="38" customWidth="1"/>
    <col min="28" max="28" width="10.33203125" style="37" bestFit="1" customWidth="1"/>
    <col min="29" max="16384" width="9.33203125" style="37"/>
  </cols>
  <sheetData>
    <row r="1" spans="1:28" ht="15.6">
      <c r="A1" s="61" t="s">
        <v>231</v>
      </c>
      <c r="B1" s="61"/>
      <c r="C1" s="62"/>
      <c r="D1" s="61"/>
      <c r="E1" s="61"/>
      <c r="F1" s="61"/>
      <c r="G1" s="61"/>
      <c r="H1" s="61"/>
      <c r="I1" s="61"/>
      <c r="J1" s="61"/>
      <c r="K1" s="61"/>
      <c r="L1" s="61"/>
      <c r="M1" s="61"/>
      <c r="N1" s="61"/>
      <c r="O1" s="61"/>
      <c r="P1" s="61"/>
      <c r="Q1" s="61"/>
      <c r="R1" s="61"/>
      <c r="S1" s="61"/>
      <c r="T1" s="61"/>
      <c r="U1" s="61"/>
      <c r="V1" s="61"/>
      <c r="W1" s="61"/>
      <c r="X1" s="61"/>
      <c r="Y1" s="61"/>
      <c r="Z1" s="61"/>
      <c r="AA1" s="61"/>
    </row>
    <row r="2" spans="1:28" ht="3.75" customHeight="1">
      <c r="A2" s="59"/>
      <c r="B2" s="59"/>
      <c r="C2" s="60"/>
      <c r="D2" s="59"/>
      <c r="E2" s="59"/>
      <c r="F2" s="59"/>
      <c r="G2" s="59"/>
      <c r="H2" s="59"/>
      <c r="I2" s="59"/>
      <c r="J2" s="59"/>
      <c r="K2" s="59"/>
      <c r="L2" s="59"/>
      <c r="M2" s="59"/>
      <c r="N2" s="59"/>
      <c r="O2" s="59"/>
      <c r="P2" s="59"/>
      <c r="Q2" s="59"/>
      <c r="R2" s="59"/>
      <c r="S2" s="59"/>
      <c r="T2" s="59"/>
      <c r="U2" s="59"/>
      <c r="V2" s="59"/>
      <c r="W2" s="59"/>
      <c r="X2" s="59"/>
      <c r="Y2" s="59"/>
      <c r="Z2" s="59"/>
      <c r="AA2" s="59"/>
    </row>
    <row r="3" spans="1:28" ht="13.8" thickBot="1"/>
    <row r="4" spans="1:28" s="73" customFormat="1" ht="25.8" thickBot="1">
      <c r="A4" s="74"/>
      <c r="B4" s="74"/>
      <c r="C4" s="77" t="s">
        <v>224</v>
      </c>
      <c r="D4" s="78">
        <v>1990</v>
      </c>
      <c r="E4" s="78">
        <v>1991</v>
      </c>
      <c r="F4" s="78">
        <v>1992</v>
      </c>
      <c r="G4" s="78">
        <v>1993</v>
      </c>
      <c r="H4" s="78">
        <v>1994</v>
      </c>
      <c r="I4" s="78">
        <v>1995</v>
      </c>
      <c r="J4" s="78">
        <v>1996</v>
      </c>
      <c r="K4" s="78">
        <v>1997</v>
      </c>
      <c r="L4" s="78">
        <v>1998</v>
      </c>
      <c r="M4" s="78">
        <v>1999</v>
      </c>
      <c r="N4" s="78">
        <v>2000</v>
      </c>
      <c r="O4" s="78">
        <v>2001</v>
      </c>
      <c r="P4" s="78">
        <v>2002</v>
      </c>
      <c r="Q4" s="78">
        <v>2003</v>
      </c>
      <c r="R4" s="78">
        <v>2004</v>
      </c>
      <c r="S4" s="78">
        <v>2005</v>
      </c>
      <c r="T4" s="78">
        <v>2006</v>
      </c>
      <c r="U4" s="78">
        <v>2007</v>
      </c>
      <c r="V4" s="78">
        <v>2008</v>
      </c>
      <c r="W4" s="78">
        <v>2009</v>
      </c>
      <c r="X4" s="79">
        <v>2010</v>
      </c>
      <c r="Y4" s="79">
        <v>2011</v>
      </c>
      <c r="Z4" s="79">
        <v>2012</v>
      </c>
      <c r="AA4" s="80" t="s">
        <v>225</v>
      </c>
    </row>
    <row r="5" spans="1:28" s="72" customFormat="1" ht="51.75" hidden="1" customHeight="1" thickBot="1">
      <c r="A5" s="74"/>
      <c r="B5" s="56"/>
      <c r="C5" s="55" t="s">
        <v>0</v>
      </c>
      <c r="D5" s="54">
        <v>1990</v>
      </c>
      <c r="E5" s="54">
        <v>1991</v>
      </c>
      <c r="F5" s="54">
        <v>1992</v>
      </c>
      <c r="G5" s="54">
        <v>1993</v>
      </c>
      <c r="H5" s="54">
        <v>1994</v>
      </c>
      <c r="I5" s="54">
        <v>1995</v>
      </c>
      <c r="J5" s="54">
        <v>1996</v>
      </c>
      <c r="K5" s="54">
        <v>1997</v>
      </c>
      <c r="L5" s="54">
        <v>1998</v>
      </c>
      <c r="M5" s="54">
        <v>1999</v>
      </c>
      <c r="N5" s="54">
        <v>2000</v>
      </c>
      <c r="O5" s="54">
        <v>2001</v>
      </c>
      <c r="P5" s="54">
        <v>2002</v>
      </c>
      <c r="Q5" s="54">
        <v>2003</v>
      </c>
      <c r="R5" s="54">
        <v>2004</v>
      </c>
      <c r="S5" s="54">
        <v>2005</v>
      </c>
      <c r="T5" s="54">
        <v>2006</v>
      </c>
      <c r="U5" s="54">
        <v>2007</v>
      </c>
      <c r="V5" s="54">
        <v>2008</v>
      </c>
      <c r="W5" s="54">
        <v>2009</v>
      </c>
      <c r="X5" s="54">
        <v>2010</v>
      </c>
      <c r="Y5" s="54">
        <v>2011</v>
      </c>
      <c r="Z5" s="54">
        <v>2012</v>
      </c>
      <c r="AA5" s="53" t="s">
        <v>1</v>
      </c>
    </row>
    <row r="6" spans="1:28">
      <c r="A6" s="75" t="s">
        <v>205</v>
      </c>
      <c r="B6" s="48" t="s">
        <v>2</v>
      </c>
      <c r="C6" s="69">
        <v>545495.24097245664</v>
      </c>
      <c r="D6" s="68">
        <v>545495.24097245664</v>
      </c>
      <c r="E6" s="68">
        <v>575292.03980752523</v>
      </c>
      <c r="F6" s="68">
        <v>508516.27878991212</v>
      </c>
      <c r="G6" s="68">
        <v>442106.54975781939</v>
      </c>
      <c r="H6" s="68">
        <v>474329.71539984678</v>
      </c>
      <c r="I6" s="68">
        <v>455243.9464224088</v>
      </c>
      <c r="J6" s="68">
        <v>475359.90578239027</v>
      </c>
      <c r="K6" s="68">
        <v>468353.21471357503</v>
      </c>
      <c r="L6" s="68">
        <v>507377.793839283</v>
      </c>
      <c r="M6" s="68">
        <v>472576.787563355</v>
      </c>
      <c r="N6" s="68">
        <v>513026.70072747377</v>
      </c>
      <c r="O6" s="68">
        <v>552186.24074724084</v>
      </c>
      <c r="P6" s="68">
        <v>593591.90110336256</v>
      </c>
      <c r="Q6" s="68">
        <v>724421.77398996986</v>
      </c>
      <c r="R6" s="68">
        <v>516472.6827325364</v>
      </c>
      <c r="S6" s="68">
        <v>548425.16230111243</v>
      </c>
      <c r="T6" s="68">
        <v>532139.56425934401</v>
      </c>
      <c r="U6" s="68">
        <v>621604.21152143658</v>
      </c>
      <c r="V6" s="68">
        <v>537529.18049851828</v>
      </c>
      <c r="W6" s="68">
        <v>557959.91653269215</v>
      </c>
      <c r="X6" s="68">
        <v>568801.63701508183</v>
      </c>
      <c r="Y6" s="68">
        <v>480893.72901203006</v>
      </c>
      <c r="Z6" s="68">
        <v>558809.33189093159</v>
      </c>
      <c r="AA6" s="71">
        <v>2.4407345689652304</v>
      </c>
      <c r="AB6" s="63"/>
    </row>
    <row r="7" spans="1:28">
      <c r="A7" s="75" t="s">
        <v>206</v>
      </c>
      <c r="B7" s="48" t="s">
        <v>3</v>
      </c>
      <c r="C7" s="69">
        <v>68209.125593671633</v>
      </c>
      <c r="D7" s="68">
        <v>68209.125593671633</v>
      </c>
      <c r="E7" s="68">
        <v>66535.326027975418</v>
      </c>
      <c r="F7" s="68">
        <v>64604.494288785674</v>
      </c>
      <c r="G7" s="68">
        <v>64230.943798814878</v>
      </c>
      <c r="H7" s="68">
        <v>66160.285857242721</v>
      </c>
      <c r="I7" s="68">
        <v>68259.732311694534</v>
      </c>
      <c r="J7" s="68">
        <v>74300.643875389665</v>
      </c>
      <c r="K7" s="68">
        <v>65083.495315933702</v>
      </c>
      <c r="L7" s="68">
        <v>66278.120496177333</v>
      </c>
      <c r="M7" s="68">
        <v>61675.273006410112</v>
      </c>
      <c r="N7" s="68">
        <v>65045.998193608946</v>
      </c>
      <c r="O7" s="68">
        <v>67113.835848978109</v>
      </c>
      <c r="P7" s="68">
        <v>74880.223078016774</v>
      </c>
      <c r="Q7" s="68">
        <v>90901.77262104211</v>
      </c>
      <c r="R7" s="68">
        <v>85426.693756379915</v>
      </c>
      <c r="S7" s="68">
        <v>84955.668354880807</v>
      </c>
      <c r="T7" s="68">
        <v>87903.300053858431</v>
      </c>
      <c r="U7" s="68">
        <v>86217.00886011745</v>
      </c>
      <c r="V7" s="68">
        <v>87021.880800340921</v>
      </c>
      <c r="W7" s="68">
        <v>76243.5815857134</v>
      </c>
      <c r="X7" s="68">
        <v>80915.051398596421</v>
      </c>
      <c r="Y7" s="68">
        <v>78889.865443698305</v>
      </c>
      <c r="Z7" s="68">
        <v>76220.83852908526</v>
      </c>
      <c r="AA7" s="67">
        <v>11.745808006893643</v>
      </c>
      <c r="AB7" s="63"/>
    </row>
    <row r="8" spans="1:28">
      <c r="A8" s="75" t="s">
        <v>207</v>
      </c>
      <c r="B8" s="48" t="s">
        <v>4</v>
      </c>
      <c r="C8" s="69">
        <v>110576.79287617741</v>
      </c>
      <c r="D8" s="68">
        <v>110576.79287617741</v>
      </c>
      <c r="E8" s="68">
        <v>101136.18590340194</v>
      </c>
      <c r="F8" s="68">
        <v>93198.023828593519</v>
      </c>
      <c r="G8" s="68">
        <v>85118.687963044227</v>
      </c>
      <c r="H8" s="68">
        <v>59995.829306667481</v>
      </c>
      <c r="I8" s="68">
        <v>51617.928323236185</v>
      </c>
      <c r="J8" s="68">
        <v>55619.506862946422</v>
      </c>
      <c r="K8" s="68">
        <v>60302.244222664878</v>
      </c>
      <c r="L8" s="68">
        <v>60485.431536275544</v>
      </c>
      <c r="M8" s="68">
        <v>50107.628166623603</v>
      </c>
      <c r="N8" s="68">
        <v>48262.322937958546</v>
      </c>
      <c r="O8" s="68">
        <v>48265.406005553137</v>
      </c>
      <c r="P8" s="68">
        <v>51155.766174773096</v>
      </c>
      <c r="Q8" s="68">
        <v>56284.974504397738</v>
      </c>
      <c r="R8" s="68">
        <v>60007.308032561654</v>
      </c>
      <c r="S8" s="68">
        <v>57963.739423378247</v>
      </c>
      <c r="T8" s="68">
        <v>59623.423826055441</v>
      </c>
      <c r="U8" s="68">
        <v>59752.179374327396</v>
      </c>
      <c r="V8" s="68">
        <v>63460.653379371615</v>
      </c>
      <c r="W8" s="68">
        <v>57931.60539576169</v>
      </c>
      <c r="X8" s="68">
        <v>59246.721567006927</v>
      </c>
      <c r="Y8" s="68">
        <v>58265.967520391474</v>
      </c>
      <c r="Z8" s="68">
        <v>63782.583589035465</v>
      </c>
      <c r="AA8" s="67">
        <v>-42.318291270702304</v>
      </c>
      <c r="AB8" s="63"/>
    </row>
    <row r="9" spans="1:28">
      <c r="A9" s="75" t="s">
        <v>208</v>
      </c>
      <c r="B9" s="48" t="s">
        <v>5</v>
      </c>
      <c r="C9" s="69">
        <v>142117.72720535926</v>
      </c>
      <c r="D9" s="68">
        <v>142117.72720535926</v>
      </c>
      <c r="E9" s="68">
        <v>144346.76814698637</v>
      </c>
      <c r="F9" s="68">
        <v>142790.61242200501</v>
      </c>
      <c r="G9" s="68">
        <v>141953.81139887855</v>
      </c>
      <c r="H9" s="68">
        <v>147660.88461483098</v>
      </c>
      <c r="I9" s="68">
        <v>149670.37472218505</v>
      </c>
      <c r="J9" s="68">
        <v>154109.75728548033</v>
      </c>
      <c r="K9" s="68">
        <v>144953.3617342629</v>
      </c>
      <c r="L9" s="68">
        <v>150560.28836992185</v>
      </c>
      <c r="M9" s="68">
        <v>144310.81311980783</v>
      </c>
      <c r="N9" s="68">
        <v>145264.12160018971</v>
      </c>
      <c r="O9" s="68">
        <v>144400.68563456344</v>
      </c>
      <c r="P9" s="68">
        <v>143438.0432211367</v>
      </c>
      <c r="Q9" s="68">
        <v>143990.2685422131</v>
      </c>
      <c r="R9" s="68">
        <v>145187.26921984521</v>
      </c>
      <c r="S9" s="68">
        <v>140882.01890861263</v>
      </c>
      <c r="T9" s="68">
        <v>137187.44425144736</v>
      </c>
      <c r="U9" s="68">
        <v>132283.69215642518</v>
      </c>
      <c r="V9" s="68">
        <v>134656.96302453338</v>
      </c>
      <c r="W9" s="68">
        <v>121964.48084251238</v>
      </c>
      <c r="X9" s="68">
        <v>129344.97797136201</v>
      </c>
      <c r="Y9" s="68">
        <v>118977.92713928172</v>
      </c>
      <c r="Z9" s="68">
        <v>115139.05638079716</v>
      </c>
      <c r="AA9" s="67">
        <v>-18.983325553453355</v>
      </c>
      <c r="AB9" s="63"/>
    </row>
    <row r="10" spans="1:28">
      <c r="A10" s="75" t="s">
        <v>209</v>
      </c>
      <c r="B10" s="48" t="s">
        <v>6</v>
      </c>
      <c r="C10" s="70">
        <v>108092.61368373434</v>
      </c>
      <c r="D10" s="68">
        <v>95630.765150580584</v>
      </c>
      <c r="E10" s="68">
        <v>72948.290854400024</v>
      </c>
      <c r="F10" s="68">
        <v>67089.009210225064</v>
      </c>
      <c r="G10" s="68">
        <v>66131.924774409039</v>
      </c>
      <c r="H10" s="68">
        <v>62774.147548864152</v>
      </c>
      <c r="I10" s="68">
        <v>63135.440835471316</v>
      </c>
      <c r="J10" s="68">
        <v>65461.929954332954</v>
      </c>
      <c r="K10" s="68">
        <v>61872.7010109685</v>
      </c>
      <c r="L10" s="68">
        <v>57028.407445516365</v>
      </c>
      <c r="M10" s="68">
        <v>50232.835058646029</v>
      </c>
      <c r="N10" s="68">
        <v>51133.679876385751</v>
      </c>
      <c r="O10" s="68">
        <v>54409.94442679159</v>
      </c>
      <c r="P10" s="68">
        <v>50966.005428824086</v>
      </c>
      <c r="Q10" s="68">
        <v>55674.847928446594</v>
      </c>
      <c r="R10" s="68">
        <v>54699.466892802935</v>
      </c>
      <c r="S10" s="68">
        <v>54927.675124037763</v>
      </c>
      <c r="T10" s="68">
        <v>56200.496149335071</v>
      </c>
      <c r="U10" s="68">
        <v>61472.143504157939</v>
      </c>
      <c r="V10" s="68">
        <v>58715.44484616939</v>
      </c>
      <c r="W10" s="68">
        <v>49264.5803935609</v>
      </c>
      <c r="X10" s="68">
        <v>52003.166629910025</v>
      </c>
      <c r="Y10" s="68">
        <v>57601.598592761235</v>
      </c>
      <c r="Z10" s="68">
        <v>52838.140721336662</v>
      </c>
      <c r="AA10" s="67">
        <v>-51.117713856069244</v>
      </c>
      <c r="AB10" s="63"/>
    </row>
    <row r="11" spans="1:28">
      <c r="A11" s="75" t="s">
        <v>210</v>
      </c>
      <c r="B11" s="48" t="s">
        <v>7</v>
      </c>
      <c r="C11" s="69">
        <v>519888.13015249989</v>
      </c>
      <c r="D11" s="68">
        <v>519888.13015249989</v>
      </c>
      <c r="E11" s="68">
        <v>542673.95046313806</v>
      </c>
      <c r="F11" s="68">
        <v>510106.5883871736</v>
      </c>
      <c r="G11" s="68">
        <v>566732.33518512023</v>
      </c>
      <c r="H11" s="68">
        <v>594946.53426703997</v>
      </c>
      <c r="I11" s="68">
        <v>835849.52193874074</v>
      </c>
      <c r="J11" s="68">
        <v>630970.17413849884</v>
      </c>
      <c r="K11" s="68">
        <v>607512.88119573309</v>
      </c>
      <c r="L11" s="68">
        <v>816786.64890540531</v>
      </c>
      <c r="M11" s="68">
        <v>705709.18804488087</v>
      </c>
      <c r="N11" s="68">
        <v>669850.44444635208</v>
      </c>
      <c r="O11" s="68">
        <v>670328.94275869837</v>
      </c>
      <c r="P11" s="68">
        <v>843709.82024637552</v>
      </c>
      <c r="Q11" s="68">
        <v>799208.51176949544</v>
      </c>
      <c r="R11" s="68">
        <v>875318.44707923615</v>
      </c>
      <c r="S11" s="68">
        <v>789241.39277305594</v>
      </c>
      <c r="T11" s="68">
        <v>806615.55212315451</v>
      </c>
      <c r="U11" s="68">
        <v>807884.20031273295</v>
      </c>
      <c r="V11" s="68">
        <v>713868.85611014953</v>
      </c>
      <c r="W11" s="68">
        <v>661835.99935407867</v>
      </c>
      <c r="X11" s="68">
        <v>775045.15755480016</v>
      </c>
      <c r="Y11" s="68">
        <v>778021.54907893273</v>
      </c>
      <c r="Z11" s="68">
        <v>739486.72208162386</v>
      </c>
      <c r="AA11" s="67">
        <v>42.239585632529966</v>
      </c>
      <c r="AB11" s="63"/>
    </row>
    <row r="12" spans="1:28">
      <c r="A12" s="75" t="s">
        <v>211</v>
      </c>
      <c r="B12" s="48" t="s">
        <v>8</v>
      </c>
      <c r="C12" s="69">
        <v>25169.531757622492</v>
      </c>
      <c r="D12" s="68">
        <v>25169.531757622492</v>
      </c>
      <c r="E12" s="68">
        <v>16813.466023858662</v>
      </c>
      <c r="F12" s="68">
        <v>14638.44113288687</v>
      </c>
      <c r="G12" s="68">
        <v>14704.823050573932</v>
      </c>
      <c r="H12" s="68">
        <v>13944.51604792774</v>
      </c>
      <c r="I12" s="68">
        <v>13952.234585860013</v>
      </c>
      <c r="J12" s="68">
        <v>14853.273389196776</v>
      </c>
      <c r="K12" s="68">
        <v>16946.337477430618</v>
      </c>
      <c r="L12" s="68">
        <v>17231.019464134937</v>
      </c>
      <c r="M12" s="68">
        <v>18176.722713331328</v>
      </c>
      <c r="N12" s="68">
        <v>18760.912709192384</v>
      </c>
      <c r="O12" s="68">
        <v>19583.679879558404</v>
      </c>
      <c r="P12" s="68">
        <v>20544.019992419842</v>
      </c>
      <c r="Q12" s="68">
        <v>22462.387283349504</v>
      </c>
      <c r="R12" s="68">
        <v>22556.717145365787</v>
      </c>
      <c r="S12" s="68">
        <v>22880.370624259926</v>
      </c>
      <c r="T12" s="68">
        <v>23624.86464340955</v>
      </c>
      <c r="U12" s="68">
        <v>25561.829008406396</v>
      </c>
      <c r="V12" s="68">
        <v>24275.777913087459</v>
      </c>
      <c r="W12" s="68">
        <v>22035.930614980702</v>
      </c>
      <c r="X12" s="68">
        <v>21800.596247422611</v>
      </c>
      <c r="Y12" s="68">
        <v>22315.791794112924</v>
      </c>
      <c r="Z12" s="68">
        <v>20494.448682870599</v>
      </c>
      <c r="AA12" s="67">
        <v>-18.574374445150575</v>
      </c>
      <c r="AB12" s="63"/>
    </row>
    <row r="13" spans="1:28">
      <c r="A13" s="75" t="s">
        <v>212</v>
      </c>
      <c r="B13" s="48" t="s">
        <v>44</v>
      </c>
      <c r="C13" s="69">
        <v>5948.8759528624287</v>
      </c>
      <c r="D13" s="68">
        <v>5948.8759528624287</v>
      </c>
      <c r="E13" s="68">
        <v>6409.5259997336352</v>
      </c>
      <c r="F13" s="68">
        <v>6844.2142833785983</v>
      </c>
      <c r="G13" s="68">
        <v>7224.8862451441919</v>
      </c>
      <c r="H13" s="68">
        <v>7471.7246411906872</v>
      </c>
      <c r="I13" s="68">
        <v>7374.606955509812</v>
      </c>
      <c r="J13" s="68">
        <v>7751.4000168167422</v>
      </c>
      <c r="K13" s="68">
        <v>7863.9311710473266</v>
      </c>
      <c r="L13" s="68">
        <v>8360.8737769431937</v>
      </c>
      <c r="M13" s="68">
        <v>8469.6400817410158</v>
      </c>
      <c r="N13" s="68">
        <v>8753.6634030644327</v>
      </c>
      <c r="O13" s="68">
        <v>8777.7306313056215</v>
      </c>
      <c r="P13" s="68">
        <v>9102.7688906867916</v>
      </c>
      <c r="Q13" s="68">
        <v>9456.4856785904631</v>
      </c>
      <c r="R13" s="68">
        <v>9664.4941247573515</v>
      </c>
      <c r="S13" s="68">
        <v>9821.9666918521252</v>
      </c>
      <c r="T13" s="68">
        <v>9932.6815152888084</v>
      </c>
      <c r="U13" s="68">
        <v>10436.310094552397</v>
      </c>
      <c r="V13" s="68">
        <v>10529.502211652527</v>
      </c>
      <c r="W13" s="68">
        <v>10167.518513664594</v>
      </c>
      <c r="X13" s="68">
        <v>9931.3082065728377</v>
      </c>
      <c r="Y13" s="68">
        <v>9606.2087936619591</v>
      </c>
      <c r="Z13" s="68">
        <v>9240.0578498845207</v>
      </c>
      <c r="AA13" s="67">
        <v>55.324433104685426</v>
      </c>
      <c r="AB13" s="63"/>
    </row>
    <row r="14" spans="1:28">
      <c r="A14" s="75" t="s">
        <v>213</v>
      </c>
      <c r="B14" s="48" t="s">
        <v>9</v>
      </c>
      <c r="C14" s="69">
        <v>192708.23404797167</v>
      </c>
      <c r="D14" s="68">
        <v>192708.23404797167</v>
      </c>
      <c r="E14" s="68">
        <v>173317.46396308797</v>
      </c>
      <c r="F14" s="68">
        <v>155027.53882819688</v>
      </c>
      <c r="G14" s="68">
        <v>150321.72642166435</v>
      </c>
      <c r="H14" s="68">
        <v>142547.3016468077</v>
      </c>
      <c r="I14" s="68">
        <v>144833.63847017562</v>
      </c>
      <c r="J14" s="68">
        <v>148170.24103524734</v>
      </c>
      <c r="K14" s="68">
        <v>145366.75254863329</v>
      </c>
      <c r="L14" s="68">
        <v>137891.78576002413</v>
      </c>
      <c r="M14" s="68">
        <v>130186.47195197627</v>
      </c>
      <c r="N14" s="68">
        <v>139050.1772146312</v>
      </c>
      <c r="O14" s="68">
        <v>138694.36549946578</v>
      </c>
      <c r="P14" s="68">
        <v>135487.56032114019</v>
      </c>
      <c r="Q14" s="68">
        <v>140389.96151493475</v>
      </c>
      <c r="R14" s="68">
        <v>141351.95226965196</v>
      </c>
      <c r="S14" s="68">
        <v>139541.50664024468</v>
      </c>
      <c r="T14" s="68">
        <v>143798.56393515365</v>
      </c>
      <c r="U14" s="68">
        <v>146790.14942027099</v>
      </c>
      <c r="V14" s="68">
        <v>137748.07520780162</v>
      </c>
      <c r="W14" s="68">
        <v>127677.63599103631</v>
      </c>
      <c r="X14" s="68">
        <v>131825.28001902596</v>
      </c>
      <c r="Y14" s="68">
        <v>128264.70267796404</v>
      </c>
      <c r="Z14" s="68">
        <v>124214.14031858854</v>
      </c>
      <c r="AA14" s="67">
        <v>-35.542899382458458</v>
      </c>
      <c r="AB14" s="63"/>
    </row>
    <row r="15" spans="1:28">
      <c r="A15" s="75" t="s">
        <v>214</v>
      </c>
      <c r="B15" s="48" t="s">
        <v>10</v>
      </c>
      <c r="C15" s="69">
        <v>75303.253034302616</v>
      </c>
      <c r="D15" s="68">
        <v>75303.253034302616</v>
      </c>
      <c r="E15" s="68">
        <v>84554.048896065418</v>
      </c>
      <c r="F15" s="68">
        <v>80723.086796950447</v>
      </c>
      <c r="G15" s="68">
        <v>79454.588576877853</v>
      </c>
      <c r="H15" s="68">
        <v>85007.71324312067</v>
      </c>
      <c r="I15" s="68">
        <v>80952.077309467044</v>
      </c>
      <c r="J15" s="68">
        <v>92512.798588816106</v>
      </c>
      <c r="K15" s="68">
        <v>84383.975045818544</v>
      </c>
      <c r="L15" s="68">
        <v>79480.564534134974</v>
      </c>
      <c r="M15" s="68">
        <v>78410.516235519099</v>
      </c>
      <c r="N15" s="68">
        <v>73189.743361104134</v>
      </c>
      <c r="O15" s="68">
        <v>76075.785972855156</v>
      </c>
      <c r="P15" s="68">
        <v>76943.051407370571</v>
      </c>
      <c r="Q15" s="68">
        <v>80585.891766047294</v>
      </c>
      <c r="R15" s="68">
        <v>74273.219036008595</v>
      </c>
      <c r="S15" s="68">
        <v>70065.366546128396</v>
      </c>
      <c r="T15" s="68">
        <v>78916.093972219081</v>
      </c>
      <c r="U15" s="68">
        <v>71481.283562739147</v>
      </c>
      <c r="V15" s="68">
        <v>63807.428315473589</v>
      </c>
      <c r="W15" s="68">
        <v>65557.103566663325</v>
      </c>
      <c r="X15" s="68">
        <v>62683.691994197587</v>
      </c>
      <c r="Y15" s="68">
        <v>55310.088570486318</v>
      </c>
      <c r="Z15" s="68">
        <v>52280.894206376419</v>
      </c>
      <c r="AA15" s="67">
        <v>-30.572860932633162</v>
      </c>
      <c r="AB15" s="63"/>
    </row>
    <row r="16" spans="1:28">
      <c r="A16" s="75" t="s">
        <v>215</v>
      </c>
      <c r="B16" s="48" t="s">
        <v>11</v>
      </c>
      <c r="C16" s="69">
        <v>31794.366129852195</v>
      </c>
      <c r="D16" s="68">
        <v>31794.366129852195</v>
      </c>
      <c r="E16" s="68">
        <v>28613.610374350941</v>
      </c>
      <c r="F16" s="68">
        <v>18140.474858045014</v>
      </c>
      <c r="G16" s="68">
        <v>11439.177044022541</v>
      </c>
      <c r="H16" s="68">
        <v>11613.840661154931</v>
      </c>
      <c r="I16" s="68">
        <v>9549.2016772874213</v>
      </c>
      <c r="J16" s="68">
        <v>10474.734689840529</v>
      </c>
      <c r="K16" s="68">
        <v>11083.753296869685</v>
      </c>
      <c r="L16" s="68">
        <v>11537.429619812699</v>
      </c>
      <c r="M16" s="68">
        <v>13306.968388439647</v>
      </c>
      <c r="N16" s="68">
        <v>18963.337699615895</v>
      </c>
      <c r="O16" s="68">
        <v>22538.751524359213</v>
      </c>
      <c r="P16" s="68">
        <v>20548.753111390855</v>
      </c>
      <c r="Q16" s="68">
        <v>19553.865612625803</v>
      </c>
      <c r="R16" s="68">
        <v>16725.981893451411</v>
      </c>
      <c r="S16" s="68">
        <v>13431.349557586776</v>
      </c>
      <c r="T16" s="68">
        <v>11006.696342598187</v>
      </c>
      <c r="U16" s="68">
        <v>13325.162995094908</v>
      </c>
      <c r="V16" s="68">
        <v>12395.969918895653</v>
      </c>
      <c r="W16" s="68">
        <v>10148.658293328765</v>
      </c>
      <c r="X16" s="68">
        <v>15313.304734205789</v>
      </c>
      <c r="Y16" s="68">
        <v>17600.611856200452</v>
      </c>
      <c r="Z16" s="68">
        <v>17237.248024830071</v>
      </c>
      <c r="AA16" s="67">
        <v>-45.785212529694796</v>
      </c>
      <c r="AB16" s="63"/>
    </row>
    <row r="17" spans="1:28">
      <c r="A17" s="75" t="s">
        <v>59</v>
      </c>
      <c r="B17" s="48" t="s">
        <v>42</v>
      </c>
      <c r="C17" s="69">
        <v>4122611.1414214657</v>
      </c>
      <c r="D17" s="68">
        <v>4122611.1414214657</v>
      </c>
      <c r="E17" s="68">
        <v>4102855.9896783191</v>
      </c>
      <c r="F17" s="68">
        <v>4028911.1288294299</v>
      </c>
      <c r="G17" s="68">
        <v>3973046.7160174944</v>
      </c>
      <c r="H17" s="68">
        <v>3968580.1521024718</v>
      </c>
      <c r="I17" s="68">
        <v>4000025.1707816683</v>
      </c>
      <c r="J17" s="68">
        <v>4066912.3248930429</v>
      </c>
      <c r="K17" s="68">
        <v>4001405.078314655</v>
      </c>
      <c r="L17" s="68">
        <v>4023440.2129964316</v>
      </c>
      <c r="M17" s="68">
        <v>3942415.9859456201</v>
      </c>
      <c r="N17" s="68">
        <v>3971014.7784209629</v>
      </c>
      <c r="O17" s="68">
        <v>3982261.0254622945</v>
      </c>
      <c r="P17" s="68">
        <v>3992966.3557101139</v>
      </c>
      <c r="Q17" s="68">
        <v>4067038.2100022184</v>
      </c>
      <c r="R17" s="68">
        <v>4049430.3825679086</v>
      </c>
      <c r="S17" s="68">
        <v>4010441.1847544294</v>
      </c>
      <c r="T17" s="68">
        <v>3973732.9170841118</v>
      </c>
      <c r="U17" s="68">
        <v>3937215.0916989031</v>
      </c>
      <c r="V17" s="68">
        <v>3798931.9315275783</v>
      </c>
      <c r="W17" s="68">
        <v>3511334.243589418</v>
      </c>
      <c r="X17" s="68">
        <v>3605922.0094562066</v>
      </c>
      <c r="Y17" s="68">
        <v>3458344.7693031421</v>
      </c>
      <c r="Z17" s="68">
        <v>3428887.7764975834</v>
      </c>
      <c r="AA17" s="67">
        <v>-16.827281087798362</v>
      </c>
      <c r="AB17" s="63"/>
    </row>
    <row r="18" spans="1:28">
      <c r="A18" s="75" t="s">
        <v>321</v>
      </c>
      <c r="B18" s="48" t="s">
        <v>45</v>
      </c>
      <c r="C18" s="69">
        <v>5367940.0376121197</v>
      </c>
      <c r="D18" s="68">
        <v>5367940.0376121197</v>
      </c>
      <c r="E18" s="68">
        <v>5222928.4165539965</v>
      </c>
      <c r="F18" s="68">
        <v>5062336.9810354281</v>
      </c>
      <c r="G18" s="68">
        <v>4960092.6371211754</v>
      </c>
      <c r="H18" s="68">
        <v>4930949.2918778714</v>
      </c>
      <c r="I18" s="68">
        <v>4962604.4979362711</v>
      </c>
      <c r="J18" s="68">
        <v>5049338.2187291887</v>
      </c>
      <c r="K18" s="68">
        <v>4956222.1386914458</v>
      </c>
      <c r="L18" s="68">
        <v>4906214.0292840907</v>
      </c>
      <c r="M18" s="68">
        <v>4774459.3207336571</v>
      </c>
      <c r="N18" s="68">
        <v>4819244.6162518384</v>
      </c>
      <c r="O18" s="68">
        <v>4849484.6274105934</v>
      </c>
      <c r="P18" s="68">
        <v>4842676.2674234333</v>
      </c>
      <c r="Q18" s="68">
        <v>4942383.0744342515</v>
      </c>
      <c r="R18" s="68">
        <v>4915958.0340429619</v>
      </c>
      <c r="S18" s="68">
        <v>4874085.6586510474</v>
      </c>
      <c r="T18" s="68">
        <v>4840388.0605527032</v>
      </c>
      <c r="U18" s="68">
        <v>4850243.2560066683</v>
      </c>
      <c r="V18" s="68">
        <v>4678504.7285098806</v>
      </c>
      <c r="W18" s="68">
        <v>4308924.7293515047</v>
      </c>
      <c r="X18" s="68">
        <v>4439384.9098387845</v>
      </c>
      <c r="Y18" s="68">
        <v>4291788.070419577</v>
      </c>
      <c r="Z18" s="68">
        <v>4240671.2710294602</v>
      </c>
      <c r="AA18" s="67">
        <v>-21.000025311089633</v>
      </c>
      <c r="AB18" s="63"/>
    </row>
    <row r="19" spans="1:28">
      <c r="A19" s="75" t="s">
        <v>216</v>
      </c>
      <c r="B19" s="48" t="s">
        <v>12</v>
      </c>
      <c r="C19" s="69">
        <v>56653.899804418827</v>
      </c>
      <c r="D19" s="68">
        <v>56653.899804418827</v>
      </c>
      <c r="E19" s="68">
        <v>40730.235975966672</v>
      </c>
      <c r="F19" s="68">
        <v>44742.187658313342</v>
      </c>
      <c r="G19" s="68">
        <v>48960.003469727511</v>
      </c>
      <c r="H19" s="68">
        <v>61203.10243241171</v>
      </c>
      <c r="I19" s="68">
        <v>57999.260795937866</v>
      </c>
      <c r="J19" s="68">
        <v>54300.846733619706</v>
      </c>
      <c r="K19" s="68">
        <v>57663.853113362027</v>
      </c>
      <c r="L19" s="68">
        <v>56222.883077950872</v>
      </c>
      <c r="M19" s="68">
        <v>52473.48963410873</v>
      </c>
      <c r="N19" s="68">
        <v>50016.282493972918</v>
      </c>
      <c r="O19" s="68">
        <v>51982.812127107027</v>
      </c>
      <c r="P19" s="68">
        <v>53681.913772933251</v>
      </c>
      <c r="Q19" s="68">
        <v>61131.725322017279</v>
      </c>
      <c r="R19" s="68">
        <v>56252.992290856673</v>
      </c>
      <c r="S19" s="68">
        <v>40059.052169407252</v>
      </c>
      <c r="T19" s="68">
        <v>47403.858982570448</v>
      </c>
      <c r="U19" s="68">
        <v>53971.168343612451</v>
      </c>
      <c r="V19" s="68">
        <v>41161.625381698461</v>
      </c>
      <c r="W19" s="68">
        <v>27217.749397520376</v>
      </c>
      <c r="X19" s="68">
        <v>50304.820729458275</v>
      </c>
      <c r="Y19" s="68">
        <v>42747.040910311182</v>
      </c>
      <c r="Z19" s="68">
        <v>35113.138068175416</v>
      </c>
      <c r="AA19" s="67">
        <v>-38.021675137292668</v>
      </c>
      <c r="AB19" s="63"/>
    </row>
    <row r="20" spans="1:28">
      <c r="A20" s="75" t="s">
        <v>217</v>
      </c>
      <c r="B20" s="48" t="s">
        <v>13</v>
      </c>
      <c r="C20" s="69">
        <v>531764.12653214426</v>
      </c>
      <c r="D20" s="68">
        <v>531764.12653214426</v>
      </c>
      <c r="E20" s="68">
        <v>556896.44348381402</v>
      </c>
      <c r="F20" s="68">
        <v>548859.81976932206</v>
      </c>
      <c r="G20" s="68">
        <v>516075.95006047637</v>
      </c>
      <c r="H20" s="68">
        <v>519460.56814308622</v>
      </c>
      <c r="I20" s="68">
        <v>526691.4159707051</v>
      </c>
      <c r="J20" s="68">
        <v>538337.84414054954</v>
      </c>
      <c r="K20" s="68">
        <v>533832.94778912899</v>
      </c>
      <c r="L20" s="68">
        <v>546357.39429673168</v>
      </c>
      <c r="M20" s="68">
        <v>530942.77327466814</v>
      </c>
      <c r="N20" s="68">
        <v>539104.21465669025</v>
      </c>
      <c r="O20" s="68">
        <v>530596.54765958758</v>
      </c>
      <c r="P20" s="68">
        <v>521654.53023453057</v>
      </c>
      <c r="Q20" s="68">
        <v>522590.1540130924</v>
      </c>
      <c r="R20" s="68">
        <v>521547.8543310723</v>
      </c>
      <c r="S20" s="68">
        <v>522761.39422824263</v>
      </c>
      <c r="T20" s="68">
        <v>507360.23294517631</v>
      </c>
      <c r="U20" s="68">
        <v>498769.6847908831</v>
      </c>
      <c r="V20" s="68">
        <v>494207.61375719472</v>
      </c>
      <c r="W20" s="68">
        <v>474177.72193087451</v>
      </c>
      <c r="X20" s="68">
        <v>485390.15294990898</v>
      </c>
      <c r="Y20" s="68">
        <v>456279.78706775489</v>
      </c>
      <c r="Z20" s="68">
        <v>451967.40474356612</v>
      </c>
      <c r="AA20" s="67">
        <v>-15.006037039197405</v>
      </c>
      <c r="AB20" s="63"/>
    </row>
    <row r="21" spans="1:28">
      <c r="A21" s="75" t="s">
        <v>218</v>
      </c>
      <c r="B21" s="48" t="s">
        <v>14</v>
      </c>
      <c r="C21" s="69">
        <v>1223530.6832051293</v>
      </c>
      <c r="D21" s="68">
        <v>1223530.6832051293</v>
      </c>
      <c r="E21" s="68">
        <v>1176379.0999688674</v>
      </c>
      <c r="F21" s="68">
        <v>1126479.7738362879</v>
      </c>
      <c r="G21" s="68">
        <v>1117017.1829859102</v>
      </c>
      <c r="H21" s="68">
        <v>1097516.7020422968</v>
      </c>
      <c r="I21" s="68">
        <v>1093248.2411242661</v>
      </c>
      <c r="J21" s="68">
        <v>1112250.0750911685</v>
      </c>
      <c r="K21" s="68">
        <v>1076500.2485042301</v>
      </c>
      <c r="L21" s="68">
        <v>1051000.4104724675</v>
      </c>
      <c r="M21" s="68">
        <v>1017173.1299339506</v>
      </c>
      <c r="N21" s="68">
        <v>1016399.5134657015</v>
      </c>
      <c r="O21" s="68">
        <v>1027385.0447145314</v>
      </c>
      <c r="P21" s="68">
        <v>1042431.0678092032</v>
      </c>
      <c r="Q21" s="68">
        <v>1040940.8386474837</v>
      </c>
      <c r="R21" s="68">
        <v>1028718.4337859594</v>
      </c>
      <c r="S21" s="68">
        <v>1003576.9216484171</v>
      </c>
      <c r="T21" s="68">
        <v>1011730.497669198</v>
      </c>
      <c r="U21" s="68">
        <v>986396.07634730521</v>
      </c>
      <c r="V21" s="68">
        <v>971952.84106487804</v>
      </c>
      <c r="W21" s="68">
        <v>907521.64302904205</v>
      </c>
      <c r="X21" s="68">
        <v>941694.35768924211</v>
      </c>
      <c r="Y21" s="68">
        <v>924607.96231932333</v>
      </c>
      <c r="Z21" s="68">
        <v>935595.46915989649</v>
      </c>
      <c r="AA21" s="67">
        <v>-23.533142077889313</v>
      </c>
      <c r="AB21" s="63"/>
    </row>
    <row r="22" spans="1:28">
      <c r="A22" s="75" t="s">
        <v>219</v>
      </c>
      <c r="B22" s="48" t="s">
        <v>15</v>
      </c>
      <c r="C22" s="69">
        <v>102643.01022507912</v>
      </c>
      <c r="D22" s="68">
        <v>102643.01022507912</v>
      </c>
      <c r="E22" s="68">
        <v>102132.15266807601</v>
      </c>
      <c r="F22" s="68">
        <v>103314.08158388772</v>
      </c>
      <c r="G22" s="68">
        <v>102074.93912704005</v>
      </c>
      <c r="H22" s="68">
        <v>105125.82871078693</v>
      </c>
      <c r="I22" s="68">
        <v>106718.84756866191</v>
      </c>
      <c r="J22" s="68">
        <v>110160.28867361313</v>
      </c>
      <c r="K22" s="68">
        <v>115157.3917646506</v>
      </c>
      <c r="L22" s="68">
        <v>120474.60985888229</v>
      </c>
      <c r="M22" s="68">
        <v>120041.52625427752</v>
      </c>
      <c r="N22" s="68">
        <v>124048.75015312323</v>
      </c>
      <c r="O22" s="68">
        <v>124986.84432580249</v>
      </c>
      <c r="P22" s="68">
        <v>124574.94922822806</v>
      </c>
      <c r="Q22" s="68">
        <v>128763.08892205656</v>
      </c>
      <c r="R22" s="68">
        <v>128947.47114375731</v>
      </c>
      <c r="S22" s="68">
        <v>132614.64849059551</v>
      </c>
      <c r="T22" s="68">
        <v>129093.82800270493</v>
      </c>
      <c r="U22" s="68">
        <v>133005.40665632542</v>
      </c>
      <c r="V22" s="68">
        <v>127801.40892162052</v>
      </c>
      <c r="W22" s="68">
        <v>121311.70155739743</v>
      </c>
      <c r="X22" s="68">
        <v>114973.35968783485</v>
      </c>
      <c r="Y22" s="68">
        <v>111775.64765802382</v>
      </c>
      <c r="Z22" s="68">
        <v>108041.1406313975</v>
      </c>
      <c r="AA22" s="67">
        <v>5.2591310353049536</v>
      </c>
      <c r="AB22" s="63"/>
    </row>
    <row r="23" spans="1:28">
      <c r="A23" s="75" t="s">
        <v>220</v>
      </c>
      <c r="B23" s="48" t="s">
        <v>16</v>
      </c>
      <c r="C23" s="70">
        <v>111891.65252232189</v>
      </c>
      <c r="D23" s="68">
        <v>95635.740404847398</v>
      </c>
      <c r="E23" s="68">
        <v>87327.240676579531</v>
      </c>
      <c r="F23" s="68">
        <v>76474.820304105961</v>
      </c>
      <c r="G23" s="68">
        <v>75252.799367861648</v>
      </c>
      <c r="H23" s="68">
        <v>73755.780456118853</v>
      </c>
      <c r="I23" s="68">
        <v>72958.373120408985</v>
      </c>
      <c r="J23" s="68">
        <v>79077.347061585504</v>
      </c>
      <c r="K23" s="68">
        <v>77385.357312920634</v>
      </c>
      <c r="L23" s="68">
        <v>75990.472469610933</v>
      </c>
      <c r="M23" s="68">
        <v>78131.613456356456</v>
      </c>
      <c r="N23" s="68">
        <v>75894.957460266902</v>
      </c>
      <c r="O23" s="68">
        <v>76270.783570160944</v>
      </c>
      <c r="P23" s="68">
        <v>75306.772193523357</v>
      </c>
      <c r="Q23" s="68">
        <v>75877.158747071531</v>
      </c>
      <c r="R23" s="68">
        <v>76338.711028340593</v>
      </c>
      <c r="S23" s="68">
        <v>73366.54261632594</v>
      </c>
      <c r="T23" s="68">
        <v>74434.192971220124</v>
      </c>
      <c r="U23" s="68">
        <v>72200.384883795647</v>
      </c>
      <c r="V23" s="68">
        <v>68641.773705775151</v>
      </c>
      <c r="W23" s="68">
        <v>63128.559967880457</v>
      </c>
      <c r="X23" s="68">
        <v>63699.23115194674</v>
      </c>
      <c r="Y23" s="68">
        <v>62392.186943148306</v>
      </c>
      <c r="Z23" s="68">
        <v>57573.549972690867</v>
      </c>
      <c r="AA23" s="67">
        <v>-48.545267966969028</v>
      </c>
      <c r="AB23" s="63"/>
    </row>
    <row r="24" spans="1:28">
      <c r="A24" s="75" t="s">
        <v>221</v>
      </c>
      <c r="B24" s="48" t="s">
        <v>17</v>
      </c>
      <c r="C24" s="69">
        <v>4713.1418878870345</v>
      </c>
      <c r="D24" s="68">
        <v>4713.1418878870345</v>
      </c>
      <c r="E24" s="68">
        <v>4549.1997613493086</v>
      </c>
      <c r="F24" s="68">
        <v>4440.326156879988</v>
      </c>
      <c r="G24" s="68">
        <v>4488.1831978840937</v>
      </c>
      <c r="H24" s="68">
        <v>4408.1620822111054</v>
      </c>
      <c r="I24" s="68">
        <v>4425.3757040811852</v>
      </c>
      <c r="J24" s="68">
        <v>4503.0938948774046</v>
      </c>
      <c r="K24" s="68">
        <v>4637.6502950879503</v>
      </c>
      <c r="L24" s="68">
        <v>4746.9228226260511</v>
      </c>
      <c r="M24" s="68">
        <v>4957.2147543666342</v>
      </c>
      <c r="N24" s="68">
        <v>4919.1332345467381</v>
      </c>
      <c r="O24" s="68">
        <v>4872.5963603173823</v>
      </c>
      <c r="P24" s="68">
        <v>4890.3780866923271</v>
      </c>
      <c r="Q24" s="68">
        <v>4844.0156544490983</v>
      </c>
      <c r="R24" s="68">
        <v>4870.9599705909441</v>
      </c>
      <c r="S24" s="68">
        <v>4765.2237626723163</v>
      </c>
      <c r="T24" s="68">
        <v>5287.3991743004035</v>
      </c>
      <c r="U24" s="68">
        <v>5490.937504748842</v>
      </c>
      <c r="V24" s="68">
        <v>5880.4402024357123</v>
      </c>
      <c r="W24" s="68">
        <v>5613.4985256985628</v>
      </c>
      <c r="X24" s="68">
        <v>5437.3117044917171</v>
      </c>
      <c r="Y24" s="68">
        <v>5186.7983065103626</v>
      </c>
      <c r="Z24" s="68">
        <v>5173.8733204308401</v>
      </c>
      <c r="AA24" s="67">
        <v>9.775462812352508</v>
      </c>
      <c r="AB24" s="63"/>
    </row>
    <row r="25" spans="1:28">
      <c r="A25" s="75" t="s">
        <v>222</v>
      </c>
      <c r="B25" s="48" t="s">
        <v>18</v>
      </c>
      <c r="C25" s="69">
        <v>52933.68668465416</v>
      </c>
      <c r="D25" s="68">
        <v>52933.68668465416</v>
      </c>
      <c r="E25" s="68">
        <v>53659.865428702258</v>
      </c>
      <c r="F25" s="68">
        <v>54154.357758386628</v>
      </c>
      <c r="G25" s="68">
        <v>53692.841635101926</v>
      </c>
      <c r="H25" s="68">
        <v>55577.948040592739</v>
      </c>
      <c r="I25" s="68">
        <v>57529.315877397617</v>
      </c>
      <c r="J25" s="68">
        <v>59834.485085871012</v>
      </c>
      <c r="K25" s="68">
        <v>60100.511212354053</v>
      </c>
      <c r="L25" s="68">
        <v>63313.737053626239</v>
      </c>
      <c r="M25" s="68">
        <v>64317.216302117537</v>
      </c>
      <c r="N25" s="68">
        <v>67378.492732108221</v>
      </c>
      <c r="O25" s="68">
        <v>69584.418818589402</v>
      </c>
      <c r="P25" s="68">
        <v>67734.978038441943</v>
      </c>
      <c r="Q25" s="68">
        <v>67505.360187317216</v>
      </c>
      <c r="R25" s="68">
        <v>65795.956186438591</v>
      </c>
      <c r="S25" s="68">
        <v>67441.836454983015</v>
      </c>
      <c r="T25" s="68">
        <v>67861.470783207027</v>
      </c>
      <c r="U25" s="68">
        <v>65669.107634224245</v>
      </c>
      <c r="V25" s="68">
        <v>63888.740747170406</v>
      </c>
      <c r="W25" s="68">
        <v>57816.475900878526</v>
      </c>
      <c r="X25" s="68">
        <v>58037.124269447697</v>
      </c>
      <c r="Y25" s="68">
        <v>54111.355135972473</v>
      </c>
      <c r="Z25" s="68">
        <v>55386.387818346717</v>
      </c>
      <c r="AA25" s="67">
        <v>4.6335354427591957</v>
      </c>
      <c r="AB25" s="63"/>
    </row>
    <row r="26" spans="1:28">
      <c r="A26" s="75" t="s">
        <v>223</v>
      </c>
      <c r="B26" s="48" t="s">
        <v>19</v>
      </c>
      <c r="C26" s="69">
        <v>515446.31923869479</v>
      </c>
      <c r="D26" s="68">
        <v>515446.31923869479</v>
      </c>
      <c r="E26" s="68">
        <v>500708.14685544727</v>
      </c>
      <c r="F26" s="68">
        <v>499828.02185540949</v>
      </c>
      <c r="G26" s="68">
        <v>508919.11437709694</v>
      </c>
      <c r="H26" s="68">
        <v>487013.01272458927</v>
      </c>
      <c r="I26" s="68">
        <v>506632.36649678904</v>
      </c>
      <c r="J26" s="68">
        <v>501223.96770809992</v>
      </c>
      <c r="K26" s="68">
        <v>516917.20671707031</v>
      </c>
      <c r="L26" s="68">
        <v>531834.56792271207</v>
      </c>
      <c r="M26" s="68">
        <v>528670.74338758085</v>
      </c>
      <c r="N26" s="68">
        <v>534262.89795825351</v>
      </c>
      <c r="O26" s="68">
        <v>531593.5720200747</v>
      </c>
      <c r="P26" s="68">
        <v>527410.76435004722</v>
      </c>
      <c r="Q26" s="68">
        <v>551004.94717252243</v>
      </c>
      <c r="R26" s="68">
        <v>548247.5085343665</v>
      </c>
      <c r="S26" s="68">
        <v>544719.08993468224</v>
      </c>
      <c r="T26" s="68">
        <v>533167.01362310431</v>
      </c>
      <c r="U26" s="68">
        <v>549340.3395499154</v>
      </c>
      <c r="V26" s="68">
        <v>514803.0173539063</v>
      </c>
      <c r="W26" s="68">
        <v>462429.73584841221</v>
      </c>
      <c r="X26" s="68">
        <v>468239.22741226375</v>
      </c>
      <c r="Y26" s="68">
        <v>467462.50204152748</v>
      </c>
      <c r="Z26" s="68">
        <v>441527.15356210142</v>
      </c>
      <c r="AA26" s="67">
        <v>-14.340807746143325</v>
      </c>
      <c r="AB26" s="63"/>
    </row>
    <row r="27" spans="1:28">
      <c r="A27" s="75" t="s">
        <v>68</v>
      </c>
      <c r="B27" s="48" t="s">
        <v>20</v>
      </c>
      <c r="C27" s="69">
        <v>1167502.2138199913</v>
      </c>
      <c r="D27" s="68">
        <v>1167502.2138199913</v>
      </c>
      <c r="E27" s="68">
        <v>1171629.3477926897</v>
      </c>
      <c r="F27" s="68">
        <v>1182128.5215424327</v>
      </c>
      <c r="G27" s="68">
        <v>1173667.6126415618</v>
      </c>
      <c r="H27" s="68">
        <v>1235892.6691238484</v>
      </c>
      <c r="I27" s="68">
        <v>1256477.9532777234</v>
      </c>
      <c r="J27" s="68">
        <v>1265470.4843003287</v>
      </c>
      <c r="K27" s="68">
        <v>1258603.4785651648</v>
      </c>
      <c r="L27" s="68">
        <v>1216147.1912524211</v>
      </c>
      <c r="M27" s="68">
        <v>1236994.4357662799</v>
      </c>
      <c r="N27" s="68">
        <v>1254874.1161089435</v>
      </c>
      <c r="O27" s="68">
        <v>1229843.9889758341</v>
      </c>
      <c r="P27" s="68">
        <v>1260796.585290587</v>
      </c>
      <c r="Q27" s="68">
        <v>1255458.0933561067</v>
      </c>
      <c r="R27" s="68">
        <v>1251871.6122066828</v>
      </c>
      <c r="S27" s="68">
        <v>1260991.1361232307</v>
      </c>
      <c r="T27" s="68">
        <v>1249233.7655153612</v>
      </c>
      <c r="U27" s="68">
        <v>1281822.1292713857</v>
      </c>
      <c r="V27" s="68">
        <v>1203403.7252113328</v>
      </c>
      <c r="W27" s="68">
        <v>1133165.9039344261</v>
      </c>
      <c r="X27" s="68">
        <v>1183737.3056978716</v>
      </c>
      <c r="Y27" s="68">
        <v>1230930.2742002159</v>
      </c>
      <c r="Z27" s="68">
        <v>1268052.3654856994</v>
      </c>
      <c r="AA27" s="67">
        <v>8.6124163599411432</v>
      </c>
      <c r="AB27" s="63"/>
    </row>
    <row r="28" spans="1:28">
      <c r="A28" s="75" t="s">
        <v>69</v>
      </c>
      <c r="B28" s="48" t="s">
        <v>21</v>
      </c>
      <c r="C28" s="69">
        <v>6346.2347520936355</v>
      </c>
      <c r="D28" s="68">
        <v>6346.2347520936355</v>
      </c>
      <c r="E28" s="68">
        <v>3340.7009906639632</v>
      </c>
      <c r="F28" s="68">
        <v>178.31696028947997</v>
      </c>
      <c r="G28" s="68">
        <v>-3600.4810420985905</v>
      </c>
      <c r="H28" s="68">
        <v>-6682.3921930926081</v>
      </c>
      <c r="I28" s="68">
        <v>-6089.1696128185895</v>
      </c>
      <c r="J28" s="68">
        <v>-6668.8505104877868</v>
      </c>
      <c r="K28" s="68">
        <v>-4411.8789705613535</v>
      </c>
      <c r="L28" s="68">
        <v>-3425.2143795938337</v>
      </c>
      <c r="M28" s="68">
        <v>-3860.7135874707933</v>
      </c>
      <c r="N28" s="68">
        <v>-4096.8078897469049</v>
      </c>
      <c r="O28" s="68">
        <v>-3442.4921534109262</v>
      </c>
      <c r="P28" s="68">
        <v>-1059.6201458215801</v>
      </c>
      <c r="Q28" s="68">
        <v>-2188.2144177748351</v>
      </c>
      <c r="R28" s="68">
        <v>-2137.1554640444983</v>
      </c>
      <c r="S28" s="68">
        <v>-2338.4220321282151</v>
      </c>
      <c r="T28" s="68">
        <v>-3701.1423026536531</v>
      </c>
      <c r="U28" s="68">
        <v>-2781.0755839520316</v>
      </c>
      <c r="V28" s="68">
        <v>-4832.2946013425371</v>
      </c>
      <c r="W28" s="68">
        <v>-3523.3402829928714</v>
      </c>
      <c r="X28" s="68">
        <v>857.49151974589881</v>
      </c>
      <c r="Y28" s="68">
        <v>-690.65514694799913</v>
      </c>
      <c r="Z28" s="68">
        <v>-1322.0625758318088</v>
      </c>
      <c r="AA28" s="67">
        <v>-120.83223560861276</v>
      </c>
      <c r="AB28" s="63"/>
    </row>
    <row r="29" spans="1:28">
      <c r="A29" s="75" t="s">
        <v>70</v>
      </c>
      <c r="B29" s="48" t="s">
        <v>22</v>
      </c>
      <c r="C29" s="69">
        <v>218.6720039463965</v>
      </c>
      <c r="D29" s="68">
        <v>218.6720039463965</v>
      </c>
      <c r="E29" s="68">
        <v>226.11059436765964</v>
      </c>
      <c r="F29" s="68">
        <v>226.28718631395145</v>
      </c>
      <c r="G29" s="68">
        <v>233.37080822765378</v>
      </c>
      <c r="H29" s="68">
        <v>219.53477808443668</v>
      </c>
      <c r="I29" s="68">
        <v>223.06676474002887</v>
      </c>
      <c r="J29" s="68">
        <v>225.43150546515156</v>
      </c>
      <c r="K29" s="68">
        <v>238.19154701327344</v>
      </c>
      <c r="L29" s="68">
        <v>249.50136679084392</v>
      </c>
      <c r="M29" s="68">
        <v>248.43285846426016</v>
      </c>
      <c r="N29" s="68">
        <v>242.38104140243564</v>
      </c>
      <c r="O29" s="68">
        <v>241.97390698501781</v>
      </c>
      <c r="P29" s="68">
        <v>247.61606455516676</v>
      </c>
      <c r="Q29" s="68">
        <v>257.49013109139634</v>
      </c>
      <c r="R29" s="68">
        <v>258.06569241321796</v>
      </c>
      <c r="S29" s="68">
        <v>258.99180748305992</v>
      </c>
      <c r="T29" s="68">
        <v>261.45362714770744</v>
      </c>
      <c r="U29" s="68">
        <v>232.10241863100234</v>
      </c>
      <c r="V29" s="68">
        <v>252.12489756998662</v>
      </c>
      <c r="W29" s="68">
        <v>237.49607992900772</v>
      </c>
      <c r="X29" s="68">
        <v>222.56181002112822</v>
      </c>
      <c r="Y29" s="68">
        <v>209.18040575312045</v>
      </c>
      <c r="Z29" s="68">
        <v>218.48882356506462</v>
      </c>
      <c r="AA29" s="67">
        <v>-8.3769471183325894E-2</v>
      </c>
      <c r="AB29" s="63"/>
    </row>
    <row r="30" spans="1:28">
      <c r="A30" s="75" t="s">
        <v>71</v>
      </c>
      <c r="B30" s="48" t="s">
        <v>23</v>
      </c>
      <c r="C30" s="69">
        <v>44427.223442995673</v>
      </c>
      <c r="D30" s="68">
        <v>44427.223442995673</v>
      </c>
      <c r="E30" s="68">
        <v>45866.258126308356</v>
      </c>
      <c r="F30" s="68">
        <v>25961.917316568866</v>
      </c>
      <c r="G30" s="68">
        <v>18672.324320707423</v>
      </c>
      <c r="H30" s="68">
        <v>18359.005653055749</v>
      </c>
      <c r="I30" s="68">
        <v>18559.81640489307</v>
      </c>
      <c r="J30" s="68">
        <v>25044.952300339628</v>
      </c>
      <c r="K30" s="68">
        <v>23119.731477041492</v>
      </c>
      <c r="L30" s="68">
        <v>16017.793260485125</v>
      </c>
      <c r="M30" s="68">
        <v>13416.652863520289</v>
      </c>
      <c r="N30" s="68">
        <v>10245.210952303689</v>
      </c>
      <c r="O30" s="68">
        <v>7884.3412453095161</v>
      </c>
      <c r="P30" s="68">
        <v>15768.144439553134</v>
      </c>
      <c r="Q30" s="68">
        <v>11577.122028015463</v>
      </c>
      <c r="R30" s="68">
        <v>15528.766252625092</v>
      </c>
      <c r="S30" s="68">
        <v>18484.370445494154</v>
      </c>
      <c r="T30" s="68">
        <v>18848.949194805693</v>
      </c>
      <c r="U30" s="68">
        <v>22512.968124342508</v>
      </c>
      <c r="V30" s="68">
        <v>16393.479940172416</v>
      </c>
      <c r="W30" s="68">
        <v>9762.7823739864398</v>
      </c>
      <c r="X30" s="68">
        <v>10637.399109298814</v>
      </c>
      <c r="Y30" s="68">
        <v>11105.345240723163</v>
      </c>
      <c r="Z30" s="68">
        <v>13545.663146958783</v>
      </c>
      <c r="AA30" s="67">
        <v>-69.510444053882523</v>
      </c>
      <c r="AB30" s="63"/>
    </row>
    <row r="31" spans="1:28">
      <c r="A31" s="75" t="s">
        <v>72</v>
      </c>
      <c r="B31" s="48" t="s">
        <v>24</v>
      </c>
      <c r="C31" s="69">
        <v>13248.800161346169</v>
      </c>
      <c r="D31" s="68">
        <v>13248.800161346169</v>
      </c>
      <c r="E31" s="68">
        <v>13619.197131052966</v>
      </c>
      <c r="F31" s="68">
        <v>13025.973808871864</v>
      </c>
      <c r="G31" s="68">
        <v>13028.055298946643</v>
      </c>
      <c r="H31" s="68">
        <v>12369.143132724741</v>
      </c>
      <c r="I31" s="68">
        <v>9939.3921645325463</v>
      </c>
      <c r="J31" s="68">
        <v>9827.9554476921676</v>
      </c>
      <c r="K31" s="68">
        <v>9083.3700795457444</v>
      </c>
      <c r="L31" s="68">
        <v>8448.9507535561042</v>
      </c>
      <c r="M31" s="68">
        <v>8743.5571540284673</v>
      </c>
      <c r="N31" s="68">
        <v>9376.5903073646714</v>
      </c>
      <c r="O31" s="68">
        <v>9806.6944196954973</v>
      </c>
      <c r="P31" s="68">
        <v>10585.247533036121</v>
      </c>
      <c r="Q31" s="68">
        <v>10922.022767080231</v>
      </c>
      <c r="R31" s="68">
        <v>12447.662963928331</v>
      </c>
      <c r="S31" s="68">
        <v>12709.543938359882</v>
      </c>
      <c r="T31" s="68">
        <v>12670.749013223483</v>
      </c>
      <c r="U31" s="68">
        <v>12087.544408869438</v>
      </c>
      <c r="V31" s="68">
        <v>11795.349968926184</v>
      </c>
      <c r="W31" s="68">
        <v>11261.288717732243</v>
      </c>
      <c r="X31" s="68">
        <v>11822.760465891159</v>
      </c>
      <c r="Y31" s="68">
        <v>11694.491559849615</v>
      </c>
      <c r="Z31" s="68">
        <v>11404.644618900704</v>
      </c>
      <c r="AA31" s="67">
        <v>-13.919415494135478</v>
      </c>
      <c r="AB31" s="63"/>
    </row>
    <row r="32" spans="1:28">
      <c r="A32" s="75" t="s">
        <v>73</v>
      </c>
      <c r="B32" s="48" t="s">
        <v>43</v>
      </c>
      <c r="C32" s="69">
        <v>1986.6296468367766</v>
      </c>
      <c r="D32" s="68">
        <v>1986.6296468367766</v>
      </c>
      <c r="E32" s="68">
        <v>2171.045508836653</v>
      </c>
      <c r="F32" s="68">
        <v>2290.578848364431</v>
      </c>
      <c r="G32" s="68">
        <v>2301.1546084067163</v>
      </c>
      <c r="H32" s="68">
        <v>2426.7277033134333</v>
      </c>
      <c r="I32" s="68">
        <v>2411.5457004500104</v>
      </c>
      <c r="J32" s="68">
        <v>2457.8444096127464</v>
      </c>
      <c r="K32" s="68">
        <v>2535.2452456557176</v>
      </c>
      <c r="L32" s="68">
        <v>2513.952041048472</v>
      </c>
      <c r="M32" s="68">
        <v>2605.3946705398812</v>
      </c>
      <c r="N32" s="68">
        <v>2544.2508293973683</v>
      </c>
      <c r="O32" s="68">
        <v>2667.7853130813451</v>
      </c>
      <c r="P32" s="68">
        <v>2701.7391387285957</v>
      </c>
      <c r="Q32" s="68">
        <v>2889.3620716999094</v>
      </c>
      <c r="R32" s="68">
        <v>2871.269041761223</v>
      </c>
      <c r="S32" s="68">
        <v>2970.4427039605025</v>
      </c>
      <c r="T32" s="68">
        <v>2971.4112458272748</v>
      </c>
      <c r="U32" s="68">
        <v>3084.3141577011866</v>
      </c>
      <c r="V32" s="68">
        <v>3049.523961302069</v>
      </c>
      <c r="W32" s="68">
        <v>2985.9462460278801</v>
      </c>
      <c r="X32" s="68">
        <v>2987.2001981053922</v>
      </c>
      <c r="Y32" s="68">
        <v>3019.6784205226745</v>
      </c>
      <c r="Z32" s="68">
        <v>3132.9358163422157</v>
      </c>
      <c r="AA32" s="67">
        <v>57.701050184701131</v>
      </c>
      <c r="AB32" s="63"/>
    </row>
    <row r="33" spans="1:28">
      <c r="A33" s="75" t="s">
        <v>74</v>
      </c>
      <c r="B33" s="48" t="s">
        <v>25</v>
      </c>
      <c r="C33" s="69">
        <v>109.54309070444633</v>
      </c>
      <c r="D33" s="68">
        <v>109.54309070444633</v>
      </c>
      <c r="E33" s="68">
        <v>110.61223634945631</v>
      </c>
      <c r="F33" s="68">
        <v>117.24116108249602</v>
      </c>
      <c r="G33" s="68">
        <v>117.23375131928888</v>
      </c>
      <c r="H33" s="68">
        <v>119.22011218740074</v>
      </c>
      <c r="I33" s="68">
        <v>116.40664581030309</v>
      </c>
      <c r="J33" s="68">
        <v>121.57701681778089</v>
      </c>
      <c r="K33" s="68">
        <v>121.95644187364545</v>
      </c>
      <c r="L33" s="68">
        <v>120.38199327189406</v>
      </c>
      <c r="M33" s="68">
        <v>121.44256159240952</v>
      </c>
      <c r="N33" s="68">
        <v>122.21503837328262</v>
      </c>
      <c r="O33" s="68">
        <v>121.47907948809424</v>
      </c>
      <c r="P33" s="68">
        <v>120.26786428392758</v>
      </c>
      <c r="Q33" s="68">
        <v>115.19953942953144</v>
      </c>
      <c r="R33" s="68">
        <v>109.26350516356463</v>
      </c>
      <c r="S33" s="68">
        <v>108.21126955402542</v>
      </c>
      <c r="T33" s="68">
        <v>97.691322352613895</v>
      </c>
      <c r="U33" s="68">
        <v>102.55086350739542</v>
      </c>
      <c r="V33" s="68">
        <v>100.18612434668015</v>
      </c>
      <c r="W33" s="68">
        <v>95.387861623651901</v>
      </c>
      <c r="X33" s="68">
        <v>92.321625320474368</v>
      </c>
      <c r="Y33" s="68">
        <v>89.791655359806811</v>
      </c>
      <c r="Z33" s="68">
        <v>93.444834653378322</v>
      </c>
      <c r="AA33" s="67">
        <v>-14.695820564805906</v>
      </c>
      <c r="AB33" s="63"/>
    </row>
    <row r="34" spans="1:28">
      <c r="A34" s="75" t="s">
        <v>75</v>
      </c>
      <c r="B34" s="48" t="s">
        <v>26</v>
      </c>
      <c r="C34" s="69">
        <v>214862.60092573572</v>
      </c>
      <c r="D34" s="68">
        <v>214862.60092573572</v>
      </c>
      <c r="E34" s="68">
        <v>219052.94274527745</v>
      </c>
      <c r="F34" s="68">
        <v>218018.30016689407</v>
      </c>
      <c r="G34" s="68">
        <v>222706.08389747128</v>
      </c>
      <c r="H34" s="68">
        <v>222628.27474649492</v>
      </c>
      <c r="I34" s="68">
        <v>226002.23526516149</v>
      </c>
      <c r="J34" s="68">
        <v>233995.37527829912</v>
      </c>
      <c r="K34" s="68">
        <v>227542.59349164413</v>
      </c>
      <c r="L34" s="68">
        <v>228334.42437069118</v>
      </c>
      <c r="M34" s="68">
        <v>216188.67131254243</v>
      </c>
      <c r="N34" s="68">
        <v>215394.90022295047</v>
      </c>
      <c r="O34" s="68">
        <v>216810.2039939696</v>
      </c>
      <c r="P34" s="68">
        <v>215844.41207646197</v>
      </c>
      <c r="Q34" s="68">
        <v>216559.87689873955</v>
      </c>
      <c r="R34" s="68">
        <v>217827.74847643674</v>
      </c>
      <c r="S34" s="68">
        <v>211728.69979912401</v>
      </c>
      <c r="T34" s="68">
        <v>207824.59167093228</v>
      </c>
      <c r="U34" s="68">
        <v>206441.22224111576</v>
      </c>
      <c r="V34" s="68">
        <v>205522.8174204778</v>
      </c>
      <c r="W34" s="68">
        <v>201001.53207986389</v>
      </c>
      <c r="X34" s="68">
        <v>212593.12230984701</v>
      </c>
      <c r="Y34" s="68">
        <v>198468.08851678204</v>
      </c>
      <c r="Z34" s="68">
        <v>195204.90095297442</v>
      </c>
      <c r="AA34" s="67">
        <v>-9.1489630526979013</v>
      </c>
      <c r="AB34" s="63"/>
    </row>
    <row r="35" spans="1:28">
      <c r="A35" s="75" t="s">
        <v>76</v>
      </c>
      <c r="B35" s="48" t="s">
        <v>27</v>
      </c>
      <c r="C35" s="69">
        <v>23391.074094580414</v>
      </c>
      <c r="D35" s="68">
        <v>23391.074094580414</v>
      </c>
      <c r="E35" s="68">
        <v>24206.797892293707</v>
      </c>
      <c r="F35" s="68">
        <v>26973.331538238333</v>
      </c>
      <c r="G35" s="68">
        <v>27168.294102146301</v>
      </c>
      <c r="H35" s="68">
        <v>29579.885988361639</v>
      </c>
      <c r="I35" s="68">
        <v>32457.156825456394</v>
      </c>
      <c r="J35" s="68">
        <v>35503.396060616011</v>
      </c>
      <c r="K35" s="68">
        <v>37854.120864050936</v>
      </c>
      <c r="L35" s="68">
        <v>34132.452850677801</v>
      </c>
      <c r="M35" s="68">
        <v>35797.206704081698</v>
      </c>
      <c r="N35" s="68">
        <v>38549.224247265156</v>
      </c>
      <c r="O35" s="68">
        <v>42550.569660281588</v>
      </c>
      <c r="P35" s="68">
        <v>45905.061270511418</v>
      </c>
      <c r="Q35" s="68">
        <v>46908.286996079405</v>
      </c>
      <c r="R35" s="68">
        <v>45304.320304876746</v>
      </c>
      <c r="S35" s="68">
        <v>48239.921577200934</v>
      </c>
      <c r="T35" s="68">
        <v>49713.987256650275</v>
      </c>
      <c r="U35" s="68">
        <v>49262.779783491875</v>
      </c>
      <c r="V35" s="68">
        <v>41274.127947204586</v>
      </c>
      <c r="W35" s="68">
        <v>40874.826927295064</v>
      </c>
      <c r="X35" s="68">
        <v>41740.53044165529</v>
      </c>
      <c r="Y35" s="68">
        <v>44798.594349192754</v>
      </c>
      <c r="Z35" s="68">
        <v>49449.662699466135</v>
      </c>
      <c r="AA35" s="67">
        <v>111.40398469740798</v>
      </c>
      <c r="AB35" s="63"/>
    </row>
    <row r="36" spans="1:28">
      <c r="A36" s="75" t="s">
        <v>77</v>
      </c>
      <c r="B36" s="48" t="s">
        <v>28</v>
      </c>
      <c r="C36" s="69">
        <v>40262.407168586746</v>
      </c>
      <c r="D36" s="68">
        <v>40262.407168586746</v>
      </c>
      <c r="E36" s="68">
        <v>35906.152305586729</v>
      </c>
      <c r="F36" s="68">
        <v>33105.223592658178</v>
      </c>
      <c r="G36" s="68">
        <v>35776.931707950258</v>
      </c>
      <c r="H36" s="68">
        <v>36142.350847410999</v>
      </c>
      <c r="I36" s="68">
        <v>36845.400808625578</v>
      </c>
      <c r="J36" s="68">
        <v>37393.265453555236</v>
      </c>
      <c r="K36" s="68">
        <v>37121.034871710413</v>
      </c>
      <c r="L36" s="68">
        <v>34559.172517088089</v>
      </c>
      <c r="M36" s="68">
        <v>33202.773513893757</v>
      </c>
      <c r="N36" s="68">
        <v>30152.001497255293</v>
      </c>
      <c r="O36" s="68">
        <v>29353.658016843343</v>
      </c>
      <c r="P36" s="68">
        <v>27326.588387128031</v>
      </c>
      <c r="Q36" s="68">
        <v>26927.55340630886</v>
      </c>
      <c r="R36" s="68">
        <v>27977.926491722643</v>
      </c>
      <c r="S36" s="68">
        <v>29321.768897616672</v>
      </c>
      <c r="T36" s="68">
        <v>27880.297285611839</v>
      </c>
      <c r="U36" s="68">
        <v>29556.243101219108</v>
      </c>
      <c r="V36" s="68">
        <v>27339.019139995278</v>
      </c>
      <c r="W36" s="68">
        <v>22685.230962245729</v>
      </c>
      <c r="X36" s="68">
        <v>27576.547844173478</v>
      </c>
      <c r="Y36" s="68">
        <v>25682.068988475759</v>
      </c>
      <c r="Z36" s="68">
        <v>26055.568863818928</v>
      </c>
      <c r="AA36" s="67">
        <v>-35.285615798580913</v>
      </c>
      <c r="AB36" s="63"/>
    </row>
    <row r="37" spans="1:28">
      <c r="A37" s="75" t="s">
        <v>78</v>
      </c>
      <c r="B37" s="48" t="s">
        <v>29</v>
      </c>
      <c r="C37" s="69">
        <v>556906.72368001682</v>
      </c>
      <c r="D37" s="68">
        <v>440865.48333324934</v>
      </c>
      <c r="E37" s="68">
        <v>436747.76452515839</v>
      </c>
      <c r="F37" s="68">
        <v>448829.88198785536</v>
      </c>
      <c r="G37" s="68">
        <v>438920.13819987385</v>
      </c>
      <c r="H37" s="68">
        <v>435925.95044937625</v>
      </c>
      <c r="I37" s="68">
        <v>426812.91921768541</v>
      </c>
      <c r="J37" s="68">
        <v>420477.99647856219</v>
      </c>
      <c r="K37" s="68">
        <v>412730.68256535014</v>
      </c>
      <c r="L37" s="68">
        <v>377439.77772447304</v>
      </c>
      <c r="M37" s="68">
        <v>359409.99636614457</v>
      </c>
      <c r="N37" s="68">
        <v>365503.6402574759</v>
      </c>
      <c r="O37" s="68">
        <v>370897.88394778827</v>
      </c>
      <c r="P37" s="68">
        <v>348375.20789950056</v>
      </c>
      <c r="Q37" s="68">
        <v>360491.33761541027</v>
      </c>
      <c r="R37" s="68">
        <v>352768.28542660153</v>
      </c>
      <c r="S37" s="68">
        <v>353943.03983911651</v>
      </c>
      <c r="T37" s="68">
        <v>352168.4143814214</v>
      </c>
      <c r="U37" s="68">
        <v>384586.10111309076</v>
      </c>
      <c r="V37" s="68">
        <v>375201.18501903123</v>
      </c>
      <c r="W37" s="68">
        <v>358057.5143520658</v>
      </c>
      <c r="X37" s="68">
        <v>378320.67787681951</v>
      </c>
      <c r="Y37" s="68">
        <v>370123.90578668774</v>
      </c>
      <c r="Z37" s="68">
        <v>367413.33380969858</v>
      </c>
      <c r="AA37" s="67">
        <v>-34.026055318232409</v>
      </c>
      <c r="AB37" s="63"/>
    </row>
    <row r="38" spans="1:28">
      <c r="A38" s="75" t="s">
        <v>79</v>
      </c>
      <c r="B38" s="48" t="s">
        <v>30</v>
      </c>
      <c r="C38" s="69">
        <v>58477.853944424896</v>
      </c>
      <c r="D38" s="68">
        <v>58477.853944424896</v>
      </c>
      <c r="E38" s="68">
        <v>59749.720012966609</v>
      </c>
      <c r="F38" s="68">
        <v>60750.046608209886</v>
      </c>
      <c r="G38" s="68">
        <v>58262.715024388723</v>
      </c>
      <c r="H38" s="68">
        <v>58246.411907118323</v>
      </c>
      <c r="I38" s="68">
        <v>61975.429257800126</v>
      </c>
      <c r="J38" s="68">
        <v>56745.381837567424</v>
      </c>
      <c r="K38" s="68">
        <v>59174.265414852445</v>
      </c>
      <c r="L38" s="68">
        <v>65322.101441643514</v>
      </c>
      <c r="M38" s="68">
        <v>73155.09974380405</v>
      </c>
      <c r="N38" s="68">
        <v>74051.23252999816</v>
      </c>
      <c r="O38" s="68">
        <v>70506.355512128284</v>
      </c>
      <c r="P38" s="68">
        <v>74768.500422336292</v>
      </c>
      <c r="Q38" s="68">
        <v>75602.672585486493</v>
      </c>
      <c r="R38" s="68">
        <v>73849.372504262472</v>
      </c>
      <c r="S38" s="68">
        <v>80958.63411878467</v>
      </c>
      <c r="T38" s="68">
        <v>70176.143347644946</v>
      </c>
      <c r="U38" s="68">
        <v>64705.781959897184</v>
      </c>
      <c r="V38" s="68">
        <v>61212.457314730775</v>
      </c>
      <c r="W38" s="68">
        <v>58306.792838601985</v>
      </c>
      <c r="X38" s="68">
        <v>55402.367701809329</v>
      </c>
      <c r="Y38" s="68">
        <v>52907.780428281811</v>
      </c>
      <c r="Z38" s="68">
        <v>55302.228309393664</v>
      </c>
      <c r="AA38" s="67">
        <v>-5.4304756772524998</v>
      </c>
      <c r="AB38" s="63"/>
    </row>
    <row r="39" spans="1:28">
      <c r="A39" s="75" t="s">
        <v>80</v>
      </c>
      <c r="B39" s="48" t="s">
        <v>31</v>
      </c>
      <c r="C39" s="70">
        <v>269755.72967409564</v>
      </c>
      <c r="D39" s="68">
        <v>223378.30913436541</v>
      </c>
      <c r="E39" s="68">
        <v>177145.10059715027</v>
      </c>
      <c r="F39" s="68">
        <v>155878.17088038524</v>
      </c>
      <c r="G39" s="68">
        <v>146024.46028394165</v>
      </c>
      <c r="H39" s="68">
        <v>142007.67093590912</v>
      </c>
      <c r="I39" s="68">
        <v>148187.32461406646</v>
      </c>
      <c r="J39" s="68">
        <v>153154.54726524401</v>
      </c>
      <c r="K39" s="68">
        <v>138608.1019094681</v>
      </c>
      <c r="L39" s="68">
        <v>122063.05767022338</v>
      </c>
      <c r="M39" s="68">
        <v>103614.11182514632</v>
      </c>
      <c r="N39" s="68">
        <v>108396.17670818412</v>
      </c>
      <c r="O39" s="68">
        <v>112223.10025199913</v>
      </c>
      <c r="P39" s="68">
        <v>116896.46146798563</v>
      </c>
      <c r="Q39" s="68">
        <v>123006.95924363547</v>
      </c>
      <c r="R39" s="68">
        <v>118797.57310709995</v>
      </c>
      <c r="S39" s="68">
        <v>115753.29904495693</v>
      </c>
      <c r="T39" s="68">
        <v>118871.13688112084</v>
      </c>
      <c r="U39" s="68">
        <v>118028.4792629514</v>
      </c>
      <c r="V39" s="68">
        <v>117404.07676107065</v>
      </c>
      <c r="W39" s="68">
        <v>94402.930682798324</v>
      </c>
      <c r="X39" s="68">
        <v>91208.699975031734</v>
      </c>
      <c r="Y39" s="68">
        <v>98467.686721725258</v>
      </c>
      <c r="Z39" s="68">
        <v>98219.93924320559</v>
      </c>
      <c r="AA39" s="67">
        <v>-63.589303789072574</v>
      </c>
      <c r="AB39" s="63"/>
    </row>
    <row r="40" spans="1:28">
      <c r="A40" s="75" t="s">
        <v>81</v>
      </c>
      <c r="B40" s="48" t="s">
        <v>32</v>
      </c>
      <c r="C40" s="69">
        <v>3527913.4572168416</v>
      </c>
      <c r="D40" s="68">
        <v>3527913.4572168416</v>
      </c>
      <c r="E40" s="68">
        <v>3375497.4477102626</v>
      </c>
      <c r="F40" s="68">
        <v>2782163.1965247714</v>
      </c>
      <c r="G40" s="68">
        <v>2554489.7184284618</v>
      </c>
      <c r="H40" s="68">
        <v>2204875.7646840117</v>
      </c>
      <c r="I40" s="68">
        <v>2077172.6979744365</v>
      </c>
      <c r="J40" s="68">
        <v>1935693.327485523</v>
      </c>
      <c r="K40" s="68">
        <v>1731715.4966384424</v>
      </c>
      <c r="L40" s="68">
        <v>1682397.3134786217</v>
      </c>
      <c r="M40" s="68">
        <v>1670795.4036851444</v>
      </c>
      <c r="N40" s="68">
        <v>1646819.1145778499</v>
      </c>
      <c r="O40" s="68">
        <v>1586161.11936167</v>
      </c>
      <c r="P40" s="68">
        <v>1553090.9743774848</v>
      </c>
      <c r="Q40" s="68">
        <v>1594350.4085719413</v>
      </c>
      <c r="R40" s="68">
        <v>1645738.8611826547</v>
      </c>
      <c r="S40" s="68">
        <v>1629229.9668267553</v>
      </c>
      <c r="T40" s="68">
        <v>1720106.984116192</v>
      </c>
      <c r="U40" s="68">
        <v>1696937.5934440985</v>
      </c>
      <c r="V40" s="68">
        <v>1711384.2235362341</v>
      </c>
      <c r="W40" s="68">
        <v>1551577.3732688667</v>
      </c>
      <c r="X40" s="68">
        <v>1654100.2744528076</v>
      </c>
      <c r="Y40" s="68">
        <v>1710856.1083399374</v>
      </c>
      <c r="Z40" s="68">
        <v>1753028.5915386931</v>
      </c>
      <c r="AA40" s="67">
        <v>-50.309762050635712</v>
      </c>
      <c r="AB40" s="63"/>
    </row>
    <row r="41" spans="1:28">
      <c r="A41" s="75" t="s">
        <v>82</v>
      </c>
      <c r="B41" s="48" t="s">
        <v>33</v>
      </c>
      <c r="C41" s="69">
        <v>64219.001594538771</v>
      </c>
      <c r="D41" s="68">
        <v>64219.001594538771</v>
      </c>
      <c r="E41" s="68">
        <v>53211.270681290436</v>
      </c>
      <c r="F41" s="68">
        <v>45967.642040047474</v>
      </c>
      <c r="G41" s="68">
        <v>43259.185093882224</v>
      </c>
      <c r="H41" s="68">
        <v>41677.753332421715</v>
      </c>
      <c r="I41" s="68">
        <v>43429.382266400236</v>
      </c>
      <c r="J41" s="68">
        <v>44011.047589646427</v>
      </c>
      <c r="K41" s="68">
        <v>43225.913023386318</v>
      </c>
      <c r="L41" s="68">
        <v>41877.620431074742</v>
      </c>
      <c r="M41" s="68">
        <v>40797.944831332679</v>
      </c>
      <c r="N41" s="68">
        <v>39193.099026279255</v>
      </c>
      <c r="O41" s="68">
        <v>41962.761741046845</v>
      </c>
      <c r="P41" s="68">
        <v>40177.93276034142</v>
      </c>
      <c r="Q41" s="68">
        <v>41504.090555042967</v>
      </c>
      <c r="R41" s="68">
        <v>42429.411429178603</v>
      </c>
      <c r="S41" s="68">
        <v>45655.064130359038</v>
      </c>
      <c r="T41" s="68">
        <v>43038.20978658471</v>
      </c>
      <c r="U41" s="68">
        <v>41504.54536268903</v>
      </c>
      <c r="V41" s="68">
        <v>43080.899529577808</v>
      </c>
      <c r="W41" s="68">
        <v>38482.039300601216</v>
      </c>
      <c r="X41" s="68">
        <v>39798.325626673606</v>
      </c>
      <c r="Y41" s="68">
        <v>38494.431799012025</v>
      </c>
      <c r="Z41" s="68">
        <v>34607.367454957144</v>
      </c>
      <c r="AA41" s="67">
        <v>-46.110393192565333</v>
      </c>
      <c r="AB41" s="63"/>
    </row>
    <row r="42" spans="1:28">
      <c r="A42" s="75" t="s">
        <v>83</v>
      </c>
      <c r="B42" s="48" t="s">
        <v>34</v>
      </c>
      <c r="C42" s="70">
        <v>18669.111846462711</v>
      </c>
      <c r="D42" s="68">
        <v>16960.279612717397</v>
      </c>
      <c r="E42" s="68">
        <v>15842.519974655754</v>
      </c>
      <c r="F42" s="68">
        <v>15723.120704587844</v>
      </c>
      <c r="G42" s="68">
        <v>15955.544114369257</v>
      </c>
      <c r="H42" s="68">
        <v>16151.013577087757</v>
      </c>
      <c r="I42" s="68">
        <v>17070.345462008692</v>
      </c>
      <c r="J42" s="68">
        <v>17755.57128788429</v>
      </c>
      <c r="K42" s="68">
        <v>18126.236586201234</v>
      </c>
      <c r="L42" s="68">
        <v>17909.677656382835</v>
      </c>
      <c r="M42" s="68">
        <v>17241.956432375151</v>
      </c>
      <c r="N42" s="68">
        <v>13600.483161569096</v>
      </c>
      <c r="O42" s="68">
        <v>14487.653689974077</v>
      </c>
      <c r="P42" s="68">
        <v>14649.438406705311</v>
      </c>
      <c r="Q42" s="68">
        <v>14453.445435889707</v>
      </c>
      <c r="R42" s="68">
        <v>14682.149289707872</v>
      </c>
      <c r="S42" s="68">
        <v>15035.07757057862</v>
      </c>
      <c r="T42" s="68">
        <v>15321.712059932632</v>
      </c>
      <c r="U42" s="68">
        <v>16218.255382406005</v>
      </c>
      <c r="V42" s="68">
        <v>16944.466544349911</v>
      </c>
      <c r="W42" s="68">
        <v>14950.370596120676</v>
      </c>
      <c r="X42" s="68">
        <v>14993.109531147404</v>
      </c>
      <c r="Y42" s="68">
        <v>15063.586892087815</v>
      </c>
      <c r="Z42" s="68">
        <v>14555.215541126445</v>
      </c>
      <c r="AA42" s="67">
        <v>-22.035843692884281</v>
      </c>
      <c r="AB42" s="63"/>
    </row>
    <row r="43" spans="1:28">
      <c r="A43" s="75" t="s">
        <v>84</v>
      </c>
      <c r="B43" s="48" t="s">
        <v>35</v>
      </c>
      <c r="C43" s="69">
        <v>260444.4351391235</v>
      </c>
      <c r="D43" s="68">
        <v>260444.4351391235</v>
      </c>
      <c r="E43" s="68">
        <v>270027.32606914436</v>
      </c>
      <c r="F43" s="68">
        <v>279738.63730949716</v>
      </c>
      <c r="G43" s="68">
        <v>269934.01813856151</v>
      </c>
      <c r="H43" s="68">
        <v>284125.55379759934</v>
      </c>
      <c r="I43" s="68">
        <v>298158.89993392397</v>
      </c>
      <c r="J43" s="68">
        <v>289867.87870410929</v>
      </c>
      <c r="K43" s="68">
        <v>301298.99281600508</v>
      </c>
      <c r="L43" s="68">
        <v>309435.83519358293</v>
      </c>
      <c r="M43" s="68">
        <v>334389.74648657459</v>
      </c>
      <c r="N43" s="68">
        <v>348823.68411261216</v>
      </c>
      <c r="O43" s="68">
        <v>345798.54839154758</v>
      </c>
      <c r="P43" s="68">
        <v>363682.88592560944</v>
      </c>
      <c r="Q43" s="68">
        <v>372115.68885540997</v>
      </c>
      <c r="R43" s="68">
        <v>385372.19020663283</v>
      </c>
      <c r="S43" s="68">
        <v>399208.919079813</v>
      </c>
      <c r="T43" s="68">
        <v>391448.63684786856</v>
      </c>
      <c r="U43" s="68">
        <v>397258.63910857984</v>
      </c>
      <c r="V43" s="68">
        <v>364362.28803724545</v>
      </c>
      <c r="W43" s="68">
        <v>326423.58671066718</v>
      </c>
      <c r="X43" s="68">
        <v>313569.52801016916</v>
      </c>
      <c r="Y43" s="68">
        <v>312195.78183627647</v>
      </c>
      <c r="Z43" s="68">
        <v>307279.9652240405</v>
      </c>
      <c r="AA43" s="67">
        <v>17.982926016406743</v>
      </c>
      <c r="AB43" s="63"/>
    </row>
    <row r="44" spans="1:28">
      <c r="A44" s="75" t="s">
        <v>85</v>
      </c>
      <c r="B44" s="48" t="s">
        <v>36</v>
      </c>
      <c r="C44" s="69">
        <v>34010.668120717863</v>
      </c>
      <c r="D44" s="68">
        <v>34010.668120717863</v>
      </c>
      <c r="E44" s="68">
        <v>34210.561654271587</v>
      </c>
      <c r="F44" s="68">
        <v>36045.25865313314</v>
      </c>
      <c r="G44" s="68">
        <v>40537.630490817013</v>
      </c>
      <c r="H44" s="68">
        <v>40296.8008125993</v>
      </c>
      <c r="I44" s="68">
        <v>36249.836711608456</v>
      </c>
      <c r="J44" s="68">
        <v>38952.532465155673</v>
      </c>
      <c r="K44" s="68">
        <v>34131.117053233669</v>
      </c>
      <c r="L44" s="68">
        <v>33023.92399818117</v>
      </c>
      <c r="M44" s="68">
        <v>29813.311671248346</v>
      </c>
      <c r="N44" s="68">
        <v>26052.599010509311</v>
      </c>
      <c r="O44" s="68">
        <v>28646.336589028248</v>
      </c>
      <c r="P44" s="68">
        <v>28124.120478589346</v>
      </c>
      <c r="Q44" s="68">
        <v>30955.802867860384</v>
      </c>
      <c r="R44" s="68">
        <v>35961.723050754619</v>
      </c>
      <c r="S44" s="68">
        <v>36004.816868455629</v>
      </c>
      <c r="T44" s="68">
        <v>31689.867203616403</v>
      </c>
      <c r="U44" s="68">
        <v>30513.590294049893</v>
      </c>
      <c r="V44" s="68">
        <v>27121.985549515379</v>
      </c>
      <c r="W44" s="68">
        <v>23818.050339126516</v>
      </c>
      <c r="X44" s="68">
        <v>29934.229656434993</v>
      </c>
      <c r="Y44" s="68">
        <v>25166.940305843782</v>
      </c>
      <c r="Z44" s="68">
        <v>22185.897930372579</v>
      </c>
      <c r="AA44" s="67">
        <v>-34.767826813558344</v>
      </c>
      <c r="AB44" s="63"/>
    </row>
    <row r="45" spans="1:28">
      <c r="A45" s="75" t="s">
        <v>86</v>
      </c>
      <c r="B45" s="48" t="s">
        <v>37</v>
      </c>
      <c r="C45" s="69">
        <v>50968.627598310457</v>
      </c>
      <c r="D45" s="68">
        <v>50968.627598310457</v>
      </c>
      <c r="E45" s="68">
        <v>52612.558369011073</v>
      </c>
      <c r="F45" s="68">
        <v>52238.820260318156</v>
      </c>
      <c r="G45" s="68">
        <v>48279.066096494389</v>
      </c>
      <c r="H45" s="68">
        <v>48350.133712924915</v>
      </c>
      <c r="I45" s="68">
        <v>48435.944709840187</v>
      </c>
      <c r="J45" s="68">
        <v>49500.538792783627</v>
      </c>
      <c r="K45" s="68">
        <v>48111.753110361453</v>
      </c>
      <c r="L45" s="68">
        <v>49704.229672062131</v>
      </c>
      <c r="M45" s="68">
        <v>50524.438863664502</v>
      </c>
      <c r="N45" s="68">
        <v>51786.59787969452</v>
      </c>
      <c r="O45" s="68">
        <v>54085.321890744388</v>
      </c>
      <c r="P45" s="68">
        <v>52694.266649988553</v>
      </c>
      <c r="Q45" s="68">
        <v>51420.927961947367</v>
      </c>
      <c r="R45" s="68">
        <v>50834.228296551839</v>
      </c>
      <c r="S45" s="68">
        <v>52270.659202439485</v>
      </c>
      <c r="T45" s="68">
        <v>52188.922702654192</v>
      </c>
      <c r="U45" s="68">
        <v>50143.815308092657</v>
      </c>
      <c r="V45" s="68">
        <v>52878.057736916453</v>
      </c>
      <c r="W45" s="68">
        <v>51553.874061328155</v>
      </c>
      <c r="X45" s="68">
        <v>53160.961756266392</v>
      </c>
      <c r="Y45" s="68">
        <v>48075.804006351806</v>
      </c>
      <c r="Z45" s="68">
        <v>50320.094092759617</v>
      </c>
      <c r="AA45" s="67">
        <v>-1.2724170457599993</v>
      </c>
      <c r="AB45" s="63"/>
    </row>
    <row r="46" spans="1:28">
      <c r="A46" s="75" t="s">
        <v>87</v>
      </c>
      <c r="B46" s="48" t="s">
        <v>38</v>
      </c>
      <c r="C46" s="69">
        <v>144364.13818585398</v>
      </c>
      <c r="D46" s="68">
        <v>144364.13818585398</v>
      </c>
      <c r="E46" s="68">
        <v>155293.4221015675</v>
      </c>
      <c r="F46" s="68">
        <v>167721.79224782641</v>
      </c>
      <c r="G46" s="68">
        <v>176656.59324312315</v>
      </c>
      <c r="H46" s="68">
        <v>170653.09493283057</v>
      </c>
      <c r="I46" s="68">
        <v>191249.0675762817</v>
      </c>
      <c r="J46" s="68">
        <v>212100.22247165817</v>
      </c>
      <c r="K46" s="68">
        <v>223891.55415154892</v>
      </c>
      <c r="L46" s="68">
        <v>224487.89813589433</v>
      </c>
      <c r="M46" s="68">
        <v>224571.54735839803</v>
      </c>
      <c r="N46" s="68">
        <v>248032.23205602876</v>
      </c>
      <c r="O46" s="68">
        <v>227044.69690720527</v>
      </c>
      <c r="P46" s="68">
        <v>235976.7353363228</v>
      </c>
      <c r="Q46" s="68">
        <v>250924.30020049738</v>
      </c>
      <c r="R46" s="68">
        <v>260654.10677816469</v>
      </c>
      <c r="S46" s="68">
        <v>281011.57790042373</v>
      </c>
      <c r="T46" s="68">
        <v>298826.06685543328</v>
      </c>
      <c r="U46" s="68">
        <v>330177.58472666505</v>
      </c>
      <c r="V46" s="68">
        <v>312133.68530469097</v>
      </c>
      <c r="W46" s="68">
        <v>314800.37572133943</v>
      </c>
      <c r="X46" s="68">
        <v>345646.57264416752</v>
      </c>
      <c r="Y46" s="68">
        <v>363264.67689007614</v>
      </c>
      <c r="Z46" s="68">
        <v>380058.71167708363</v>
      </c>
      <c r="AA46" s="67">
        <v>163.26393552656211</v>
      </c>
      <c r="AB46" s="63"/>
    </row>
    <row r="47" spans="1:28">
      <c r="A47" s="75" t="s">
        <v>88</v>
      </c>
      <c r="B47" s="48" t="s">
        <v>39</v>
      </c>
      <c r="C47" s="69">
        <v>870437.79495067487</v>
      </c>
      <c r="D47" s="68">
        <v>870437.79495067487</v>
      </c>
      <c r="E47" s="68">
        <v>751971.00180590386</v>
      </c>
      <c r="F47" s="68">
        <v>675995.2372717472</v>
      </c>
      <c r="G47" s="68">
        <v>600140.22787735774</v>
      </c>
      <c r="H47" s="68">
        <v>509749.0710419867</v>
      </c>
      <c r="I47" s="68">
        <v>465677.60265057057</v>
      </c>
      <c r="J47" s="68">
        <v>412545.6720552835</v>
      </c>
      <c r="K47" s="68">
        <v>411243.53663251043</v>
      </c>
      <c r="L47" s="68">
        <v>388412.21795199404</v>
      </c>
      <c r="M47" s="68">
        <v>367592.17152613809</v>
      </c>
      <c r="N47" s="68">
        <v>361665.32529659645</v>
      </c>
      <c r="O47" s="68">
        <v>376763.37899877917</v>
      </c>
      <c r="P47" s="68">
        <v>379249.89468713995</v>
      </c>
      <c r="Q47" s="68">
        <v>377439.44889057439</v>
      </c>
      <c r="R47" s="68">
        <v>389671.40979537752</v>
      </c>
      <c r="S47" s="68">
        <v>388393.09489695454</v>
      </c>
      <c r="T47" s="68">
        <v>400030.72639799747</v>
      </c>
      <c r="U47" s="68">
        <v>390761.61637180252</v>
      </c>
      <c r="V47" s="68">
        <v>417193.19961956528</v>
      </c>
      <c r="W47" s="68">
        <v>350553.4934129733</v>
      </c>
      <c r="X47" s="68">
        <v>347660.3386872033</v>
      </c>
      <c r="Y47" s="68">
        <v>401993.3837430292</v>
      </c>
      <c r="Z47" s="68">
        <v>373809.30248545675</v>
      </c>
      <c r="AA47" s="67">
        <v>-57.055023959909803</v>
      </c>
      <c r="AB47" s="63"/>
    </row>
    <row r="48" spans="1:28">
      <c r="A48" s="75" t="s">
        <v>89</v>
      </c>
      <c r="B48" s="48" t="s">
        <v>40</v>
      </c>
      <c r="C48" s="69">
        <v>780684.27106460638</v>
      </c>
      <c r="D48" s="68">
        <v>780684.27106460638</v>
      </c>
      <c r="E48" s="68">
        <v>788100.76087985665</v>
      </c>
      <c r="F48" s="68">
        <v>763759.27125009114</v>
      </c>
      <c r="G48" s="68">
        <v>744078.04128434707</v>
      </c>
      <c r="H48" s="68">
        <v>734057.55347803375</v>
      </c>
      <c r="I48" s="68">
        <v>728246.46604046482</v>
      </c>
      <c r="J48" s="68">
        <v>748954.31641921052</v>
      </c>
      <c r="K48" s="68">
        <v>724211.43429428909</v>
      </c>
      <c r="L48" s="68">
        <v>722341.26746120816</v>
      </c>
      <c r="M48" s="68">
        <v>691038.21733699972</v>
      </c>
      <c r="N48" s="68">
        <v>691600.70149243134</v>
      </c>
      <c r="O48" s="68">
        <v>696096.84692826436</v>
      </c>
      <c r="P48" s="68">
        <v>676594.68943562999</v>
      </c>
      <c r="Q48" s="68">
        <v>682807.60043674184</v>
      </c>
      <c r="R48" s="68">
        <v>678970.58889305859</v>
      </c>
      <c r="S48" s="68">
        <v>672574.66992545209</v>
      </c>
      <c r="T48" s="68">
        <v>669343.43182241812</v>
      </c>
      <c r="U48" s="68">
        <v>659538.25876881788</v>
      </c>
      <c r="V48" s="68">
        <v>639879.58218984818</v>
      </c>
      <c r="W48" s="68">
        <v>586443.90478657687</v>
      </c>
      <c r="X48" s="68">
        <v>601898.83920920058</v>
      </c>
      <c r="Y48" s="68">
        <v>558783.51732711913</v>
      </c>
      <c r="Z48" s="68">
        <v>577325.90286272345</v>
      </c>
      <c r="AA48" s="67">
        <v>-26.048733878622464</v>
      </c>
      <c r="AB48" s="63"/>
    </row>
    <row r="49" spans="1:28" ht="13.8" thickBot="1">
      <c r="A49" s="76" t="s">
        <v>90</v>
      </c>
      <c r="B49" s="43" t="s">
        <v>41</v>
      </c>
      <c r="C49" s="66">
        <v>5402124.3711526915</v>
      </c>
      <c r="D49" s="65">
        <v>5402124.3711526915</v>
      </c>
      <c r="E49" s="65">
        <v>5389359.9214756517</v>
      </c>
      <c r="F49" s="65">
        <v>5499221.9465723503</v>
      </c>
      <c r="G49" s="65">
        <v>5662079.2822099915</v>
      </c>
      <c r="H49" s="65">
        <v>5681124.8310289746</v>
      </c>
      <c r="I49" s="65">
        <v>5809163.1178776408</v>
      </c>
      <c r="J49" s="65">
        <v>6011401.4152954258</v>
      </c>
      <c r="K49" s="65">
        <v>6101183.6675006449</v>
      </c>
      <c r="L49" s="65">
        <v>6159871.6488185385</v>
      </c>
      <c r="M49" s="65">
        <v>6301069.1592598008</v>
      </c>
      <c r="N49" s="65">
        <v>6414839.3361902554</v>
      </c>
      <c r="O49" s="65">
        <v>6245127.1862562196</v>
      </c>
      <c r="P49" s="65">
        <v>6155974.5745989829</v>
      </c>
      <c r="Q49" s="65">
        <v>6097768.7101610862</v>
      </c>
      <c r="R49" s="65">
        <v>6198544.285772875</v>
      </c>
      <c r="S49" s="65">
        <v>6223063.9508305257</v>
      </c>
      <c r="T49" s="65">
        <v>6147984.0340191666</v>
      </c>
      <c r="U49" s="65">
        <v>6317291.7582231546</v>
      </c>
      <c r="V49" s="65">
        <v>6137077.3578474298</v>
      </c>
      <c r="W49" s="65">
        <v>5701247.0039824601</v>
      </c>
      <c r="X49" s="65">
        <v>5906734.1646485943</v>
      </c>
      <c r="Y49" s="65">
        <v>5772687.3489469551</v>
      </c>
      <c r="Z49" s="65">
        <v>5546303.8840728635</v>
      </c>
      <c r="AA49" s="64">
        <v>2.6689410130964264</v>
      </c>
      <c r="AB49" s="63"/>
    </row>
    <row r="51" spans="1:28" hidden="1"/>
    <row r="52" spans="1:28" ht="15.6" hidden="1">
      <c r="A52" s="61" t="s">
        <v>226</v>
      </c>
      <c r="B52" s="61"/>
      <c r="C52" s="62"/>
      <c r="D52" s="61"/>
      <c r="E52" s="61"/>
      <c r="F52" s="61"/>
      <c r="G52" s="61"/>
      <c r="H52" s="61"/>
      <c r="I52" s="61"/>
      <c r="J52" s="61"/>
      <c r="K52" s="61"/>
      <c r="L52" s="61"/>
      <c r="M52" s="61"/>
      <c r="N52" s="61"/>
      <c r="O52" s="61"/>
      <c r="P52" s="61"/>
      <c r="Q52" s="61"/>
      <c r="R52" s="61"/>
      <c r="S52" s="61"/>
      <c r="T52" s="61"/>
      <c r="U52" s="61"/>
      <c r="V52" s="61"/>
      <c r="W52" s="61"/>
      <c r="X52" s="61"/>
      <c r="Y52" s="61"/>
      <c r="Z52" s="61"/>
      <c r="AA52" s="61"/>
    </row>
    <row r="53" spans="1:28" ht="3.75" hidden="1" customHeight="1">
      <c r="A53" s="59"/>
      <c r="B53" s="59"/>
      <c r="C53" s="60"/>
      <c r="D53" s="59"/>
      <c r="E53" s="59"/>
      <c r="F53" s="59"/>
      <c r="G53" s="59"/>
      <c r="H53" s="59"/>
      <c r="I53" s="59"/>
      <c r="J53" s="59"/>
      <c r="K53" s="59"/>
      <c r="L53" s="59"/>
      <c r="M53" s="59"/>
      <c r="N53" s="59"/>
      <c r="O53" s="59"/>
      <c r="P53" s="59"/>
      <c r="Q53" s="59"/>
      <c r="R53" s="59"/>
      <c r="S53" s="59"/>
      <c r="T53" s="59"/>
      <c r="U53" s="59"/>
      <c r="V53" s="59"/>
      <c r="W53" s="59"/>
      <c r="X53" s="59"/>
      <c r="Y53" s="59"/>
      <c r="Z53" s="59"/>
      <c r="AA53" s="59"/>
    </row>
    <row r="54" spans="1:28" ht="13.5" hidden="1" customHeight="1" thickBot="1">
      <c r="B54" s="57"/>
      <c r="C54" s="58"/>
      <c r="D54" s="57"/>
      <c r="E54" s="57"/>
      <c r="F54" s="57"/>
      <c r="G54" s="57"/>
      <c r="H54" s="57"/>
      <c r="I54" s="57"/>
      <c r="J54" s="57"/>
      <c r="K54" s="57"/>
      <c r="L54" s="57"/>
      <c r="M54" s="57"/>
      <c r="N54" s="57"/>
      <c r="O54" s="57"/>
      <c r="P54" s="57"/>
      <c r="Q54" s="57"/>
      <c r="R54" s="57"/>
      <c r="S54" s="57"/>
      <c r="T54" s="57"/>
      <c r="U54" s="57"/>
      <c r="V54" s="57"/>
      <c r="W54" s="57"/>
      <c r="X54" s="57"/>
      <c r="Y54" s="57"/>
      <c r="Z54" s="57"/>
      <c r="AA54" s="57"/>
    </row>
    <row r="55" spans="1:28" s="73" customFormat="1" ht="25.8" hidden="1" thickBot="1">
      <c r="A55" s="74"/>
      <c r="B55" s="74"/>
      <c r="C55" s="77" t="s">
        <v>224</v>
      </c>
      <c r="D55" s="78">
        <v>1990</v>
      </c>
      <c r="E55" s="78">
        <v>1991</v>
      </c>
      <c r="F55" s="78">
        <v>1992</v>
      </c>
      <c r="G55" s="78">
        <v>1993</v>
      </c>
      <c r="H55" s="78">
        <v>1994</v>
      </c>
      <c r="I55" s="78">
        <v>1995</v>
      </c>
      <c r="J55" s="78">
        <v>1996</v>
      </c>
      <c r="K55" s="78">
        <v>1997</v>
      </c>
      <c r="L55" s="78">
        <v>1998</v>
      </c>
      <c r="M55" s="78">
        <v>1999</v>
      </c>
      <c r="N55" s="78">
        <v>2000</v>
      </c>
      <c r="O55" s="78">
        <v>2001</v>
      </c>
      <c r="P55" s="78">
        <v>2002</v>
      </c>
      <c r="Q55" s="78">
        <v>2003</v>
      </c>
      <c r="R55" s="78">
        <v>2004</v>
      </c>
      <c r="S55" s="78">
        <v>2005</v>
      </c>
      <c r="T55" s="78">
        <v>2006</v>
      </c>
      <c r="U55" s="78">
        <v>2007</v>
      </c>
      <c r="V55" s="78">
        <v>2008</v>
      </c>
      <c r="W55" s="78">
        <v>2009</v>
      </c>
      <c r="X55" s="79">
        <v>2010</v>
      </c>
      <c r="Y55" s="79">
        <v>2011</v>
      </c>
      <c r="Z55" s="79">
        <v>2012</v>
      </c>
      <c r="AA55" s="80" t="s">
        <v>225</v>
      </c>
    </row>
    <row r="56" spans="1:28" ht="53.25" hidden="1" customHeight="1" thickBot="1">
      <c r="A56" s="74"/>
      <c r="B56" s="56"/>
      <c r="C56" s="55" t="s">
        <v>0</v>
      </c>
      <c r="D56" s="54">
        <v>1990</v>
      </c>
      <c r="E56" s="54">
        <v>1991</v>
      </c>
      <c r="F56" s="54">
        <v>1992</v>
      </c>
      <c r="G56" s="54">
        <v>1993</v>
      </c>
      <c r="H56" s="54">
        <v>1994</v>
      </c>
      <c r="I56" s="54">
        <v>1995</v>
      </c>
      <c r="J56" s="54">
        <v>1996</v>
      </c>
      <c r="K56" s="54">
        <v>1997</v>
      </c>
      <c r="L56" s="54">
        <v>1998</v>
      </c>
      <c r="M56" s="54">
        <v>1999</v>
      </c>
      <c r="N56" s="54">
        <v>2000</v>
      </c>
      <c r="O56" s="54">
        <v>2001</v>
      </c>
      <c r="P56" s="54">
        <v>2002</v>
      </c>
      <c r="Q56" s="54">
        <v>2003</v>
      </c>
      <c r="R56" s="54">
        <v>2004</v>
      </c>
      <c r="S56" s="54">
        <v>2005</v>
      </c>
      <c r="T56" s="54">
        <v>2006</v>
      </c>
      <c r="U56" s="54">
        <v>2007</v>
      </c>
      <c r="V56" s="54">
        <v>2008</v>
      </c>
      <c r="W56" s="54">
        <v>2009</v>
      </c>
      <c r="X56" s="54">
        <v>2010</v>
      </c>
      <c r="Y56" s="54">
        <v>2011</v>
      </c>
      <c r="Z56" s="54">
        <v>2012</v>
      </c>
      <c r="AA56" s="53" t="s">
        <v>1</v>
      </c>
    </row>
    <row r="57" spans="1:28" hidden="1">
      <c r="A57" s="75" t="s">
        <v>205</v>
      </c>
      <c r="B57" s="48" t="s">
        <v>2</v>
      </c>
      <c r="C57" s="52">
        <f t="shared" ref="C57:Z57" si="0">C6/1000</f>
        <v>545.4952409724566</v>
      </c>
      <c r="D57" s="51">
        <f t="shared" si="0"/>
        <v>545.4952409724566</v>
      </c>
      <c r="E57" s="51">
        <f t="shared" si="0"/>
        <v>575.29203980752527</v>
      </c>
      <c r="F57" s="51">
        <f t="shared" si="0"/>
        <v>508.51627878991212</v>
      </c>
      <c r="G57" s="51">
        <f t="shared" si="0"/>
        <v>442.10654975781938</v>
      </c>
      <c r="H57" s="51">
        <f t="shared" si="0"/>
        <v>474.3297153998468</v>
      </c>
      <c r="I57" s="51">
        <f t="shared" si="0"/>
        <v>455.24394642240878</v>
      </c>
      <c r="J57" s="51">
        <f t="shared" si="0"/>
        <v>475.35990578239029</v>
      </c>
      <c r="K57" s="51">
        <f t="shared" si="0"/>
        <v>468.35321471357503</v>
      </c>
      <c r="L57" s="51">
        <f t="shared" si="0"/>
        <v>507.37779383928302</v>
      </c>
      <c r="M57" s="51">
        <f t="shared" si="0"/>
        <v>472.57678756335503</v>
      </c>
      <c r="N57" s="51">
        <f t="shared" si="0"/>
        <v>513.02670072747378</v>
      </c>
      <c r="O57" s="51">
        <f t="shared" si="0"/>
        <v>552.18624074724084</v>
      </c>
      <c r="P57" s="51">
        <f t="shared" si="0"/>
        <v>593.5919011033626</v>
      </c>
      <c r="Q57" s="51">
        <f t="shared" si="0"/>
        <v>724.42177398996989</v>
      </c>
      <c r="R57" s="51">
        <f t="shared" si="0"/>
        <v>516.47268273253644</v>
      </c>
      <c r="S57" s="51">
        <f t="shared" si="0"/>
        <v>548.42516230111244</v>
      </c>
      <c r="T57" s="51">
        <f t="shared" si="0"/>
        <v>532.13956425934407</v>
      </c>
      <c r="U57" s="51">
        <f t="shared" si="0"/>
        <v>621.60421152143658</v>
      </c>
      <c r="V57" s="51">
        <f t="shared" si="0"/>
        <v>537.52918049851826</v>
      </c>
      <c r="W57" s="51">
        <f t="shared" si="0"/>
        <v>557.9599165326922</v>
      </c>
      <c r="X57" s="51">
        <f t="shared" si="0"/>
        <v>568.80163701508184</v>
      </c>
      <c r="Y57" s="51">
        <f t="shared" si="0"/>
        <v>480.89372901203006</v>
      </c>
      <c r="Z57" s="50">
        <f t="shared" si="0"/>
        <v>558.80933189093162</v>
      </c>
      <c r="AA57" s="49">
        <f t="shared" ref="AA57:AA100" si="1">AA6</f>
        <v>2.4407345689652304</v>
      </c>
    </row>
    <row r="58" spans="1:28" hidden="1">
      <c r="A58" s="75" t="s">
        <v>206</v>
      </c>
      <c r="B58" s="48" t="s">
        <v>3</v>
      </c>
      <c r="C58" s="47">
        <f t="shared" ref="C58:Z58" si="2">C7/1000</f>
        <v>68.209125593671629</v>
      </c>
      <c r="D58" s="46">
        <f t="shared" si="2"/>
        <v>68.209125593671629</v>
      </c>
      <c r="E58" s="46">
        <f t="shared" si="2"/>
        <v>66.535326027975415</v>
      </c>
      <c r="F58" s="46">
        <f t="shared" si="2"/>
        <v>64.604494288785673</v>
      </c>
      <c r="G58" s="46">
        <f t="shared" si="2"/>
        <v>64.230943798814877</v>
      </c>
      <c r="H58" s="46">
        <f t="shared" si="2"/>
        <v>66.160285857242727</v>
      </c>
      <c r="I58" s="46">
        <f t="shared" si="2"/>
        <v>68.259732311694535</v>
      </c>
      <c r="J58" s="46">
        <f t="shared" si="2"/>
        <v>74.300643875389667</v>
      </c>
      <c r="K58" s="46">
        <f t="shared" si="2"/>
        <v>65.083495315933703</v>
      </c>
      <c r="L58" s="46">
        <f t="shared" si="2"/>
        <v>66.278120496177337</v>
      </c>
      <c r="M58" s="46">
        <f t="shared" si="2"/>
        <v>61.675273006410116</v>
      </c>
      <c r="N58" s="46">
        <f t="shared" si="2"/>
        <v>65.045998193608952</v>
      </c>
      <c r="O58" s="46">
        <f t="shared" si="2"/>
        <v>67.113835848978113</v>
      </c>
      <c r="P58" s="46">
        <f t="shared" si="2"/>
        <v>74.880223078016769</v>
      </c>
      <c r="Q58" s="46">
        <f t="shared" si="2"/>
        <v>90.901772621042113</v>
      </c>
      <c r="R58" s="46">
        <f t="shared" si="2"/>
        <v>85.426693756379919</v>
      </c>
      <c r="S58" s="46">
        <f t="shared" si="2"/>
        <v>84.955668354880814</v>
      </c>
      <c r="T58" s="46">
        <f t="shared" si="2"/>
        <v>87.90330005385843</v>
      </c>
      <c r="U58" s="46">
        <f t="shared" si="2"/>
        <v>86.217008860117446</v>
      </c>
      <c r="V58" s="46">
        <f t="shared" si="2"/>
        <v>87.021880800340924</v>
      </c>
      <c r="W58" s="46">
        <f t="shared" si="2"/>
        <v>76.2435815857134</v>
      </c>
      <c r="X58" s="46">
        <f t="shared" si="2"/>
        <v>80.915051398596418</v>
      </c>
      <c r="Y58" s="46">
        <f t="shared" si="2"/>
        <v>78.889865443698312</v>
      </c>
      <c r="Z58" s="45">
        <f t="shared" si="2"/>
        <v>76.220838529085256</v>
      </c>
      <c r="AA58" s="44">
        <f t="shared" si="1"/>
        <v>11.745808006893643</v>
      </c>
    </row>
    <row r="59" spans="1:28" hidden="1">
      <c r="A59" s="75" t="s">
        <v>207</v>
      </c>
      <c r="B59" s="48" t="s">
        <v>4</v>
      </c>
      <c r="C59" s="47">
        <f t="shared" ref="C59:Z59" si="3">C8/1000</f>
        <v>110.57679287617741</v>
      </c>
      <c r="D59" s="46">
        <f t="shared" si="3"/>
        <v>110.57679287617741</v>
      </c>
      <c r="E59" s="46">
        <f t="shared" si="3"/>
        <v>101.13618590340194</v>
      </c>
      <c r="F59" s="46">
        <f t="shared" si="3"/>
        <v>93.19802382859352</v>
      </c>
      <c r="G59" s="46">
        <f t="shared" si="3"/>
        <v>85.118687963044223</v>
      </c>
      <c r="H59" s="46">
        <f t="shared" si="3"/>
        <v>59.995829306667481</v>
      </c>
      <c r="I59" s="46">
        <f t="shared" si="3"/>
        <v>51.617928323236185</v>
      </c>
      <c r="J59" s="46">
        <f t="shared" si="3"/>
        <v>55.619506862946423</v>
      </c>
      <c r="K59" s="46">
        <f t="shared" si="3"/>
        <v>60.302244222664875</v>
      </c>
      <c r="L59" s="46">
        <f t="shared" si="3"/>
        <v>60.485431536275541</v>
      </c>
      <c r="M59" s="46">
        <f t="shared" si="3"/>
        <v>50.107628166623606</v>
      </c>
      <c r="N59" s="46">
        <f t="shared" si="3"/>
        <v>48.262322937958544</v>
      </c>
      <c r="O59" s="46">
        <f t="shared" si="3"/>
        <v>48.265406005553139</v>
      </c>
      <c r="P59" s="46">
        <f t="shared" si="3"/>
        <v>51.155766174773099</v>
      </c>
      <c r="Q59" s="46">
        <f t="shared" si="3"/>
        <v>56.284974504397738</v>
      </c>
      <c r="R59" s="46">
        <f t="shared" si="3"/>
        <v>60.007308032561653</v>
      </c>
      <c r="S59" s="46">
        <f t="shared" si="3"/>
        <v>57.96373942337825</v>
      </c>
      <c r="T59" s="46">
        <f t="shared" si="3"/>
        <v>59.623423826055443</v>
      </c>
      <c r="U59" s="46">
        <f t="shared" si="3"/>
        <v>59.752179374327397</v>
      </c>
      <c r="V59" s="46">
        <f t="shared" si="3"/>
        <v>63.460653379371614</v>
      </c>
      <c r="W59" s="46">
        <f t="shared" si="3"/>
        <v>57.931605395761693</v>
      </c>
      <c r="X59" s="46">
        <f t="shared" si="3"/>
        <v>59.246721567006929</v>
      </c>
      <c r="Y59" s="46">
        <f t="shared" si="3"/>
        <v>58.265967520391477</v>
      </c>
      <c r="Z59" s="45">
        <f t="shared" si="3"/>
        <v>63.782583589035468</v>
      </c>
      <c r="AA59" s="44">
        <f t="shared" si="1"/>
        <v>-42.318291270702304</v>
      </c>
    </row>
    <row r="60" spans="1:28" hidden="1">
      <c r="A60" s="75" t="s">
        <v>208</v>
      </c>
      <c r="B60" s="48" t="s">
        <v>5</v>
      </c>
      <c r="C60" s="47">
        <f t="shared" ref="C60:Z60" si="4">C9/1000</f>
        <v>142.11772720535927</v>
      </c>
      <c r="D60" s="46">
        <f t="shared" si="4"/>
        <v>142.11772720535927</v>
      </c>
      <c r="E60" s="46">
        <f t="shared" si="4"/>
        <v>144.34676814698636</v>
      </c>
      <c r="F60" s="46">
        <f t="shared" si="4"/>
        <v>142.79061242200501</v>
      </c>
      <c r="G60" s="46">
        <f t="shared" si="4"/>
        <v>141.95381139887854</v>
      </c>
      <c r="H60" s="46">
        <f t="shared" si="4"/>
        <v>147.66088461483099</v>
      </c>
      <c r="I60" s="46">
        <f t="shared" si="4"/>
        <v>149.67037472218504</v>
      </c>
      <c r="J60" s="46">
        <f t="shared" si="4"/>
        <v>154.10975728548033</v>
      </c>
      <c r="K60" s="46">
        <f t="shared" si="4"/>
        <v>144.9533617342629</v>
      </c>
      <c r="L60" s="46">
        <f t="shared" si="4"/>
        <v>150.56028836992186</v>
      </c>
      <c r="M60" s="46">
        <f t="shared" si="4"/>
        <v>144.31081311980785</v>
      </c>
      <c r="N60" s="46">
        <f t="shared" si="4"/>
        <v>145.26412160018972</v>
      </c>
      <c r="O60" s="46">
        <f t="shared" si="4"/>
        <v>144.40068563456344</v>
      </c>
      <c r="P60" s="46">
        <f t="shared" si="4"/>
        <v>143.4380432211367</v>
      </c>
      <c r="Q60" s="46">
        <f t="shared" si="4"/>
        <v>143.9902685422131</v>
      </c>
      <c r="R60" s="46">
        <f t="shared" si="4"/>
        <v>145.18726921984521</v>
      </c>
      <c r="S60" s="46">
        <f t="shared" si="4"/>
        <v>140.88201890861262</v>
      </c>
      <c r="T60" s="46">
        <f t="shared" si="4"/>
        <v>137.18744425144737</v>
      </c>
      <c r="U60" s="46">
        <f t="shared" si="4"/>
        <v>132.28369215642519</v>
      </c>
      <c r="V60" s="46">
        <f t="shared" si="4"/>
        <v>134.65696302453338</v>
      </c>
      <c r="W60" s="46">
        <f t="shared" si="4"/>
        <v>121.96448084251237</v>
      </c>
      <c r="X60" s="46">
        <f t="shared" si="4"/>
        <v>129.344977971362</v>
      </c>
      <c r="Y60" s="46">
        <f t="shared" si="4"/>
        <v>118.97792713928172</v>
      </c>
      <c r="Z60" s="45">
        <f t="shared" si="4"/>
        <v>115.13905638079716</v>
      </c>
      <c r="AA60" s="44">
        <f t="shared" si="1"/>
        <v>-18.983325553453355</v>
      </c>
    </row>
    <row r="61" spans="1:28" hidden="1">
      <c r="A61" s="75" t="s">
        <v>209</v>
      </c>
      <c r="B61" s="48" t="s">
        <v>6</v>
      </c>
      <c r="C61" s="47">
        <f t="shared" ref="C61:Z61" si="5">C10/1000</f>
        <v>108.09261368373434</v>
      </c>
      <c r="D61" s="46">
        <f t="shared" si="5"/>
        <v>95.630765150580586</v>
      </c>
      <c r="E61" s="46">
        <f t="shared" si="5"/>
        <v>72.948290854400028</v>
      </c>
      <c r="F61" s="46">
        <f t="shared" si="5"/>
        <v>67.089009210225058</v>
      </c>
      <c r="G61" s="46">
        <f t="shared" si="5"/>
        <v>66.131924774409043</v>
      </c>
      <c r="H61" s="46">
        <f t="shared" si="5"/>
        <v>62.77414754886415</v>
      </c>
      <c r="I61" s="46">
        <f t="shared" si="5"/>
        <v>63.135440835471314</v>
      </c>
      <c r="J61" s="46">
        <f t="shared" si="5"/>
        <v>65.461929954332959</v>
      </c>
      <c r="K61" s="46">
        <f t="shared" si="5"/>
        <v>61.872701010968498</v>
      </c>
      <c r="L61" s="46">
        <f t="shared" si="5"/>
        <v>57.028407445516365</v>
      </c>
      <c r="M61" s="46">
        <f t="shared" si="5"/>
        <v>50.232835058646032</v>
      </c>
      <c r="N61" s="46">
        <f t="shared" si="5"/>
        <v>51.133679876385749</v>
      </c>
      <c r="O61" s="46">
        <f t="shared" si="5"/>
        <v>54.40994442679159</v>
      </c>
      <c r="P61" s="46">
        <f t="shared" si="5"/>
        <v>50.966005428824083</v>
      </c>
      <c r="Q61" s="46">
        <f t="shared" si="5"/>
        <v>55.674847928446596</v>
      </c>
      <c r="R61" s="46">
        <f t="shared" si="5"/>
        <v>54.699466892802938</v>
      </c>
      <c r="S61" s="46">
        <f t="shared" si="5"/>
        <v>54.927675124037762</v>
      </c>
      <c r="T61" s="46">
        <f t="shared" si="5"/>
        <v>56.200496149335073</v>
      </c>
      <c r="U61" s="46">
        <f t="shared" si="5"/>
        <v>61.472143504157941</v>
      </c>
      <c r="V61" s="46">
        <f t="shared" si="5"/>
        <v>58.71544484616939</v>
      </c>
      <c r="W61" s="46">
        <f t="shared" si="5"/>
        <v>49.264580393560898</v>
      </c>
      <c r="X61" s="46">
        <f t="shared" si="5"/>
        <v>52.003166629910027</v>
      </c>
      <c r="Y61" s="46">
        <f t="shared" si="5"/>
        <v>57.601598592761235</v>
      </c>
      <c r="Z61" s="45">
        <f t="shared" si="5"/>
        <v>52.838140721336664</v>
      </c>
      <c r="AA61" s="44">
        <f t="shared" si="1"/>
        <v>-51.117713856069244</v>
      </c>
    </row>
    <row r="62" spans="1:28" hidden="1">
      <c r="A62" s="75" t="s">
        <v>210</v>
      </c>
      <c r="B62" s="48" t="s">
        <v>7</v>
      </c>
      <c r="C62" s="47">
        <f t="shared" ref="C62:Z62" si="6">C11/1000</f>
        <v>519.88813015249991</v>
      </c>
      <c r="D62" s="46">
        <f t="shared" si="6"/>
        <v>519.88813015249991</v>
      </c>
      <c r="E62" s="46">
        <f t="shared" si="6"/>
        <v>542.673950463138</v>
      </c>
      <c r="F62" s="46">
        <f t="shared" si="6"/>
        <v>510.10658838717359</v>
      </c>
      <c r="G62" s="46">
        <f t="shared" si="6"/>
        <v>566.73233518512018</v>
      </c>
      <c r="H62" s="46">
        <f t="shared" si="6"/>
        <v>594.94653426703997</v>
      </c>
      <c r="I62" s="46">
        <f t="shared" si="6"/>
        <v>835.84952193874074</v>
      </c>
      <c r="J62" s="46">
        <f t="shared" si="6"/>
        <v>630.97017413849881</v>
      </c>
      <c r="K62" s="46">
        <f t="shared" si="6"/>
        <v>607.51288119573314</v>
      </c>
      <c r="L62" s="46">
        <f t="shared" si="6"/>
        <v>816.78664890540529</v>
      </c>
      <c r="M62" s="46">
        <f t="shared" si="6"/>
        <v>705.70918804488088</v>
      </c>
      <c r="N62" s="46">
        <f t="shared" si="6"/>
        <v>669.85044444635207</v>
      </c>
      <c r="O62" s="46">
        <f t="shared" si="6"/>
        <v>670.32894275869842</v>
      </c>
      <c r="P62" s="46">
        <f t="shared" si="6"/>
        <v>843.70982024637556</v>
      </c>
      <c r="Q62" s="46">
        <f t="shared" si="6"/>
        <v>799.20851176949543</v>
      </c>
      <c r="R62" s="46">
        <f t="shared" si="6"/>
        <v>875.31844707923619</v>
      </c>
      <c r="S62" s="46">
        <f t="shared" si="6"/>
        <v>789.24139277305596</v>
      </c>
      <c r="T62" s="46">
        <f t="shared" si="6"/>
        <v>806.61555212315454</v>
      </c>
      <c r="U62" s="46">
        <f t="shared" si="6"/>
        <v>807.8842003127329</v>
      </c>
      <c r="V62" s="46">
        <f t="shared" si="6"/>
        <v>713.86885611014952</v>
      </c>
      <c r="W62" s="46">
        <f t="shared" si="6"/>
        <v>661.83599935407869</v>
      </c>
      <c r="X62" s="46">
        <f t="shared" si="6"/>
        <v>775.0451575548002</v>
      </c>
      <c r="Y62" s="46">
        <f t="shared" si="6"/>
        <v>778.02154907893271</v>
      </c>
      <c r="Z62" s="45">
        <f t="shared" si="6"/>
        <v>739.48672208162384</v>
      </c>
      <c r="AA62" s="44">
        <f t="shared" si="1"/>
        <v>42.239585632529966</v>
      </c>
    </row>
    <row r="63" spans="1:28" hidden="1">
      <c r="A63" s="75" t="s">
        <v>211</v>
      </c>
      <c r="B63" s="48" t="s">
        <v>8</v>
      </c>
      <c r="C63" s="47">
        <f t="shared" ref="C63:Z63" si="7">C12/1000</f>
        <v>25.16953175762249</v>
      </c>
      <c r="D63" s="46">
        <f t="shared" si="7"/>
        <v>25.16953175762249</v>
      </c>
      <c r="E63" s="46">
        <f t="shared" si="7"/>
        <v>16.813466023858663</v>
      </c>
      <c r="F63" s="46">
        <f t="shared" si="7"/>
        <v>14.63844113288687</v>
      </c>
      <c r="G63" s="46">
        <f t="shared" si="7"/>
        <v>14.704823050573932</v>
      </c>
      <c r="H63" s="46">
        <f t="shared" si="7"/>
        <v>13.94451604792774</v>
      </c>
      <c r="I63" s="46">
        <f t="shared" si="7"/>
        <v>13.952234585860014</v>
      </c>
      <c r="J63" s="46">
        <f t="shared" si="7"/>
        <v>14.853273389196776</v>
      </c>
      <c r="K63" s="46">
        <f t="shared" si="7"/>
        <v>16.946337477430617</v>
      </c>
      <c r="L63" s="46">
        <f t="shared" si="7"/>
        <v>17.231019464134938</v>
      </c>
      <c r="M63" s="46">
        <f t="shared" si="7"/>
        <v>18.17672271333133</v>
      </c>
      <c r="N63" s="46">
        <f t="shared" si="7"/>
        <v>18.760912709192382</v>
      </c>
      <c r="O63" s="46">
        <f t="shared" si="7"/>
        <v>19.583679879558403</v>
      </c>
      <c r="P63" s="46">
        <f t="shared" si="7"/>
        <v>20.544019992419841</v>
      </c>
      <c r="Q63" s="46">
        <f t="shared" si="7"/>
        <v>22.462387283349504</v>
      </c>
      <c r="R63" s="46">
        <f t="shared" si="7"/>
        <v>22.556717145365788</v>
      </c>
      <c r="S63" s="46">
        <f t="shared" si="7"/>
        <v>22.880370624259925</v>
      </c>
      <c r="T63" s="46">
        <f t="shared" si="7"/>
        <v>23.624864643409548</v>
      </c>
      <c r="U63" s="46">
        <f t="shared" si="7"/>
        <v>25.561829008406395</v>
      </c>
      <c r="V63" s="46">
        <f t="shared" si="7"/>
        <v>24.27577791308746</v>
      </c>
      <c r="W63" s="46">
        <f t="shared" si="7"/>
        <v>22.035930614980703</v>
      </c>
      <c r="X63" s="46">
        <f t="shared" si="7"/>
        <v>21.800596247422611</v>
      </c>
      <c r="Y63" s="46">
        <f t="shared" si="7"/>
        <v>22.315791794112922</v>
      </c>
      <c r="Z63" s="45">
        <f t="shared" si="7"/>
        <v>20.494448682870601</v>
      </c>
      <c r="AA63" s="44">
        <f t="shared" si="1"/>
        <v>-18.574374445150575</v>
      </c>
    </row>
    <row r="64" spans="1:28" hidden="1">
      <c r="A64" s="75" t="s">
        <v>212</v>
      </c>
      <c r="B64" s="48" t="s">
        <v>44</v>
      </c>
      <c r="C64" s="47">
        <f t="shared" ref="C64:Z64" si="8">C13/1000</f>
        <v>5.9488759528624291</v>
      </c>
      <c r="D64" s="46">
        <f t="shared" si="8"/>
        <v>5.9488759528624291</v>
      </c>
      <c r="E64" s="46">
        <f t="shared" si="8"/>
        <v>6.4095259997336349</v>
      </c>
      <c r="F64" s="46">
        <f t="shared" si="8"/>
        <v>6.8442142833785979</v>
      </c>
      <c r="G64" s="46">
        <f t="shared" si="8"/>
        <v>7.2248862451441918</v>
      </c>
      <c r="H64" s="46">
        <f t="shared" si="8"/>
        <v>7.4717246411906872</v>
      </c>
      <c r="I64" s="46">
        <f t="shared" si="8"/>
        <v>7.3746069555098117</v>
      </c>
      <c r="J64" s="46">
        <f t="shared" si="8"/>
        <v>7.7514000168167421</v>
      </c>
      <c r="K64" s="46">
        <f t="shared" si="8"/>
        <v>7.8639311710473265</v>
      </c>
      <c r="L64" s="46">
        <f t="shared" si="8"/>
        <v>8.360873776943194</v>
      </c>
      <c r="M64" s="46">
        <f t="shared" si="8"/>
        <v>8.4696400817410158</v>
      </c>
      <c r="N64" s="46">
        <f t="shared" si="8"/>
        <v>8.7536634030644329</v>
      </c>
      <c r="O64" s="46">
        <f t="shared" si="8"/>
        <v>8.7777306313056211</v>
      </c>
      <c r="P64" s="46">
        <f t="shared" si="8"/>
        <v>9.1027688906867912</v>
      </c>
      <c r="Q64" s="46">
        <f t="shared" si="8"/>
        <v>9.4564856785904627</v>
      </c>
      <c r="R64" s="46">
        <f t="shared" si="8"/>
        <v>9.6644941247573524</v>
      </c>
      <c r="S64" s="46">
        <f t="shared" si="8"/>
        <v>9.8219666918521256</v>
      </c>
      <c r="T64" s="46">
        <f t="shared" si="8"/>
        <v>9.9326815152888077</v>
      </c>
      <c r="U64" s="46">
        <f t="shared" si="8"/>
        <v>10.436310094552397</v>
      </c>
      <c r="V64" s="46">
        <f t="shared" si="8"/>
        <v>10.529502211652527</v>
      </c>
      <c r="W64" s="46">
        <f t="shared" si="8"/>
        <v>10.167518513664595</v>
      </c>
      <c r="X64" s="46">
        <f t="shared" si="8"/>
        <v>9.9313082065728384</v>
      </c>
      <c r="Y64" s="46">
        <f t="shared" si="8"/>
        <v>9.6062087936619598</v>
      </c>
      <c r="Z64" s="45">
        <f t="shared" si="8"/>
        <v>9.2400578498845203</v>
      </c>
      <c r="AA64" s="44">
        <f t="shared" si="1"/>
        <v>55.324433104685426</v>
      </c>
    </row>
    <row r="65" spans="1:27" hidden="1">
      <c r="A65" s="75" t="s">
        <v>213</v>
      </c>
      <c r="B65" s="48" t="s">
        <v>9</v>
      </c>
      <c r="C65" s="47">
        <f t="shared" ref="C65:Z65" si="9">C14/1000</f>
        <v>192.70823404797167</v>
      </c>
      <c r="D65" s="46">
        <f t="shared" si="9"/>
        <v>192.70823404797167</v>
      </c>
      <c r="E65" s="46">
        <f t="shared" si="9"/>
        <v>173.31746396308796</v>
      </c>
      <c r="F65" s="46">
        <f t="shared" si="9"/>
        <v>155.02753882819687</v>
      </c>
      <c r="G65" s="46">
        <f t="shared" si="9"/>
        <v>150.32172642166435</v>
      </c>
      <c r="H65" s="46">
        <f t="shared" si="9"/>
        <v>142.54730164680771</v>
      </c>
      <c r="I65" s="46">
        <f t="shared" si="9"/>
        <v>144.83363847017563</v>
      </c>
      <c r="J65" s="46">
        <f t="shared" si="9"/>
        <v>148.17024103524733</v>
      </c>
      <c r="K65" s="46">
        <f t="shared" si="9"/>
        <v>145.36675254863329</v>
      </c>
      <c r="L65" s="46">
        <f t="shared" si="9"/>
        <v>137.89178576002413</v>
      </c>
      <c r="M65" s="46">
        <f t="shared" si="9"/>
        <v>130.18647195197627</v>
      </c>
      <c r="N65" s="46">
        <f t="shared" si="9"/>
        <v>139.05017721463119</v>
      </c>
      <c r="O65" s="46">
        <f t="shared" si="9"/>
        <v>138.69436549946579</v>
      </c>
      <c r="P65" s="46">
        <f t="shared" si="9"/>
        <v>135.48756032114019</v>
      </c>
      <c r="Q65" s="46">
        <f t="shared" si="9"/>
        <v>140.38996151493475</v>
      </c>
      <c r="R65" s="46">
        <f t="shared" si="9"/>
        <v>141.35195226965195</v>
      </c>
      <c r="S65" s="46">
        <f t="shared" si="9"/>
        <v>139.54150664024468</v>
      </c>
      <c r="T65" s="46">
        <f t="shared" si="9"/>
        <v>143.79856393515365</v>
      </c>
      <c r="U65" s="46">
        <f t="shared" si="9"/>
        <v>146.79014942027098</v>
      </c>
      <c r="V65" s="46">
        <f t="shared" si="9"/>
        <v>137.74807520780163</v>
      </c>
      <c r="W65" s="46">
        <f t="shared" si="9"/>
        <v>127.67763599103631</v>
      </c>
      <c r="X65" s="46">
        <f t="shared" si="9"/>
        <v>131.82528001902597</v>
      </c>
      <c r="Y65" s="46">
        <f t="shared" si="9"/>
        <v>128.26470267796404</v>
      </c>
      <c r="Z65" s="45">
        <f t="shared" si="9"/>
        <v>124.21414031858855</v>
      </c>
      <c r="AA65" s="44">
        <f t="shared" si="1"/>
        <v>-35.542899382458458</v>
      </c>
    </row>
    <row r="66" spans="1:27" hidden="1">
      <c r="A66" s="75" t="s">
        <v>214</v>
      </c>
      <c r="B66" s="48" t="s">
        <v>10</v>
      </c>
      <c r="C66" s="47">
        <f t="shared" ref="C66:Z66" si="10">C15/1000</f>
        <v>75.303253034302614</v>
      </c>
      <c r="D66" s="46">
        <f t="shared" si="10"/>
        <v>75.303253034302614</v>
      </c>
      <c r="E66" s="46">
        <f t="shared" si="10"/>
        <v>84.554048896065424</v>
      </c>
      <c r="F66" s="46">
        <f t="shared" si="10"/>
        <v>80.72308679695044</v>
      </c>
      <c r="G66" s="46">
        <f t="shared" si="10"/>
        <v>79.454588576877853</v>
      </c>
      <c r="H66" s="46">
        <f t="shared" si="10"/>
        <v>85.007713243120676</v>
      </c>
      <c r="I66" s="46">
        <f t="shared" si="10"/>
        <v>80.952077309467043</v>
      </c>
      <c r="J66" s="46">
        <f t="shared" si="10"/>
        <v>92.512798588816111</v>
      </c>
      <c r="K66" s="46">
        <f t="shared" si="10"/>
        <v>84.383975045818545</v>
      </c>
      <c r="L66" s="46">
        <f t="shared" si="10"/>
        <v>79.48056453413497</v>
      </c>
      <c r="M66" s="46">
        <f t="shared" si="10"/>
        <v>78.410516235519097</v>
      </c>
      <c r="N66" s="46">
        <f t="shared" si="10"/>
        <v>73.189743361104135</v>
      </c>
      <c r="O66" s="46">
        <f t="shared" si="10"/>
        <v>76.075785972855158</v>
      </c>
      <c r="P66" s="46">
        <f t="shared" si="10"/>
        <v>76.943051407370575</v>
      </c>
      <c r="Q66" s="46">
        <f t="shared" si="10"/>
        <v>80.585891766047297</v>
      </c>
      <c r="R66" s="46">
        <f t="shared" si="10"/>
        <v>74.273219036008598</v>
      </c>
      <c r="S66" s="46">
        <f t="shared" si="10"/>
        <v>70.065366546128402</v>
      </c>
      <c r="T66" s="46">
        <f t="shared" si="10"/>
        <v>78.916093972219088</v>
      </c>
      <c r="U66" s="46">
        <f t="shared" si="10"/>
        <v>71.481283562739151</v>
      </c>
      <c r="V66" s="46">
        <f t="shared" si="10"/>
        <v>63.807428315473587</v>
      </c>
      <c r="W66" s="46">
        <f t="shared" si="10"/>
        <v>65.557103566663329</v>
      </c>
      <c r="X66" s="46">
        <f t="shared" si="10"/>
        <v>62.683691994197588</v>
      </c>
      <c r="Y66" s="46">
        <f t="shared" si="10"/>
        <v>55.310088570486315</v>
      </c>
      <c r="Z66" s="45">
        <f t="shared" si="10"/>
        <v>52.280894206376416</v>
      </c>
      <c r="AA66" s="44">
        <f t="shared" si="1"/>
        <v>-30.572860932633162</v>
      </c>
    </row>
    <row r="67" spans="1:27" hidden="1">
      <c r="A67" s="75" t="s">
        <v>215</v>
      </c>
      <c r="B67" s="48" t="s">
        <v>11</v>
      </c>
      <c r="C67" s="47">
        <f t="shared" ref="C67:Z67" si="11">C16/1000</f>
        <v>31.794366129852193</v>
      </c>
      <c r="D67" s="46">
        <f t="shared" si="11"/>
        <v>31.794366129852193</v>
      </c>
      <c r="E67" s="46">
        <f t="shared" si="11"/>
        <v>28.613610374350941</v>
      </c>
      <c r="F67" s="46">
        <f t="shared" si="11"/>
        <v>18.140474858045014</v>
      </c>
      <c r="G67" s="46">
        <f t="shared" si="11"/>
        <v>11.439177044022541</v>
      </c>
      <c r="H67" s="46">
        <f t="shared" si="11"/>
        <v>11.613840661154931</v>
      </c>
      <c r="I67" s="46">
        <f t="shared" si="11"/>
        <v>9.5492016772874209</v>
      </c>
      <c r="J67" s="46">
        <f t="shared" si="11"/>
        <v>10.474734689840529</v>
      </c>
      <c r="K67" s="46">
        <f t="shared" si="11"/>
        <v>11.083753296869686</v>
      </c>
      <c r="L67" s="46">
        <f t="shared" si="11"/>
        <v>11.5374296198127</v>
      </c>
      <c r="M67" s="46">
        <f t="shared" si="11"/>
        <v>13.306968388439648</v>
      </c>
      <c r="N67" s="46">
        <f t="shared" si="11"/>
        <v>18.963337699615895</v>
      </c>
      <c r="O67" s="46">
        <f t="shared" si="11"/>
        <v>22.538751524359213</v>
      </c>
      <c r="P67" s="46">
        <f t="shared" si="11"/>
        <v>20.548753111390855</v>
      </c>
      <c r="Q67" s="46">
        <f t="shared" si="11"/>
        <v>19.553865612625803</v>
      </c>
      <c r="R67" s="46">
        <f t="shared" si="11"/>
        <v>16.725981893451412</v>
      </c>
      <c r="S67" s="46">
        <f t="shared" si="11"/>
        <v>13.431349557586776</v>
      </c>
      <c r="T67" s="46">
        <f t="shared" si="11"/>
        <v>11.006696342598186</v>
      </c>
      <c r="U67" s="46">
        <f t="shared" si="11"/>
        <v>13.325162995094908</v>
      </c>
      <c r="V67" s="46">
        <f t="shared" si="11"/>
        <v>12.395969918895652</v>
      </c>
      <c r="W67" s="46">
        <f t="shared" si="11"/>
        <v>10.148658293328765</v>
      </c>
      <c r="X67" s="46">
        <f t="shared" si="11"/>
        <v>15.313304734205788</v>
      </c>
      <c r="Y67" s="46">
        <f t="shared" si="11"/>
        <v>17.600611856200452</v>
      </c>
      <c r="Z67" s="45">
        <f t="shared" si="11"/>
        <v>17.23724802483007</v>
      </c>
      <c r="AA67" s="44">
        <f t="shared" si="1"/>
        <v>-45.785212529694796</v>
      </c>
    </row>
    <row r="68" spans="1:27" hidden="1">
      <c r="A68" s="75" t="s">
        <v>59</v>
      </c>
      <c r="B68" s="48" t="s">
        <v>42</v>
      </c>
      <c r="C68" s="47">
        <f t="shared" ref="C68:Z68" si="12">C17/1000</f>
        <v>4122.6111414214656</v>
      </c>
      <c r="D68" s="46">
        <f t="shared" si="12"/>
        <v>4122.6111414214656</v>
      </c>
      <c r="E68" s="46">
        <f t="shared" si="12"/>
        <v>4102.855989678319</v>
      </c>
      <c r="F68" s="46">
        <f t="shared" si="12"/>
        <v>4028.9111288294298</v>
      </c>
      <c r="G68" s="46">
        <f t="shared" si="12"/>
        <v>3973.0467160174944</v>
      </c>
      <c r="H68" s="46">
        <f t="shared" si="12"/>
        <v>3968.5801521024719</v>
      </c>
      <c r="I68" s="46">
        <f t="shared" si="12"/>
        <v>4000.0251707816683</v>
      </c>
      <c r="J68" s="46">
        <f t="shared" si="12"/>
        <v>4066.9123248930428</v>
      </c>
      <c r="K68" s="46">
        <f t="shared" si="12"/>
        <v>4001.4050783146549</v>
      </c>
      <c r="L68" s="46">
        <f t="shared" si="12"/>
        <v>4023.4402129964315</v>
      </c>
      <c r="M68" s="46">
        <f t="shared" si="12"/>
        <v>3942.4159859456199</v>
      </c>
      <c r="N68" s="46">
        <f t="shared" si="12"/>
        <v>3971.014778420963</v>
      </c>
      <c r="O68" s="46">
        <f t="shared" si="12"/>
        <v>3982.2610254622946</v>
      </c>
      <c r="P68" s="46">
        <f t="shared" si="12"/>
        <v>3992.9663557101139</v>
      </c>
      <c r="Q68" s="46">
        <f t="shared" si="12"/>
        <v>4067.0382100022184</v>
      </c>
      <c r="R68" s="46">
        <f t="shared" si="12"/>
        <v>4049.4303825679085</v>
      </c>
      <c r="S68" s="46">
        <f t="shared" si="12"/>
        <v>4010.4411847544293</v>
      </c>
      <c r="T68" s="46">
        <f t="shared" si="12"/>
        <v>3973.7329170841117</v>
      </c>
      <c r="U68" s="46">
        <f t="shared" si="12"/>
        <v>3937.2150916989031</v>
      </c>
      <c r="V68" s="46">
        <f t="shared" si="12"/>
        <v>3798.9319315275784</v>
      </c>
      <c r="W68" s="46">
        <f t="shared" si="12"/>
        <v>3511.3342435894178</v>
      </c>
      <c r="X68" s="46">
        <f t="shared" si="12"/>
        <v>3605.9220094562065</v>
      </c>
      <c r="Y68" s="46">
        <f t="shared" si="12"/>
        <v>3458.3447693031421</v>
      </c>
      <c r="Z68" s="45">
        <f t="shared" si="12"/>
        <v>3428.8877764975832</v>
      </c>
      <c r="AA68" s="44">
        <f t="shared" si="1"/>
        <v>-16.827281087798362</v>
      </c>
    </row>
    <row r="69" spans="1:27" hidden="1">
      <c r="A69" s="75" t="s">
        <v>321</v>
      </c>
      <c r="B69" s="48" t="s">
        <v>45</v>
      </c>
      <c r="C69" s="47">
        <f t="shared" ref="C69:Z69" si="13">C18/1000</f>
        <v>5367.9400376121193</v>
      </c>
      <c r="D69" s="46">
        <f t="shared" si="13"/>
        <v>5367.9400376121193</v>
      </c>
      <c r="E69" s="46">
        <f t="shared" si="13"/>
        <v>5222.9284165539966</v>
      </c>
      <c r="F69" s="46">
        <f t="shared" si="13"/>
        <v>5062.3369810354279</v>
      </c>
      <c r="G69" s="46">
        <f t="shared" si="13"/>
        <v>4960.0926371211754</v>
      </c>
      <c r="H69" s="46">
        <f t="shared" si="13"/>
        <v>4930.9492918778715</v>
      </c>
      <c r="I69" s="46">
        <f t="shared" si="13"/>
        <v>4962.6044979362714</v>
      </c>
      <c r="J69" s="46">
        <f t="shared" si="13"/>
        <v>5049.3382187291891</v>
      </c>
      <c r="K69" s="46">
        <f t="shared" si="13"/>
        <v>4956.2221386914462</v>
      </c>
      <c r="L69" s="46">
        <f t="shared" si="13"/>
        <v>4906.2140292840904</v>
      </c>
      <c r="M69" s="46">
        <f t="shared" si="13"/>
        <v>4774.4593207336575</v>
      </c>
      <c r="N69" s="46">
        <f t="shared" si="13"/>
        <v>4819.2446162518381</v>
      </c>
      <c r="O69" s="46">
        <f t="shared" si="13"/>
        <v>4849.484627410593</v>
      </c>
      <c r="P69" s="46">
        <f t="shared" si="13"/>
        <v>4842.6762674234333</v>
      </c>
      <c r="Q69" s="46">
        <f t="shared" si="13"/>
        <v>4942.3830744342513</v>
      </c>
      <c r="R69" s="46">
        <f t="shared" si="13"/>
        <v>4915.958034042962</v>
      </c>
      <c r="S69" s="46">
        <f t="shared" si="13"/>
        <v>4874.0856586510472</v>
      </c>
      <c r="T69" s="46">
        <f t="shared" si="13"/>
        <v>4840.3880605527029</v>
      </c>
      <c r="U69" s="46">
        <f t="shared" si="13"/>
        <v>4850.2432560066682</v>
      </c>
      <c r="V69" s="46">
        <f t="shared" si="13"/>
        <v>4678.5047285098808</v>
      </c>
      <c r="W69" s="46">
        <f t="shared" si="13"/>
        <v>4308.9247293515045</v>
      </c>
      <c r="X69" s="46">
        <f t="shared" si="13"/>
        <v>4439.3849098387846</v>
      </c>
      <c r="Y69" s="46">
        <f t="shared" si="13"/>
        <v>4291.7880704195768</v>
      </c>
      <c r="Z69" s="45">
        <f t="shared" si="13"/>
        <v>4240.6712710294605</v>
      </c>
      <c r="AA69" s="44">
        <f t="shared" si="1"/>
        <v>-21.000025311089633</v>
      </c>
    </row>
    <row r="70" spans="1:27" hidden="1">
      <c r="A70" s="75" t="s">
        <v>216</v>
      </c>
      <c r="B70" s="48" t="s">
        <v>12</v>
      </c>
      <c r="C70" s="47">
        <f t="shared" ref="C70:Z70" si="14">C19/1000</f>
        <v>56.653899804418828</v>
      </c>
      <c r="D70" s="46">
        <f t="shared" si="14"/>
        <v>56.653899804418828</v>
      </c>
      <c r="E70" s="46">
        <f t="shared" si="14"/>
        <v>40.730235975966671</v>
      </c>
      <c r="F70" s="46">
        <f t="shared" si="14"/>
        <v>44.742187658313341</v>
      </c>
      <c r="G70" s="46">
        <f t="shared" si="14"/>
        <v>48.960003469727511</v>
      </c>
      <c r="H70" s="46">
        <f t="shared" si="14"/>
        <v>61.203102432411711</v>
      </c>
      <c r="I70" s="46">
        <f t="shared" si="14"/>
        <v>57.999260795937865</v>
      </c>
      <c r="J70" s="46">
        <f t="shared" si="14"/>
        <v>54.300846733619707</v>
      </c>
      <c r="K70" s="46">
        <f t="shared" si="14"/>
        <v>57.66385311336203</v>
      </c>
      <c r="L70" s="46">
        <f t="shared" si="14"/>
        <v>56.222883077950868</v>
      </c>
      <c r="M70" s="46">
        <f t="shared" si="14"/>
        <v>52.473489634108731</v>
      </c>
      <c r="N70" s="46">
        <f t="shared" si="14"/>
        <v>50.016282493972916</v>
      </c>
      <c r="O70" s="46">
        <f t="shared" si="14"/>
        <v>51.982812127107024</v>
      </c>
      <c r="P70" s="46">
        <f t="shared" si="14"/>
        <v>53.68191377293325</v>
      </c>
      <c r="Q70" s="46">
        <f t="shared" si="14"/>
        <v>61.131725322017282</v>
      </c>
      <c r="R70" s="46">
        <f t="shared" si="14"/>
        <v>56.252992290856675</v>
      </c>
      <c r="S70" s="46">
        <f t="shared" si="14"/>
        <v>40.059052169407252</v>
      </c>
      <c r="T70" s="46">
        <f t="shared" si="14"/>
        <v>47.403858982570448</v>
      </c>
      <c r="U70" s="46">
        <f t="shared" si="14"/>
        <v>53.971168343612455</v>
      </c>
      <c r="V70" s="46">
        <f t="shared" si="14"/>
        <v>41.161625381698464</v>
      </c>
      <c r="W70" s="46">
        <f t="shared" si="14"/>
        <v>27.217749397520375</v>
      </c>
      <c r="X70" s="46">
        <f t="shared" si="14"/>
        <v>50.304820729458278</v>
      </c>
      <c r="Y70" s="46">
        <f t="shared" si="14"/>
        <v>42.747040910311185</v>
      </c>
      <c r="Z70" s="45">
        <f t="shared" si="14"/>
        <v>35.113138068175417</v>
      </c>
      <c r="AA70" s="44">
        <f t="shared" si="1"/>
        <v>-38.021675137292668</v>
      </c>
    </row>
    <row r="71" spans="1:27" hidden="1">
      <c r="A71" s="75" t="s">
        <v>217</v>
      </c>
      <c r="B71" s="48" t="s">
        <v>13</v>
      </c>
      <c r="C71" s="47">
        <f t="shared" ref="C71:Z71" si="15">C20/1000</f>
        <v>531.76412653214425</v>
      </c>
      <c r="D71" s="46">
        <f t="shared" si="15"/>
        <v>531.76412653214425</v>
      </c>
      <c r="E71" s="46">
        <f t="shared" si="15"/>
        <v>556.89644348381398</v>
      </c>
      <c r="F71" s="46">
        <f t="shared" si="15"/>
        <v>548.85981976932203</v>
      </c>
      <c r="G71" s="46">
        <f t="shared" si="15"/>
        <v>516.07595006047643</v>
      </c>
      <c r="H71" s="46">
        <f t="shared" si="15"/>
        <v>519.46056814308622</v>
      </c>
      <c r="I71" s="46">
        <f t="shared" si="15"/>
        <v>526.69141597070507</v>
      </c>
      <c r="J71" s="46">
        <f t="shared" si="15"/>
        <v>538.33784414054958</v>
      </c>
      <c r="K71" s="46">
        <f t="shared" si="15"/>
        <v>533.83294778912898</v>
      </c>
      <c r="L71" s="46">
        <f t="shared" si="15"/>
        <v>546.35739429673163</v>
      </c>
      <c r="M71" s="46">
        <f t="shared" si="15"/>
        <v>530.94277327466818</v>
      </c>
      <c r="N71" s="46">
        <f t="shared" si="15"/>
        <v>539.10421465669026</v>
      </c>
      <c r="O71" s="46">
        <f t="shared" si="15"/>
        <v>530.5965476595876</v>
      </c>
      <c r="P71" s="46">
        <f t="shared" si="15"/>
        <v>521.65453023453051</v>
      </c>
      <c r="Q71" s="46">
        <f t="shared" si="15"/>
        <v>522.59015401309239</v>
      </c>
      <c r="R71" s="46">
        <f t="shared" si="15"/>
        <v>521.54785433107236</v>
      </c>
      <c r="S71" s="46">
        <f t="shared" si="15"/>
        <v>522.76139422824258</v>
      </c>
      <c r="T71" s="46">
        <f t="shared" si="15"/>
        <v>507.36023294517634</v>
      </c>
      <c r="U71" s="46">
        <f t="shared" si="15"/>
        <v>498.7696847908831</v>
      </c>
      <c r="V71" s="46">
        <f t="shared" si="15"/>
        <v>494.20761375719474</v>
      </c>
      <c r="W71" s="46">
        <f t="shared" si="15"/>
        <v>474.1777219308745</v>
      </c>
      <c r="X71" s="46">
        <f t="shared" si="15"/>
        <v>485.39015294990901</v>
      </c>
      <c r="Y71" s="46">
        <f t="shared" si="15"/>
        <v>456.27978706775491</v>
      </c>
      <c r="Z71" s="45">
        <f t="shared" si="15"/>
        <v>451.96740474356614</v>
      </c>
      <c r="AA71" s="44">
        <f t="shared" si="1"/>
        <v>-15.006037039197405</v>
      </c>
    </row>
    <row r="72" spans="1:27" hidden="1">
      <c r="A72" s="75" t="s">
        <v>218</v>
      </c>
      <c r="B72" s="48" t="s">
        <v>14</v>
      </c>
      <c r="C72" s="47">
        <f t="shared" ref="C72:Z72" si="16">C21/1000</f>
        <v>1223.5306832051294</v>
      </c>
      <c r="D72" s="46">
        <f t="shared" si="16"/>
        <v>1223.5306832051294</v>
      </c>
      <c r="E72" s="46">
        <f t="shared" si="16"/>
        <v>1176.3790999688674</v>
      </c>
      <c r="F72" s="46">
        <f t="shared" si="16"/>
        <v>1126.4797738362879</v>
      </c>
      <c r="G72" s="46">
        <f t="shared" si="16"/>
        <v>1117.0171829859103</v>
      </c>
      <c r="H72" s="46">
        <f t="shared" si="16"/>
        <v>1097.5167020422969</v>
      </c>
      <c r="I72" s="46">
        <f t="shared" si="16"/>
        <v>1093.2482411242661</v>
      </c>
      <c r="J72" s="46">
        <f t="shared" si="16"/>
        <v>1112.2500750911686</v>
      </c>
      <c r="K72" s="46">
        <f t="shared" si="16"/>
        <v>1076.5002485042301</v>
      </c>
      <c r="L72" s="46">
        <f t="shared" si="16"/>
        <v>1051.0004104724676</v>
      </c>
      <c r="M72" s="46">
        <f t="shared" si="16"/>
        <v>1017.1731299339506</v>
      </c>
      <c r="N72" s="46">
        <f t="shared" si="16"/>
        <v>1016.3995134657015</v>
      </c>
      <c r="O72" s="46">
        <f t="shared" si="16"/>
        <v>1027.3850447145314</v>
      </c>
      <c r="P72" s="46">
        <f t="shared" si="16"/>
        <v>1042.4310678092031</v>
      </c>
      <c r="Q72" s="46">
        <f t="shared" si="16"/>
        <v>1040.9408386474838</v>
      </c>
      <c r="R72" s="46">
        <f t="shared" si="16"/>
        <v>1028.7184337859594</v>
      </c>
      <c r="S72" s="46">
        <f t="shared" si="16"/>
        <v>1003.5769216484172</v>
      </c>
      <c r="T72" s="46">
        <f t="shared" si="16"/>
        <v>1011.7304976691979</v>
      </c>
      <c r="U72" s="46">
        <f t="shared" si="16"/>
        <v>986.39607634730521</v>
      </c>
      <c r="V72" s="46">
        <f t="shared" si="16"/>
        <v>971.95284106487804</v>
      </c>
      <c r="W72" s="46">
        <f t="shared" si="16"/>
        <v>907.52164302904202</v>
      </c>
      <c r="X72" s="46">
        <f t="shared" si="16"/>
        <v>941.69435768924211</v>
      </c>
      <c r="Y72" s="46">
        <f t="shared" si="16"/>
        <v>924.60796231932329</v>
      </c>
      <c r="Z72" s="45">
        <f t="shared" si="16"/>
        <v>935.59546915989654</v>
      </c>
      <c r="AA72" s="44">
        <f t="shared" si="1"/>
        <v>-23.533142077889313</v>
      </c>
    </row>
    <row r="73" spans="1:27" hidden="1">
      <c r="A73" s="75" t="s">
        <v>219</v>
      </c>
      <c r="B73" s="48" t="s">
        <v>15</v>
      </c>
      <c r="C73" s="47">
        <f t="shared" ref="C73:Z73" si="17">C22/1000</f>
        <v>102.64301022507912</v>
      </c>
      <c r="D73" s="46">
        <f t="shared" si="17"/>
        <v>102.64301022507912</v>
      </c>
      <c r="E73" s="46">
        <f t="shared" si="17"/>
        <v>102.13215266807602</v>
      </c>
      <c r="F73" s="46">
        <f t="shared" si="17"/>
        <v>103.31408158388771</v>
      </c>
      <c r="G73" s="46">
        <f t="shared" si="17"/>
        <v>102.07493912704005</v>
      </c>
      <c r="H73" s="46">
        <f t="shared" si="17"/>
        <v>105.12582871078692</v>
      </c>
      <c r="I73" s="46">
        <f t="shared" si="17"/>
        <v>106.7188475686619</v>
      </c>
      <c r="J73" s="46">
        <f t="shared" si="17"/>
        <v>110.16028867361314</v>
      </c>
      <c r="K73" s="46">
        <f t="shared" si="17"/>
        <v>115.1573917646506</v>
      </c>
      <c r="L73" s="46">
        <f t="shared" si="17"/>
        <v>120.47460985888229</v>
      </c>
      <c r="M73" s="46">
        <f t="shared" si="17"/>
        <v>120.04152625427751</v>
      </c>
      <c r="N73" s="46">
        <f t="shared" si="17"/>
        <v>124.04875015312322</v>
      </c>
      <c r="O73" s="46">
        <f t="shared" si="17"/>
        <v>124.98684432580249</v>
      </c>
      <c r="P73" s="46">
        <f t="shared" si="17"/>
        <v>124.57494922822805</v>
      </c>
      <c r="Q73" s="46">
        <f t="shared" si="17"/>
        <v>128.76308892205657</v>
      </c>
      <c r="R73" s="46">
        <f t="shared" si="17"/>
        <v>128.94747114375733</v>
      </c>
      <c r="S73" s="46">
        <f t="shared" si="17"/>
        <v>132.61464849059553</v>
      </c>
      <c r="T73" s="46">
        <f t="shared" si="17"/>
        <v>129.09382800270492</v>
      </c>
      <c r="U73" s="46">
        <f t="shared" si="17"/>
        <v>133.00540665632542</v>
      </c>
      <c r="V73" s="46">
        <f t="shared" si="17"/>
        <v>127.80140892162052</v>
      </c>
      <c r="W73" s="46">
        <f t="shared" si="17"/>
        <v>121.31170155739744</v>
      </c>
      <c r="X73" s="46">
        <f t="shared" si="17"/>
        <v>114.97335968783484</v>
      </c>
      <c r="Y73" s="46">
        <f t="shared" si="17"/>
        <v>111.77564765802383</v>
      </c>
      <c r="Z73" s="45">
        <f t="shared" si="17"/>
        <v>108.0411406313975</v>
      </c>
      <c r="AA73" s="44">
        <f t="shared" si="1"/>
        <v>5.2591310353049536</v>
      </c>
    </row>
    <row r="74" spans="1:27" hidden="1">
      <c r="A74" s="75" t="s">
        <v>220</v>
      </c>
      <c r="B74" s="48" t="s">
        <v>16</v>
      </c>
      <c r="C74" s="47">
        <f t="shared" ref="C74:Z74" si="18">C23/1000</f>
        <v>111.89165252232189</v>
      </c>
      <c r="D74" s="46">
        <f t="shared" si="18"/>
        <v>95.635740404847397</v>
      </c>
      <c r="E74" s="46">
        <f t="shared" si="18"/>
        <v>87.327240676579535</v>
      </c>
      <c r="F74" s="46">
        <f t="shared" si="18"/>
        <v>76.474820304105961</v>
      </c>
      <c r="G74" s="46">
        <f t="shared" si="18"/>
        <v>75.252799367861641</v>
      </c>
      <c r="H74" s="46">
        <f t="shared" si="18"/>
        <v>73.755780456118856</v>
      </c>
      <c r="I74" s="46">
        <f t="shared" si="18"/>
        <v>72.958373120408979</v>
      </c>
      <c r="J74" s="46">
        <f t="shared" si="18"/>
        <v>79.077347061585499</v>
      </c>
      <c r="K74" s="46">
        <f t="shared" si="18"/>
        <v>77.385357312920632</v>
      </c>
      <c r="L74" s="46">
        <f t="shared" si="18"/>
        <v>75.990472469610935</v>
      </c>
      <c r="M74" s="46">
        <f t="shared" si="18"/>
        <v>78.131613456356462</v>
      </c>
      <c r="N74" s="46">
        <f t="shared" si="18"/>
        <v>75.894957460266909</v>
      </c>
      <c r="O74" s="46">
        <f t="shared" si="18"/>
        <v>76.270783570160944</v>
      </c>
      <c r="P74" s="46">
        <f t="shared" si="18"/>
        <v>75.306772193523358</v>
      </c>
      <c r="Q74" s="46">
        <f t="shared" si="18"/>
        <v>75.877158747071533</v>
      </c>
      <c r="R74" s="46">
        <f t="shared" si="18"/>
        <v>76.338711028340597</v>
      </c>
      <c r="S74" s="46">
        <f t="shared" si="18"/>
        <v>73.366542616325944</v>
      </c>
      <c r="T74" s="46">
        <f t="shared" si="18"/>
        <v>74.434192971220128</v>
      </c>
      <c r="U74" s="46">
        <f t="shared" si="18"/>
        <v>72.20038488379565</v>
      </c>
      <c r="V74" s="46">
        <f t="shared" si="18"/>
        <v>68.641773705775151</v>
      </c>
      <c r="W74" s="46">
        <f t="shared" si="18"/>
        <v>63.128559967880456</v>
      </c>
      <c r="X74" s="46">
        <f t="shared" si="18"/>
        <v>63.699231151946741</v>
      </c>
      <c r="Y74" s="46">
        <f t="shared" si="18"/>
        <v>62.392186943148303</v>
      </c>
      <c r="Z74" s="45">
        <f t="shared" si="18"/>
        <v>57.57354997269087</v>
      </c>
      <c r="AA74" s="44">
        <f t="shared" si="1"/>
        <v>-48.545267966969028</v>
      </c>
    </row>
    <row r="75" spans="1:27" hidden="1">
      <c r="A75" s="75" t="s">
        <v>221</v>
      </c>
      <c r="B75" s="48" t="s">
        <v>17</v>
      </c>
      <c r="C75" s="47">
        <f t="shared" ref="C75:Z75" si="19">C24/1000</f>
        <v>4.7131418878870344</v>
      </c>
      <c r="D75" s="46">
        <f t="shared" si="19"/>
        <v>4.7131418878870344</v>
      </c>
      <c r="E75" s="46">
        <f t="shared" si="19"/>
        <v>4.5491997613493087</v>
      </c>
      <c r="F75" s="46">
        <f t="shared" si="19"/>
        <v>4.4403261568799879</v>
      </c>
      <c r="G75" s="46">
        <f t="shared" si="19"/>
        <v>4.4881831978840934</v>
      </c>
      <c r="H75" s="46">
        <f t="shared" si="19"/>
        <v>4.4081620822111054</v>
      </c>
      <c r="I75" s="46">
        <f t="shared" si="19"/>
        <v>4.4253757040811852</v>
      </c>
      <c r="J75" s="46">
        <f t="shared" si="19"/>
        <v>4.5030938948774049</v>
      </c>
      <c r="K75" s="46">
        <f t="shared" si="19"/>
        <v>4.6376502950879503</v>
      </c>
      <c r="L75" s="46">
        <f t="shared" si="19"/>
        <v>4.7469228226260514</v>
      </c>
      <c r="M75" s="46">
        <f t="shared" si="19"/>
        <v>4.9572147543666345</v>
      </c>
      <c r="N75" s="46">
        <f t="shared" si="19"/>
        <v>4.919133234546738</v>
      </c>
      <c r="O75" s="46">
        <f t="shared" si="19"/>
        <v>4.8725963603173819</v>
      </c>
      <c r="P75" s="46">
        <f t="shared" si="19"/>
        <v>4.8903780866923272</v>
      </c>
      <c r="Q75" s="46">
        <f t="shared" si="19"/>
        <v>4.8440156544490982</v>
      </c>
      <c r="R75" s="46">
        <f t="shared" si="19"/>
        <v>4.8709599705909437</v>
      </c>
      <c r="S75" s="46">
        <f t="shared" si="19"/>
        <v>4.7652237626723162</v>
      </c>
      <c r="T75" s="46">
        <f t="shared" si="19"/>
        <v>5.2873991743004032</v>
      </c>
      <c r="U75" s="46">
        <f t="shared" si="19"/>
        <v>5.4909375047488416</v>
      </c>
      <c r="V75" s="46">
        <f t="shared" si="19"/>
        <v>5.8804402024357127</v>
      </c>
      <c r="W75" s="46">
        <f t="shared" si="19"/>
        <v>5.6134985256985628</v>
      </c>
      <c r="X75" s="46">
        <f t="shared" si="19"/>
        <v>5.4373117044917167</v>
      </c>
      <c r="Y75" s="46">
        <f t="shared" si="19"/>
        <v>5.1867983065103624</v>
      </c>
      <c r="Z75" s="45">
        <f t="shared" si="19"/>
        <v>5.1738733204308405</v>
      </c>
      <c r="AA75" s="44">
        <f t="shared" si="1"/>
        <v>9.775462812352508</v>
      </c>
    </row>
    <row r="76" spans="1:27" hidden="1">
      <c r="A76" s="75" t="s">
        <v>222</v>
      </c>
      <c r="B76" s="48" t="s">
        <v>18</v>
      </c>
      <c r="C76" s="47">
        <f t="shared" ref="C76:Z76" si="20">C25/1000</f>
        <v>52.933686684654162</v>
      </c>
      <c r="D76" s="46">
        <f t="shared" si="20"/>
        <v>52.933686684654162</v>
      </c>
      <c r="E76" s="46">
        <f t="shared" si="20"/>
        <v>53.659865428702261</v>
      </c>
      <c r="F76" s="46">
        <f t="shared" si="20"/>
        <v>54.154357758386631</v>
      </c>
      <c r="G76" s="46">
        <f t="shared" si="20"/>
        <v>53.692841635101928</v>
      </c>
      <c r="H76" s="46">
        <f t="shared" si="20"/>
        <v>55.577948040592737</v>
      </c>
      <c r="I76" s="46">
        <f t="shared" si="20"/>
        <v>57.529315877397615</v>
      </c>
      <c r="J76" s="46">
        <f t="shared" si="20"/>
        <v>59.834485085871009</v>
      </c>
      <c r="K76" s="46">
        <f t="shared" si="20"/>
        <v>60.10051121235405</v>
      </c>
      <c r="L76" s="46">
        <f t="shared" si="20"/>
        <v>63.313737053626241</v>
      </c>
      <c r="M76" s="46">
        <f t="shared" si="20"/>
        <v>64.317216302117544</v>
      </c>
      <c r="N76" s="46">
        <f t="shared" si="20"/>
        <v>67.378492732108228</v>
      </c>
      <c r="O76" s="46">
        <f t="shared" si="20"/>
        <v>69.584418818589398</v>
      </c>
      <c r="P76" s="46">
        <f t="shared" si="20"/>
        <v>67.734978038441938</v>
      </c>
      <c r="Q76" s="46">
        <f t="shared" si="20"/>
        <v>67.505360187317223</v>
      </c>
      <c r="R76" s="46">
        <f t="shared" si="20"/>
        <v>65.795956186438588</v>
      </c>
      <c r="S76" s="46">
        <f t="shared" si="20"/>
        <v>67.441836454983019</v>
      </c>
      <c r="T76" s="46">
        <f t="shared" si="20"/>
        <v>67.861470783207025</v>
      </c>
      <c r="U76" s="46">
        <f t="shared" si="20"/>
        <v>65.669107634224247</v>
      </c>
      <c r="V76" s="46">
        <f t="shared" si="20"/>
        <v>63.888740747170409</v>
      </c>
      <c r="W76" s="46">
        <f t="shared" si="20"/>
        <v>57.816475900878523</v>
      </c>
      <c r="X76" s="46">
        <f t="shared" si="20"/>
        <v>58.037124269447695</v>
      </c>
      <c r="Y76" s="46">
        <f t="shared" si="20"/>
        <v>54.111355135972474</v>
      </c>
      <c r="Z76" s="45">
        <f t="shared" si="20"/>
        <v>55.386387818346719</v>
      </c>
      <c r="AA76" s="44">
        <f t="shared" si="1"/>
        <v>4.6335354427591957</v>
      </c>
    </row>
    <row r="77" spans="1:27" hidden="1">
      <c r="A77" s="75" t="s">
        <v>223</v>
      </c>
      <c r="B77" s="48" t="s">
        <v>19</v>
      </c>
      <c r="C77" s="47">
        <f t="shared" ref="C77:Z77" si="21">C26/1000</f>
        <v>515.44631923869474</v>
      </c>
      <c r="D77" s="46">
        <f t="shared" si="21"/>
        <v>515.44631923869474</v>
      </c>
      <c r="E77" s="46">
        <f t="shared" si="21"/>
        <v>500.70814685544724</v>
      </c>
      <c r="F77" s="46">
        <f t="shared" si="21"/>
        <v>499.82802185540947</v>
      </c>
      <c r="G77" s="46">
        <f t="shared" si="21"/>
        <v>508.91911437709695</v>
      </c>
      <c r="H77" s="46">
        <f t="shared" si="21"/>
        <v>487.01301272458926</v>
      </c>
      <c r="I77" s="46">
        <f t="shared" si="21"/>
        <v>506.63236649678902</v>
      </c>
      <c r="J77" s="46">
        <f t="shared" si="21"/>
        <v>501.22396770809991</v>
      </c>
      <c r="K77" s="46">
        <f t="shared" si="21"/>
        <v>516.91720671707026</v>
      </c>
      <c r="L77" s="46">
        <f t="shared" si="21"/>
        <v>531.83456792271204</v>
      </c>
      <c r="M77" s="46">
        <f t="shared" si="21"/>
        <v>528.67074338758084</v>
      </c>
      <c r="N77" s="46">
        <f t="shared" si="21"/>
        <v>534.26289795825346</v>
      </c>
      <c r="O77" s="46">
        <f t="shared" si="21"/>
        <v>531.5935720200747</v>
      </c>
      <c r="P77" s="46">
        <f t="shared" si="21"/>
        <v>527.4107643500472</v>
      </c>
      <c r="Q77" s="46">
        <f t="shared" si="21"/>
        <v>551.00494717252241</v>
      </c>
      <c r="R77" s="46">
        <f t="shared" si="21"/>
        <v>548.24750853436649</v>
      </c>
      <c r="S77" s="46">
        <f t="shared" si="21"/>
        <v>544.71908993468219</v>
      </c>
      <c r="T77" s="46">
        <f t="shared" si="21"/>
        <v>533.16701362310437</v>
      </c>
      <c r="U77" s="46">
        <f t="shared" si="21"/>
        <v>549.34033954991537</v>
      </c>
      <c r="V77" s="46">
        <f t="shared" si="21"/>
        <v>514.80301735390628</v>
      </c>
      <c r="W77" s="46">
        <f t="shared" si="21"/>
        <v>462.42973584841224</v>
      </c>
      <c r="X77" s="46">
        <f t="shared" si="21"/>
        <v>468.23922741226374</v>
      </c>
      <c r="Y77" s="46">
        <f t="shared" si="21"/>
        <v>467.4625020415275</v>
      </c>
      <c r="Z77" s="45">
        <f t="shared" si="21"/>
        <v>441.52715356210143</v>
      </c>
      <c r="AA77" s="44">
        <f t="shared" si="1"/>
        <v>-14.340807746143325</v>
      </c>
    </row>
    <row r="78" spans="1:27" hidden="1">
      <c r="A78" s="75" t="s">
        <v>68</v>
      </c>
      <c r="B78" s="48" t="s">
        <v>20</v>
      </c>
      <c r="C78" s="47">
        <f t="shared" ref="C78:Z78" si="22">C27/1000</f>
        <v>1167.5022138199913</v>
      </c>
      <c r="D78" s="46">
        <f t="shared" si="22"/>
        <v>1167.5022138199913</v>
      </c>
      <c r="E78" s="46">
        <f t="shared" si="22"/>
        <v>1171.6293477926897</v>
      </c>
      <c r="F78" s="46">
        <f t="shared" si="22"/>
        <v>1182.1285215424327</v>
      </c>
      <c r="G78" s="46">
        <f t="shared" si="22"/>
        <v>1173.6676126415618</v>
      </c>
      <c r="H78" s="46">
        <f t="shared" si="22"/>
        <v>1235.8926691238485</v>
      </c>
      <c r="I78" s="46">
        <f t="shared" si="22"/>
        <v>1256.4779532777234</v>
      </c>
      <c r="J78" s="46">
        <f t="shared" si="22"/>
        <v>1265.4704843003287</v>
      </c>
      <c r="K78" s="46">
        <f t="shared" si="22"/>
        <v>1258.6034785651648</v>
      </c>
      <c r="L78" s="46">
        <f t="shared" si="22"/>
        <v>1216.1471912524212</v>
      </c>
      <c r="M78" s="46">
        <f t="shared" si="22"/>
        <v>1236.9944357662798</v>
      </c>
      <c r="N78" s="46">
        <f t="shared" si="22"/>
        <v>1254.8741161089436</v>
      </c>
      <c r="O78" s="46">
        <f t="shared" si="22"/>
        <v>1229.843988975834</v>
      </c>
      <c r="P78" s="46">
        <f t="shared" si="22"/>
        <v>1260.796585290587</v>
      </c>
      <c r="Q78" s="46">
        <f t="shared" si="22"/>
        <v>1255.4580933561067</v>
      </c>
      <c r="R78" s="46">
        <f t="shared" si="22"/>
        <v>1251.8716122066828</v>
      </c>
      <c r="S78" s="46">
        <f t="shared" si="22"/>
        <v>1260.9911361232307</v>
      </c>
      <c r="T78" s="46">
        <f t="shared" si="22"/>
        <v>1249.2337655153613</v>
      </c>
      <c r="U78" s="46">
        <f t="shared" si="22"/>
        <v>1281.8221292713856</v>
      </c>
      <c r="V78" s="46">
        <f t="shared" si="22"/>
        <v>1203.4037252113328</v>
      </c>
      <c r="W78" s="46">
        <f t="shared" si="22"/>
        <v>1133.1659039344261</v>
      </c>
      <c r="X78" s="46">
        <f t="shared" si="22"/>
        <v>1183.7373056978715</v>
      </c>
      <c r="Y78" s="46">
        <f t="shared" si="22"/>
        <v>1230.930274200216</v>
      </c>
      <c r="Z78" s="45">
        <f t="shared" si="22"/>
        <v>1268.0523654856993</v>
      </c>
      <c r="AA78" s="44">
        <f t="shared" si="1"/>
        <v>8.6124163599411432</v>
      </c>
    </row>
    <row r="79" spans="1:27" hidden="1">
      <c r="A79" s="75" t="s">
        <v>69</v>
      </c>
      <c r="B79" s="48" t="s">
        <v>21</v>
      </c>
      <c r="C79" s="47">
        <f t="shared" ref="C79:Z79" si="23">C28/1000</f>
        <v>6.3462347520936353</v>
      </c>
      <c r="D79" s="46">
        <f t="shared" si="23"/>
        <v>6.3462347520936353</v>
      </c>
      <c r="E79" s="46">
        <f t="shared" si="23"/>
        <v>3.3407009906639633</v>
      </c>
      <c r="F79" s="46">
        <f t="shared" si="23"/>
        <v>0.17831696028947996</v>
      </c>
      <c r="G79" s="46">
        <f t="shared" si="23"/>
        <v>-3.6004810420985907</v>
      </c>
      <c r="H79" s="46">
        <f t="shared" si="23"/>
        <v>-6.6823921930926078</v>
      </c>
      <c r="I79" s="46">
        <f t="shared" si="23"/>
        <v>-6.0891696128185897</v>
      </c>
      <c r="J79" s="46">
        <f t="shared" si="23"/>
        <v>-6.6688505104877871</v>
      </c>
      <c r="K79" s="46">
        <f t="shared" si="23"/>
        <v>-4.4118789705613537</v>
      </c>
      <c r="L79" s="46">
        <f t="shared" si="23"/>
        <v>-3.4252143795938337</v>
      </c>
      <c r="M79" s="46">
        <f t="shared" si="23"/>
        <v>-3.8607135874707934</v>
      </c>
      <c r="N79" s="46">
        <f t="shared" si="23"/>
        <v>-4.0968078897469047</v>
      </c>
      <c r="O79" s="46">
        <f t="shared" si="23"/>
        <v>-3.4424921534109263</v>
      </c>
      <c r="P79" s="46">
        <f t="shared" si="23"/>
        <v>-1.0596201458215802</v>
      </c>
      <c r="Q79" s="46">
        <f t="shared" si="23"/>
        <v>-2.1882144177748351</v>
      </c>
      <c r="R79" s="46">
        <f t="shared" si="23"/>
        <v>-2.1371554640444983</v>
      </c>
      <c r="S79" s="46">
        <f t="shared" si="23"/>
        <v>-2.3384220321282152</v>
      </c>
      <c r="T79" s="46">
        <f t="shared" si="23"/>
        <v>-3.7011423026536532</v>
      </c>
      <c r="U79" s="46">
        <f t="shared" si="23"/>
        <v>-2.7810755839520316</v>
      </c>
      <c r="V79" s="46">
        <f t="shared" si="23"/>
        <v>-4.8322946013425367</v>
      </c>
      <c r="W79" s="46">
        <f t="shared" si="23"/>
        <v>-3.5233402829928715</v>
      </c>
      <c r="X79" s="46">
        <f t="shared" si="23"/>
        <v>0.85749151974589877</v>
      </c>
      <c r="Y79" s="46">
        <f t="shared" si="23"/>
        <v>-0.69065514694799912</v>
      </c>
      <c r="Z79" s="45">
        <f t="shared" si="23"/>
        <v>-1.3220625758318088</v>
      </c>
      <c r="AA79" s="44">
        <f t="shared" si="1"/>
        <v>-120.83223560861276</v>
      </c>
    </row>
    <row r="80" spans="1:27" hidden="1">
      <c r="A80" s="75" t="s">
        <v>70</v>
      </c>
      <c r="B80" s="48" t="s">
        <v>22</v>
      </c>
      <c r="C80" s="47">
        <f t="shared" ref="C80:Z80" si="24">C29/1000</f>
        <v>0.21867200394639649</v>
      </c>
      <c r="D80" s="46">
        <f t="shared" si="24"/>
        <v>0.21867200394639649</v>
      </c>
      <c r="E80" s="46">
        <f t="shared" si="24"/>
        <v>0.22611059436765965</v>
      </c>
      <c r="F80" s="46">
        <f t="shared" si="24"/>
        <v>0.22628718631395145</v>
      </c>
      <c r="G80" s="46">
        <f t="shared" si="24"/>
        <v>0.23337080822765377</v>
      </c>
      <c r="H80" s="46">
        <f t="shared" si="24"/>
        <v>0.21953477808443669</v>
      </c>
      <c r="I80" s="46">
        <f t="shared" si="24"/>
        <v>0.22306676474002887</v>
      </c>
      <c r="J80" s="46">
        <f t="shared" si="24"/>
        <v>0.22543150546515156</v>
      </c>
      <c r="K80" s="46">
        <f t="shared" si="24"/>
        <v>0.23819154701327344</v>
      </c>
      <c r="L80" s="46">
        <f t="shared" si="24"/>
        <v>0.24950136679084392</v>
      </c>
      <c r="M80" s="46">
        <f t="shared" si="24"/>
        <v>0.24843285846426016</v>
      </c>
      <c r="N80" s="46">
        <f t="shared" si="24"/>
        <v>0.24238104140243563</v>
      </c>
      <c r="O80" s="46">
        <f t="shared" si="24"/>
        <v>0.24197390698501781</v>
      </c>
      <c r="P80" s="46">
        <f t="shared" si="24"/>
        <v>0.24761606455516677</v>
      </c>
      <c r="Q80" s="46">
        <f t="shared" si="24"/>
        <v>0.25749013109139635</v>
      </c>
      <c r="R80" s="46">
        <f t="shared" si="24"/>
        <v>0.25806569241321797</v>
      </c>
      <c r="S80" s="46">
        <f t="shared" si="24"/>
        <v>0.25899180748305989</v>
      </c>
      <c r="T80" s="46">
        <f t="shared" si="24"/>
        <v>0.26145362714770742</v>
      </c>
      <c r="U80" s="46">
        <f t="shared" si="24"/>
        <v>0.23210241863100234</v>
      </c>
      <c r="V80" s="46">
        <f t="shared" si="24"/>
        <v>0.25212489756998663</v>
      </c>
      <c r="W80" s="46">
        <f t="shared" si="24"/>
        <v>0.23749607992900773</v>
      </c>
      <c r="X80" s="46">
        <f t="shared" si="24"/>
        <v>0.22256181002112824</v>
      </c>
      <c r="Y80" s="46">
        <f t="shared" si="24"/>
        <v>0.20918040575312044</v>
      </c>
      <c r="Z80" s="45">
        <f t="shared" si="24"/>
        <v>0.21848882356506463</v>
      </c>
      <c r="AA80" s="44">
        <f t="shared" si="1"/>
        <v>-8.3769471183325894E-2</v>
      </c>
    </row>
    <row r="81" spans="1:27" hidden="1">
      <c r="A81" s="75" t="s">
        <v>71</v>
      </c>
      <c r="B81" s="48" t="s">
        <v>23</v>
      </c>
      <c r="C81" s="47">
        <f t="shared" ref="C81:Z81" si="25">C30/1000</f>
        <v>44.427223442995675</v>
      </c>
      <c r="D81" s="46">
        <f t="shared" si="25"/>
        <v>44.427223442995675</v>
      </c>
      <c r="E81" s="46">
        <f t="shared" si="25"/>
        <v>45.866258126308352</v>
      </c>
      <c r="F81" s="46">
        <f t="shared" si="25"/>
        <v>25.961917316568865</v>
      </c>
      <c r="G81" s="46">
        <f t="shared" si="25"/>
        <v>18.672324320707421</v>
      </c>
      <c r="H81" s="46">
        <f t="shared" si="25"/>
        <v>18.35900565305575</v>
      </c>
      <c r="I81" s="46">
        <f t="shared" si="25"/>
        <v>18.55981640489307</v>
      </c>
      <c r="J81" s="46">
        <f t="shared" si="25"/>
        <v>25.044952300339627</v>
      </c>
      <c r="K81" s="46">
        <f t="shared" si="25"/>
        <v>23.119731477041491</v>
      </c>
      <c r="L81" s="46">
        <f t="shared" si="25"/>
        <v>16.017793260485124</v>
      </c>
      <c r="M81" s="46">
        <f t="shared" si="25"/>
        <v>13.416652863520289</v>
      </c>
      <c r="N81" s="46">
        <f t="shared" si="25"/>
        <v>10.245210952303689</v>
      </c>
      <c r="O81" s="46">
        <f t="shared" si="25"/>
        <v>7.8843412453095159</v>
      </c>
      <c r="P81" s="46">
        <f t="shared" si="25"/>
        <v>15.768144439553135</v>
      </c>
      <c r="Q81" s="46">
        <f t="shared" si="25"/>
        <v>11.577122028015463</v>
      </c>
      <c r="R81" s="46">
        <f t="shared" si="25"/>
        <v>15.528766252625092</v>
      </c>
      <c r="S81" s="46">
        <f t="shared" si="25"/>
        <v>18.484370445494154</v>
      </c>
      <c r="T81" s="46">
        <f t="shared" si="25"/>
        <v>18.848949194805694</v>
      </c>
      <c r="U81" s="46">
        <f t="shared" si="25"/>
        <v>22.512968124342507</v>
      </c>
      <c r="V81" s="46">
        <f t="shared" si="25"/>
        <v>16.393479940172416</v>
      </c>
      <c r="W81" s="46">
        <f t="shared" si="25"/>
        <v>9.7627823739864397</v>
      </c>
      <c r="X81" s="46">
        <f t="shared" si="25"/>
        <v>10.637399109298814</v>
      </c>
      <c r="Y81" s="46">
        <f t="shared" si="25"/>
        <v>11.105345240723164</v>
      </c>
      <c r="Z81" s="45">
        <f t="shared" si="25"/>
        <v>13.545663146958782</v>
      </c>
      <c r="AA81" s="44">
        <f t="shared" si="1"/>
        <v>-69.510444053882523</v>
      </c>
    </row>
    <row r="82" spans="1:27" hidden="1">
      <c r="A82" s="75" t="s">
        <v>72</v>
      </c>
      <c r="B82" s="48" t="s">
        <v>24</v>
      </c>
      <c r="C82" s="47">
        <f t="shared" ref="C82:Z82" si="26">C31/1000</f>
        <v>13.248800161346169</v>
      </c>
      <c r="D82" s="46">
        <f t="shared" si="26"/>
        <v>13.248800161346169</v>
      </c>
      <c r="E82" s="46">
        <f t="shared" si="26"/>
        <v>13.619197131052966</v>
      </c>
      <c r="F82" s="46">
        <f t="shared" si="26"/>
        <v>13.025973808871864</v>
      </c>
      <c r="G82" s="46">
        <f t="shared" si="26"/>
        <v>13.028055298946644</v>
      </c>
      <c r="H82" s="46">
        <f t="shared" si="26"/>
        <v>12.369143132724741</v>
      </c>
      <c r="I82" s="46">
        <f t="shared" si="26"/>
        <v>9.9393921645325456</v>
      </c>
      <c r="J82" s="46">
        <f t="shared" si="26"/>
        <v>9.8279554476921671</v>
      </c>
      <c r="K82" s="46">
        <f t="shared" si="26"/>
        <v>9.0833700795457446</v>
      </c>
      <c r="L82" s="46">
        <f t="shared" si="26"/>
        <v>8.4489507535561046</v>
      </c>
      <c r="M82" s="46">
        <f t="shared" si="26"/>
        <v>8.7435571540284673</v>
      </c>
      <c r="N82" s="46">
        <f t="shared" si="26"/>
        <v>9.3765903073646708</v>
      </c>
      <c r="O82" s="46">
        <f t="shared" si="26"/>
        <v>9.8066944196954982</v>
      </c>
      <c r="P82" s="46">
        <f t="shared" si="26"/>
        <v>10.585247533036121</v>
      </c>
      <c r="Q82" s="46">
        <f t="shared" si="26"/>
        <v>10.922022767080231</v>
      </c>
      <c r="R82" s="46">
        <f t="shared" si="26"/>
        <v>12.44766296392833</v>
      </c>
      <c r="S82" s="46">
        <f t="shared" si="26"/>
        <v>12.709543938359882</v>
      </c>
      <c r="T82" s="46">
        <f t="shared" si="26"/>
        <v>12.670749013223483</v>
      </c>
      <c r="U82" s="46">
        <f t="shared" si="26"/>
        <v>12.087544408869439</v>
      </c>
      <c r="V82" s="46">
        <f t="shared" si="26"/>
        <v>11.795349968926184</v>
      </c>
      <c r="W82" s="46">
        <f t="shared" si="26"/>
        <v>11.261288717732242</v>
      </c>
      <c r="X82" s="46">
        <f t="shared" si="26"/>
        <v>11.822760465891159</v>
      </c>
      <c r="Y82" s="46">
        <f t="shared" si="26"/>
        <v>11.694491559849615</v>
      </c>
      <c r="Z82" s="45">
        <f t="shared" si="26"/>
        <v>11.404644618900704</v>
      </c>
      <c r="AA82" s="44">
        <f t="shared" si="1"/>
        <v>-13.919415494135478</v>
      </c>
    </row>
    <row r="83" spans="1:27" hidden="1">
      <c r="A83" s="75" t="s">
        <v>73</v>
      </c>
      <c r="B83" s="48" t="s">
        <v>43</v>
      </c>
      <c r="C83" s="47">
        <f t="shared" ref="C83:Z83" si="27">C32/1000</f>
        <v>1.9866296468367766</v>
      </c>
      <c r="D83" s="46">
        <f t="shared" si="27"/>
        <v>1.9866296468367766</v>
      </c>
      <c r="E83" s="46">
        <f t="shared" si="27"/>
        <v>2.1710455088366531</v>
      </c>
      <c r="F83" s="46">
        <f t="shared" si="27"/>
        <v>2.2905788483644312</v>
      </c>
      <c r="G83" s="46">
        <f t="shared" si="27"/>
        <v>2.3011546084067165</v>
      </c>
      <c r="H83" s="46">
        <f t="shared" si="27"/>
        <v>2.4267277033134333</v>
      </c>
      <c r="I83" s="46">
        <f t="shared" si="27"/>
        <v>2.4115457004500103</v>
      </c>
      <c r="J83" s="46">
        <f t="shared" si="27"/>
        <v>2.4578444096127465</v>
      </c>
      <c r="K83" s="46">
        <f t="shared" si="27"/>
        <v>2.5352452456557177</v>
      </c>
      <c r="L83" s="46">
        <f t="shared" si="27"/>
        <v>2.5139520410484719</v>
      </c>
      <c r="M83" s="46">
        <f t="shared" si="27"/>
        <v>2.6053946705398814</v>
      </c>
      <c r="N83" s="46">
        <f t="shared" si="27"/>
        <v>2.5442508293973685</v>
      </c>
      <c r="O83" s="46">
        <f t="shared" si="27"/>
        <v>2.6677853130813451</v>
      </c>
      <c r="P83" s="46">
        <f t="shared" si="27"/>
        <v>2.7017391387285956</v>
      </c>
      <c r="Q83" s="46">
        <f t="shared" si="27"/>
        <v>2.8893620716999093</v>
      </c>
      <c r="R83" s="46">
        <f t="shared" si="27"/>
        <v>2.8712690417612228</v>
      </c>
      <c r="S83" s="46">
        <f t="shared" si="27"/>
        <v>2.9704427039605026</v>
      </c>
      <c r="T83" s="46">
        <f t="shared" si="27"/>
        <v>2.9714112458272748</v>
      </c>
      <c r="U83" s="46">
        <f t="shared" si="27"/>
        <v>3.0843141577011868</v>
      </c>
      <c r="V83" s="46">
        <f t="shared" si="27"/>
        <v>3.0495239613020688</v>
      </c>
      <c r="W83" s="46">
        <f t="shared" si="27"/>
        <v>2.9859462460278801</v>
      </c>
      <c r="X83" s="46">
        <f t="shared" si="27"/>
        <v>2.9872001981053922</v>
      </c>
      <c r="Y83" s="46">
        <f t="shared" si="27"/>
        <v>3.0196784205226743</v>
      </c>
      <c r="Z83" s="45">
        <f t="shared" si="27"/>
        <v>3.1329358163422159</v>
      </c>
      <c r="AA83" s="44">
        <f t="shared" si="1"/>
        <v>57.701050184701131</v>
      </c>
    </row>
    <row r="84" spans="1:27" hidden="1">
      <c r="A84" s="75" t="s">
        <v>74</v>
      </c>
      <c r="B84" s="48" t="s">
        <v>25</v>
      </c>
      <c r="C84" s="47">
        <f t="shared" ref="C84:Z84" si="28">C33/1000</f>
        <v>0.10954309070444633</v>
      </c>
      <c r="D84" s="46">
        <f t="shared" si="28"/>
        <v>0.10954309070444633</v>
      </c>
      <c r="E84" s="46">
        <f t="shared" si="28"/>
        <v>0.11061223634945631</v>
      </c>
      <c r="F84" s="46">
        <f t="shared" si="28"/>
        <v>0.11724116108249602</v>
      </c>
      <c r="G84" s="46">
        <f t="shared" si="28"/>
        <v>0.11723375131928888</v>
      </c>
      <c r="H84" s="46">
        <f t="shared" si="28"/>
        <v>0.11922011218740075</v>
      </c>
      <c r="I84" s="46">
        <f t="shared" si="28"/>
        <v>0.11640664581030309</v>
      </c>
      <c r="J84" s="46">
        <f t="shared" si="28"/>
        <v>0.12157701681778088</v>
      </c>
      <c r="K84" s="46">
        <f t="shared" si="28"/>
        <v>0.12195644187364545</v>
      </c>
      <c r="L84" s="46">
        <f t="shared" si="28"/>
        <v>0.12038199327189406</v>
      </c>
      <c r="M84" s="46">
        <f t="shared" si="28"/>
        <v>0.12144256159240951</v>
      </c>
      <c r="N84" s="46">
        <f t="shared" si="28"/>
        <v>0.12221503837328263</v>
      </c>
      <c r="O84" s="46">
        <f t="shared" si="28"/>
        <v>0.12147907948809425</v>
      </c>
      <c r="P84" s="46">
        <f t="shared" si="28"/>
        <v>0.12026786428392758</v>
      </c>
      <c r="Q84" s="46">
        <f t="shared" si="28"/>
        <v>0.11519953942953144</v>
      </c>
      <c r="R84" s="46">
        <f t="shared" si="28"/>
        <v>0.10926350516356463</v>
      </c>
      <c r="S84" s="46">
        <f t="shared" si="28"/>
        <v>0.10821126955402542</v>
      </c>
      <c r="T84" s="46">
        <f t="shared" si="28"/>
        <v>9.7691322352613894E-2</v>
      </c>
      <c r="U84" s="46">
        <f t="shared" si="28"/>
        <v>0.10255086350739542</v>
      </c>
      <c r="V84" s="46">
        <f t="shared" si="28"/>
        <v>0.10018612434668014</v>
      </c>
      <c r="W84" s="46">
        <f t="shared" si="28"/>
        <v>9.5387861623651898E-2</v>
      </c>
      <c r="X84" s="46">
        <f t="shared" si="28"/>
        <v>9.2321625320474374E-2</v>
      </c>
      <c r="Y84" s="46">
        <f t="shared" si="28"/>
        <v>8.9791655359806807E-2</v>
      </c>
      <c r="Z84" s="45">
        <f t="shared" si="28"/>
        <v>9.3444834653378328E-2</v>
      </c>
      <c r="AA84" s="44">
        <f t="shared" si="1"/>
        <v>-14.695820564805906</v>
      </c>
    </row>
    <row r="85" spans="1:27" hidden="1">
      <c r="A85" s="75" t="s">
        <v>75</v>
      </c>
      <c r="B85" s="48" t="s">
        <v>26</v>
      </c>
      <c r="C85" s="47">
        <f t="shared" ref="C85:Z85" si="29">C34/1000</f>
        <v>214.86260092573573</v>
      </c>
      <c r="D85" s="46">
        <f t="shared" si="29"/>
        <v>214.86260092573573</v>
      </c>
      <c r="E85" s="46">
        <f t="shared" si="29"/>
        <v>219.05294274527745</v>
      </c>
      <c r="F85" s="46">
        <f t="shared" si="29"/>
        <v>218.01830016689408</v>
      </c>
      <c r="G85" s="46">
        <f t="shared" si="29"/>
        <v>222.70608389747127</v>
      </c>
      <c r="H85" s="46">
        <f t="shared" si="29"/>
        <v>222.62827474649492</v>
      </c>
      <c r="I85" s="46">
        <f t="shared" si="29"/>
        <v>226.00223526516149</v>
      </c>
      <c r="J85" s="46">
        <f t="shared" si="29"/>
        <v>233.99537527829912</v>
      </c>
      <c r="K85" s="46">
        <f t="shared" si="29"/>
        <v>227.54259349164414</v>
      </c>
      <c r="L85" s="46">
        <f t="shared" si="29"/>
        <v>228.33442437069118</v>
      </c>
      <c r="M85" s="46">
        <f t="shared" si="29"/>
        <v>216.18867131254243</v>
      </c>
      <c r="N85" s="46">
        <f t="shared" si="29"/>
        <v>215.39490022295047</v>
      </c>
      <c r="O85" s="46">
        <f t="shared" si="29"/>
        <v>216.81020399396959</v>
      </c>
      <c r="P85" s="46">
        <f t="shared" si="29"/>
        <v>215.84441207646196</v>
      </c>
      <c r="Q85" s="46">
        <f t="shared" si="29"/>
        <v>216.55987689873953</v>
      </c>
      <c r="R85" s="46">
        <f t="shared" si="29"/>
        <v>217.82774847643674</v>
      </c>
      <c r="S85" s="46">
        <f t="shared" si="29"/>
        <v>211.728699799124</v>
      </c>
      <c r="T85" s="46">
        <f t="shared" si="29"/>
        <v>207.82459167093228</v>
      </c>
      <c r="U85" s="46">
        <f t="shared" si="29"/>
        <v>206.44122224111575</v>
      </c>
      <c r="V85" s="46">
        <f t="shared" si="29"/>
        <v>205.52281742047779</v>
      </c>
      <c r="W85" s="46">
        <f t="shared" si="29"/>
        <v>201.00153207986389</v>
      </c>
      <c r="X85" s="46">
        <f t="shared" si="29"/>
        <v>212.59312230984702</v>
      </c>
      <c r="Y85" s="46">
        <f t="shared" si="29"/>
        <v>198.46808851678205</v>
      </c>
      <c r="Z85" s="45">
        <f t="shared" si="29"/>
        <v>195.20490095297441</v>
      </c>
      <c r="AA85" s="44">
        <f t="shared" si="1"/>
        <v>-9.1489630526979013</v>
      </c>
    </row>
    <row r="86" spans="1:27" hidden="1">
      <c r="A86" s="75" t="s">
        <v>76</v>
      </c>
      <c r="B86" s="48" t="s">
        <v>27</v>
      </c>
      <c r="C86" s="47">
        <f t="shared" ref="C86:Z86" si="30">C35/1000</f>
        <v>23.391074094580414</v>
      </c>
      <c r="D86" s="46">
        <f t="shared" si="30"/>
        <v>23.391074094580414</v>
      </c>
      <c r="E86" s="46">
        <f t="shared" si="30"/>
        <v>24.206797892293707</v>
      </c>
      <c r="F86" s="46">
        <f t="shared" si="30"/>
        <v>26.973331538238334</v>
      </c>
      <c r="G86" s="46">
        <f t="shared" si="30"/>
        <v>27.168294102146302</v>
      </c>
      <c r="H86" s="46">
        <f t="shared" si="30"/>
        <v>29.579885988361639</v>
      </c>
      <c r="I86" s="46">
        <f t="shared" si="30"/>
        <v>32.457156825456394</v>
      </c>
      <c r="J86" s="46">
        <f t="shared" si="30"/>
        <v>35.503396060616012</v>
      </c>
      <c r="K86" s="46">
        <f t="shared" si="30"/>
        <v>37.854120864050934</v>
      </c>
      <c r="L86" s="46">
        <f t="shared" si="30"/>
        <v>34.132452850677801</v>
      </c>
      <c r="M86" s="46">
        <f t="shared" si="30"/>
        <v>35.797206704081695</v>
      </c>
      <c r="N86" s="46">
        <f t="shared" si="30"/>
        <v>38.549224247265158</v>
      </c>
      <c r="O86" s="46">
        <f t="shared" si="30"/>
        <v>42.550569660281589</v>
      </c>
      <c r="P86" s="46">
        <f t="shared" si="30"/>
        <v>45.905061270511418</v>
      </c>
      <c r="Q86" s="46">
        <f t="shared" si="30"/>
        <v>46.908286996079404</v>
      </c>
      <c r="R86" s="46">
        <f t="shared" si="30"/>
        <v>45.304320304876747</v>
      </c>
      <c r="S86" s="46">
        <f t="shared" si="30"/>
        <v>48.239921577200931</v>
      </c>
      <c r="T86" s="46">
        <f t="shared" si="30"/>
        <v>49.713987256650277</v>
      </c>
      <c r="U86" s="46">
        <f t="shared" si="30"/>
        <v>49.262779783491872</v>
      </c>
      <c r="V86" s="46">
        <f t="shared" si="30"/>
        <v>41.274127947204583</v>
      </c>
      <c r="W86" s="46">
        <f t="shared" si="30"/>
        <v>40.874826927295061</v>
      </c>
      <c r="X86" s="46">
        <f t="shared" si="30"/>
        <v>41.740530441655288</v>
      </c>
      <c r="Y86" s="46">
        <f t="shared" si="30"/>
        <v>44.798594349192754</v>
      </c>
      <c r="Z86" s="45">
        <f t="shared" si="30"/>
        <v>49.449662699466131</v>
      </c>
      <c r="AA86" s="44">
        <f t="shared" si="1"/>
        <v>111.40398469740798</v>
      </c>
    </row>
    <row r="87" spans="1:27" hidden="1">
      <c r="A87" s="75" t="s">
        <v>77</v>
      </c>
      <c r="B87" s="48" t="s">
        <v>28</v>
      </c>
      <c r="C87" s="47">
        <f t="shared" ref="C87:Z87" si="31">C36/1000</f>
        <v>40.262407168586748</v>
      </c>
      <c r="D87" s="46">
        <f t="shared" si="31"/>
        <v>40.262407168586748</v>
      </c>
      <c r="E87" s="46">
        <f t="shared" si="31"/>
        <v>35.90615230558673</v>
      </c>
      <c r="F87" s="46">
        <f t="shared" si="31"/>
        <v>33.105223592658177</v>
      </c>
      <c r="G87" s="46">
        <f t="shared" si="31"/>
        <v>35.776931707950261</v>
      </c>
      <c r="H87" s="46">
        <f t="shared" si="31"/>
        <v>36.142350847410995</v>
      </c>
      <c r="I87" s="46">
        <f t="shared" si="31"/>
        <v>36.845400808625577</v>
      </c>
      <c r="J87" s="46">
        <f t="shared" si="31"/>
        <v>37.393265453555237</v>
      </c>
      <c r="K87" s="46">
        <f t="shared" si="31"/>
        <v>37.121034871710414</v>
      </c>
      <c r="L87" s="46">
        <f t="shared" si="31"/>
        <v>34.559172517088086</v>
      </c>
      <c r="M87" s="46">
        <f t="shared" si="31"/>
        <v>33.20277351389376</v>
      </c>
      <c r="N87" s="46">
        <f t="shared" si="31"/>
        <v>30.152001497255291</v>
      </c>
      <c r="O87" s="46">
        <f t="shared" si="31"/>
        <v>29.353658016843344</v>
      </c>
      <c r="P87" s="46">
        <f t="shared" si="31"/>
        <v>27.32658838712803</v>
      </c>
      <c r="Q87" s="46">
        <f t="shared" si="31"/>
        <v>26.92755340630886</v>
      </c>
      <c r="R87" s="46">
        <f t="shared" si="31"/>
        <v>27.977926491722641</v>
      </c>
      <c r="S87" s="46">
        <f t="shared" si="31"/>
        <v>29.321768897616671</v>
      </c>
      <c r="T87" s="46">
        <f t="shared" si="31"/>
        <v>27.880297285611839</v>
      </c>
      <c r="U87" s="46">
        <f t="shared" si="31"/>
        <v>29.55624310121911</v>
      </c>
      <c r="V87" s="46">
        <f t="shared" si="31"/>
        <v>27.33901913999528</v>
      </c>
      <c r="W87" s="46">
        <f t="shared" si="31"/>
        <v>22.685230962245729</v>
      </c>
      <c r="X87" s="46">
        <f t="shared" si="31"/>
        <v>27.576547844173479</v>
      </c>
      <c r="Y87" s="46">
        <f t="shared" si="31"/>
        <v>25.682068988475759</v>
      </c>
      <c r="Z87" s="45">
        <f t="shared" si="31"/>
        <v>26.055568863818927</v>
      </c>
      <c r="AA87" s="44">
        <f t="shared" si="1"/>
        <v>-35.285615798580913</v>
      </c>
    </row>
    <row r="88" spans="1:27" hidden="1">
      <c r="A88" s="75" t="s">
        <v>78</v>
      </c>
      <c r="B88" s="48" t="s">
        <v>29</v>
      </c>
      <c r="C88" s="47">
        <f t="shared" ref="C88:Z88" si="32">C37/1000</f>
        <v>556.90672368001685</v>
      </c>
      <c r="D88" s="46">
        <f t="shared" si="32"/>
        <v>440.86548333324936</v>
      </c>
      <c r="E88" s="46">
        <f t="shared" si="32"/>
        <v>436.7477645251584</v>
      </c>
      <c r="F88" s="46">
        <f t="shared" si="32"/>
        <v>448.82988198785534</v>
      </c>
      <c r="G88" s="46">
        <f t="shared" si="32"/>
        <v>438.92013819987386</v>
      </c>
      <c r="H88" s="46">
        <f t="shared" si="32"/>
        <v>435.92595044937627</v>
      </c>
      <c r="I88" s="46">
        <f t="shared" si="32"/>
        <v>426.81291921768542</v>
      </c>
      <c r="J88" s="46">
        <f t="shared" si="32"/>
        <v>420.4779964785622</v>
      </c>
      <c r="K88" s="46">
        <f t="shared" si="32"/>
        <v>412.73068256535015</v>
      </c>
      <c r="L88" s="46">
        <f t="shared" si="32"/>
        <v>377.43977772447306</v>
      </c>
      <c r="M88" s="46">
        <f t="shared" si="32"/>
        <v>359.40999636614458</v>
      </c>
      <c r="N88" s="46">
        <f t="shared" si="32"/>
        <v>365.50364025747592</v>
      </c>
      <c r="O88" s="46">
        <f t="shared" si="32"/>
        <v>370.89788394778827</v>
      </c>
      <c r="P88" s="46">
        <f t="shared" si="32"/>
        <v>348.37520789950054</v>
      </c>
      <c r="Q88" s="46">
        <f t="shared" si="32"/>
        <v>360.49133761541026</v>
      </c>
      <c r="R88" s="46">
        <f t="shared" si="32"/>
        <v>352.76828542660155</v>
      </c>
      <c r="S88" s="46">
        <f t="shared" si="32"/>
        <v>353.94303983911652</v>
      </c>
      <c r="T88" s="46">
        <f t="shared" si="32"/>
        <v>352.16841438142143</v>
      </c>
      <c r="U88" s="46">
        <f t="shared" si="32"/>
        <v>384.58610111309076</v>
      </c>
      <c r="V88" s="46">
        <f t="shared" si="32"/>
        <v>375.20118501903124</v>
      </c>
      <c r="W88" s="46">
        <f t="shared" si="32"/>
        <v>358.05751435206582</v>
      </c>
      <c r="X88" s="46">
        <f t="shared" si="32"/>
        <v>378.3206778768195</v>
      </c>
      <c r="Y88" s="46">
        <f t="shared" si="32"/>
        <v>370.12390578668771</v>
      </c>
      <c r="Z88" s="45">
        <f t="shared" si="32"/>
        <v>367.4133338096986</v>
      </c>
      <c r="AA88" s="44">
        <f t="shared" si="1"/>
        <v>-34.026055318232409</v>
      </c>
    </row>
    <row r="89" spans="1:27" hidden="1">
      <c r="A89" s="75" t="s">
        <v>79</v>
      </c>
      <c r="B89" s="48" t="s">
        <v>30</v>
      </c>
      <c r="C89" s="47">
        <f t="shared" ref="C89:Z89" si="33">C38/1000</f>
        <v>58.477853944424893</v>
      </c>
      <c r="D89" s="46">
        <f t="shared" si="33"/>
        <v>58.477853944424893</v>
      </c>
      <c r="E89" s="46">
        <f t="shared" si="33"/>
        <v>59.749720012966606</v>
      </c>
      <c r="F89" s="46">
        <f t="shared" si="33"/>
        <v>60.750046608209885</v>
      </c>
      <c r="G89" s="46">
        <f t="shared" si="33"/>
        <v>58.262715024388726</v>
      </c>
      <c r="H89" s="46">
        <f t="shared" si="33"/>
        <v>58.246411907118322</v>
      </c>
      <c r="I89" s="46">
        <f t="shared" si="33"/>
        <v>61.975429257800123</v>
      </c>
      <c r="J89" s="46">
        <f t="shared" si="33"/>
        <v>56.745381837567422</v>
      </c>
      <c r="K89" s="46">
        <f t="shared" si="33"/>
        <v>59.174265414852442</v>
      </c>
      <c r="L89" s="46">
        <f t="shared" si="33"/>
        <v>65.322101441643511</v>
      </c>
      <c r="M89" s="46">
        <f t="shared" si="33"/>
        <v>73.155099743804044</v>
      </c>
      <c r="N89" s="46">
        <f t="shared" si="33"/>
        <v>74.05123252999816</v>
      </c>
      <c r="O89" s="46">
        <f t="shared" si="33"/>
        <v>70.50635551212828</v>
      </c>
      <c r="P89" s="46">
        <f t="shared" si="33"/>
        <v>74.768500422336288</v>
      </c>
      <c r="Q89" s="46">
        <f t="shared" si="33"/>
        <v>75.602672585486488</v>
      </c>
      <c r="R89" s="46">
        <f t="shared" si="33"/>
        <v>73.849372504262476</v>
      </c>
      <c r="S89" s="46">
        <f t="shared" si="33"/>
        <v>80.958634118784673</v>
      </c>
      <c r="T89" s="46">
        <f t="shared" si="33"/>
        <v>70.176143347644953</v>
      </c>
      <c r="U89" s="46">
        <f t="shared" si="33"/>
        <v>64.70578195989718</v>
      </c>
      <c r="V89" s="46">
        <f t="shared" si="33"/>
        <v>61.212457314730777</v>
      </c>
      <c r="W89" s="46">
        <f t="shared" si="33"/>
        <v>58.306792838601986</v>
      </c>
      <c r="X89" s="46">
        <f t="shared" si="33"/>
        <v>55.402367701809332</v>
      </c>
      <c r="Y89" s="46">
        <f t="shared" si="33"/>
        <v>52.907780428281811</v>
      </c>
      <c r="Z89" s="45">
        <f t="shared" si="33"/>
        <v>55.302228309393662</v>
      </c>
      <c r="AA89" s="44">
        <f t="shared" si="1"/>
        <v>-5.4304756772524998</v>
      </c>
    </row>
    <row r="90" spans="1:27" hidden="1">
      <c r="A90" s="75" t="s">
        <v>80</v>
      </c>
      <c r="B90" s="48" t="s">
        <v>31</v>
      </c>
      <c r="C90" s="47">
        <f t="shared" ref="C90:Z90" si="34">C39/1000</f>
        <v>269.75572967409562</v>
      </c>
      <c r="D90" s="46">
        <f t="shared" si="34"/>
        <v>223.3783091343654</v>
      </c>
      <c r="E90" s="46">
        <f t="shared" si="34"/>
        <v>177.14510059715028</v>
      </c>
      <c r="F90" s="46">
        <f t="shared" si="34"/>
        <v>155.87817088038523</v>
      </c>
      <c r="G90" s="46">
        <f t="shared" si="34"/>
        <v>146.02446028394164</v>
      </c>
      <c r="H90" s="46">
        <f t="shared" si="34"/>
        <v>142.00767093590912</v>
      </c>
      <c r="I90" s="46">
        <f t="shared" si="34"/>
        <v>148.18732461406645</v>
      </c>
      <c r="J90" s="46">
        <f t="shared" si="34"/>
        <v>153.15454726524402</v>
      </c>
      <c r="K90" s="46">
        <f t="shared" si="34"/>
        <v>138.6081019094681</v>
      </c>
      <c r="L90" s="46">
        <f t="shared" si="34"/>
        <v>122.06305767022339</v>
      </c>
      <c r="M90" s="46">
        <f t="shared" si="34"/>
        <v>103.61411182514632</v>
      </c>
      <c r="N90" s="46">
        <f t="shared" si="34"/>
        <v>108.39617670818413</v>
      </c>
      <c r="O90" s="46">
        <f t="shared" si="34"/>
        <v>112.22310025199913</v>
      </c>
      <c r="P90" s="46">
        <f t="shared" si="34"/>
        <v>116.89646146798563</v>
      </c>
      <c r="Q90" s="46">
        <f t="shared" si="34"/>
        <v>123.00695924363548</v>
      </c>
      <c r="R90" s="46">
        <f t="shared" si="34"/>
        <v>118.79757310709995</v>
      </c>
      <c r="S90" s="46">
        <f t="shared" si="34"/>
        <v>115.75329904495693</v>
      </c>
      <c r="T90" s="46">
        <f t="shared" si="34"/>
        <v>118.87113688112083</v>
      </c>
      <c r="U90" s="46">
        <f t="shared" si="34"/>
        <v>118.02847926295139</v>
      </c>
      <c r="V90" s="46">
        <f t="shared" si="34"/>
        <v>117.40407676107066</v>
      </c>
      <c r="W90" s="46">
        <f t="shared" si="34"/>
        <v>94.402930682798328</v>
      </c>
      <c r="X90" s="46">
        <f t="shared" si="34"/>
        <v>91.208699975031735</v>
      </c>
      <c r="Y90" s="46">
        <f t="shared" si="34"/>
        <v>98.467686721725258</v>
      </c>
      <c r="Z90" s="45">
        <f t="shared" si="34"/>
        <v>98.219939243205587</v>
      </c>
      <c r="AA90" s="44">
        <f t="shared" si="1"/>
        <v>-63.589303789072574</v>
      </c>
    </row>
    <row r="91" spans="1:27" hidden="1">
      <c r="A91" s="75" t="s">
        <v>81</v>
      </c>
      <c r="B91" s="48" t="s">
        <v>32</v>
      </c>
      <c r="C91" s="47">
        <f t="shared" ref="C91:Z91" si="35">C40/1000</f>
        <v>3527.9134572168418</v>
      </c>
      <c r="D91" s="46">
        <f t="shared" si="35"/>
        <v>3527.9134572168418</v>
      </c>
      <c r="E91" s="46">
        <f t="shared" si="35"/>
        <v>3375.4974477102628</v>
      </c>
      <c r="F91" s="46">
        <f t="shared" si="35"/>
        <v>2782.1631965247716</v>
      </c>
      <c r="G91" s="46">
        <f t="shared" si="35"/>
        <v>2554.4897184284619</v>
      </c>
      <c r="H91" s="46">
        <f t="shared" si="35"/>
        <v>2204.8757646840118</v>
      </c>
      <c r="I91" s="46">
        <f t="shared" si="35"/>
        <v>2077.1726979744362</v>
      </c>
      <c r="J91" s="46">
        <f t="shared" si="35"/>
        <v>1935.693327485523</v>
      </c>
      <c r="K91" s="46">
        <f t="shared" si="35"/>
        <v>1731.7154966384423</v>
      </c>
      <c r="L91" s="46">
        <f t="shared" si="35"/>
        <v>1682.3973134786218</v>
      </c>
      <c r="M91" s="46">
        <f t="shared" si="35"/>
        <v>1670.7954036851445</v>
      </c>
      <c r="N91" s="46">
        <f t="shared" si="35"/>
        <v>1646.8191145778499</v>
      </c>
      <c r="O91" s="46">
        <f t="shared" si="35"/>
        <v>1586.16111936167</v>
      </c>
      <c r="P91" s="46">
        <f t="shared" si="35"/>
        <v>1553.0909743774848</v>
      </c>
      <c r="Q91" s="46">
        <f t="shared" si="35"/>
        <v>1594.3504085719412</v>
      </c>
      <c r="R91" s="46">
        <f t="shared" si="35"/>
        <v>1645.7388611826548</v>
      </c>
      <c r="S91" s="46">
        <f t="shared" si="35"/>
        <v>1629.2299668267553</v>
      </c>
      <c r="T91" s="46">
        <f t="shared" si="35"/>
        <v>1720.1069841161921</v>
      </c>
      <c r="U91" s="46">
        <f t="shared" si="35"/>
        <v>1696.9375934440984</v>
      </c>
      <c r="V91" s="46">
        <f t="shared" si="35"/>
        <v>1711.384223536234</v>
      </c>
      <c r="W91" s="46">
        <f t="shared" si="35"/>
        <v>1551.5773732688667</v>
      </c>
      <c r="X91" s="46">
        <f t="shared" si="35"/>
        <v>1654.1002744528075</v>
      </c>
      <c r="Y91" s="46">
        <f t="shared" si="35"/>
        <v>1710.8561083399375</v>
      </c>
      <c r="Z91" s="45">
        <f t="shared" si="35"/>
        <v>1753.028591538693</v>
      </c>
      <c r="AA91" s="44">
        <f t="shared" si="1"/>
        <v>-50.309762050635712</v>
      </c>
    </row>
    <row r="92" spans="1:27" hidden="1">
      <c r="A92" s="75" t="s">
        <v>82</v>
      </c>
      <c r="B92" s="48" t="s">
        <v>33</v>
      </c>
      <c r="C92" s="47">
        <f t="shared" ref="C92:Z92" si="36">C41/1000</f>
        <v>64.219001594538767</v>
      </c>
      <c r="D92" s="46">
        <f t="shared" si="36"/>
        <v>64.219001594538767</v>
      </c>
      <c r="E92" s="46">
        <f t="shared" si="36"/>
        <v>53.211270681290436</v>
      </c>
      <c r="F92" s="46">
        <f t="shared" si="36"/>
        <v>45.967642040047473</v>
      </c>
      <c r="G92" s="46">
        <f t="shared" si="36"/>
        <v>43.259185093882223</v>
      </c>
      <c r="H92" s="46">
        <f t="shared" si="36"/>
        <v>41.677753332421716</v>
      </c>
      <c r="I92" s="46">
        <f t="shared" si="36"/>
        <v>43.429382266400239</v>
      </c>
      <c r="J92" s="46">
        <f t="shared" si="36"/>
        <v>44.011047589646424</v>
      </c>
      <c r="K92" s="46">
        <f t="shared" si="36"/>
        <v>43.225913023386319</v>
      </c>
      <c r="L92" s="46">
        <f t="shared" si="36"/>
        <v>41.877620431074739</v>
      </c>
      <c r="M92" s="46">
        <f t="shared" si="36"/>
        <v>40.797944831332678</v>
      </c>
      <c r="N92" s="46">
        <f t="shared" si="36"/>
        <v>39.193099026279256</v>
      </c>
      <c r="O92" s="46">
        <f t="shared" si="36"/>
        <v>41.962761741046847</v>
      </c>
      <c r="P92" s="46">
        <f t="shared" si="36"/>
        <v>40.17793276034142</v>
      </c>
      <c r="Q92" s="46">
        <f t="shared" si="36"/>
        <v>41.504090555042964</v>
      </c>
      <c r="R92" s="46">
        <f t="shared" si="36"/>
        <v>42.4294114291786</v>
      </c>
      <c r="S92" s="46">
        <f t="shared" si="36"/>
        <v>45.655064130359037</v>
      </c>
      <c r="T92" s="46">
        <f t="shared" si="36"/>
        <v>43.038209786584709</v>
      </c>
      <c r="U92" s="46">
        <f t="shared" si="36"/>
        <v>41.504545362689029</v>
      </c>
      <c r="V92" s="46">
        <f t="shared" si="36"/>
        <v>43.080899529577806</v>
      </c>
      <c r="W92" s="46">
        <f t="shared" si="36"/>
        <v>38.482039300601215</v>
      </c>
      <c r="X92" s="46">
        <f t="shared" si="36"/>
        <v>39.798325626673609</v>
      </c>
      <c r="Y92" s="46">
        <f t="shared" si="36"/>
        <v>38.494431799012027</v>
      </c>
      <c r="Z92" s="45">
        <f t="shared" si="36"/>
        <v>34.607367454957142</v>
      </c>
      <c r="AA92" s="44">
        <f t="shared" si="1"/>
        <v>-46.110393192565333</v>
      </c>
    </row>
    <row r="93" spans="1:27" hidden="1">
      <c r="A93" s="75" t="s">
        <v>83</v>
      </c>
      <c r="B93" s="48" t="s">
        <v>34</v>
      </c>
      <c r="C93" s="47">
        <f t="shared" ref="C93:Z93" si="37">C42/1000</f>
        <v>18.669111846462712</v>
      </c>
      <c r="D93" s="46">
        <f t="shared" si="37"/>
        <v>16.960279612717397</v>
      </c>
      <c r="E93" s="46">
        <f t="shared" si="37"/>
        <v>15.842519974655755</v>
      </c>
      <c r="F93" s="46">
        <f t="shared" si="37"/>
        <v>15.723120704587844</v>
      </c>
      <c r="G93" s="46">
        <f t="shared" si="37"/>
        <v>15.955544114369257</v>
      </c>
      <c r="H93" s="46">
        <f t="shared" si="37"/>
        <v>16.151013577087756</v>
      </c>
      <c r="I93" s="46">
        <f t="shared" si="37"/>
        <v>17.070345462008692</v>
      </c>
      <c r="J93" s="46">
        <f t="shared" si="37"/>
        <v>17.75557128788429</v>
      </c>
      <c r="K93" s="46">
        <f t="shared" si="37"/>
        <v>18.126236586201234</v>
      </c>
      <c r="L93" s="46">
        <f t="shared" si="37"/>
        <v>17.909677656382836</v>
      </c>
      <c r="M93" s="46">
        <f t="shared" si="37"/>
        <v>17.241956432375151</v>
      </c>
      <c r="N93" s="46">
        <f t="shared" si="37"/>
        <v>13.600483161569096</v>
      </c>
      <c r="O93" s="46">
        <f t="shared" si="37"/>
        <v>14.487653689974076</v>
      </c>
      <c r="P93" s="46">
        <f t="shared" si="37"/>
        <v>14.649438406705311</v>
      </c>
      <c r="Q93" s="46">
        <f t="shared" si="37"/>
        <v>14.453445435889707</v>
      </c>
      <c r="R93" s="46">
        <f t="shared" si="37"/>
        <v>14.682149289707871</v>
      </c>
      <c r="S93" s="46">
        <f t="shared" si="37"/>
        <v>15.03507757057862</v>
      </c>
      <c r="T93" s="46">
        <f t="shared" si="37"/>
        <v>15.321712059932631</v>
      </c>
      <c r="U93" s="46">
        <f t="shared" si="37"/>
        <v>16.218255382406007</v>
      </c>
      <c r="V93" s="46">
        <f t="shared" si="37"/>
        <v>16.944466544349911</v>
      </c>
      <c r="W93" s="46">
        <f t="shared" si="37"/>
        <v>14.950370596120676</v>
      </c>
      <c r="X93" s="46">
        <f t="shared" si="37"/>
        <v>14.993109531147404</v>
      </c>
      <c r="Y93" s="46">
        <f t="shared" si="37"/>
        <v>15.063586892087814</v>
      </c>
      <c r="Z93" s="45">
        <f t="shared" si="37"/>
        <v>14.555215541126445</v>
      </c>
      <c r="AA93" s="44">
        <f t="shared" si="1"/>
        <v>-22.035843692884281</v>
      </c>
    </row>
    <row r="94" spans="1:27" hidden="1">
      <c r="A94" s="75" t="s">
        <v>84</v>
      </c>
      <c r="B94" s="48" t="s">
        <v>35</v>
      </c>
      <c r="C94" s="47">
        <f t="shared" ref="C94:Z94" si="38">C43/1000</f>
        <v>260.44443513912347</v>
      </c>
      <c r="D94" s="46">
        <f t="shared" si="38"/>
        <v>260.44443513912347</v>
      </c>
      <c r="E94" s="46">
        <f t="shared" si="38"/>
        <v>270.02732606914435</v>
      </c>
      <c r="F94" s="46">
        <f t="shared" si="38"/>
        <v>279.73863730949716</v>
      </c>
      <c r="G94" s="46">
        <f t="shared" si="38"/>
        <v>269.9340181385615</v>
      </c>
      <c r="H94" s="46">
        <f t="shared" si="38"/>
        <v>284.12555379759931</v>
      </c>
      <c r="I94" s="46">
        <f t="shared" si="38"/>
        <v>298.15889993392398</v>
      </c>
      <c r="J94" s="46">
        <f t="shared" si="38"/>
        <v>289.86787870410927</v>
      </c>
      <c r="K94" s="46">
        <f t="shared" si="38"/>
        <v>301.29899281600507</v>
      </c>
      <c r="L94" s="46">
        <f t="shared" si="38"/>
        <v>309.43583519358293</v>
      </c>
      <c r="M94" s="46">
        <f t="shared" si="38"/>
        <v>334.38974648657461</v>
      </c>
      <c r="N94" s="46">
        <f t="shared" si="38"/>
        <v>348.82368411261217</v>
      </c>
      <c r="O94" s="46">
        <f t="shared" si="38"/>
        <v>345.79854839154757</v>
      </c>
      <c r="P94" s="46">
        <f t="shared" si="38"/>
        <v>363.68288592560947</v>
      </c>
      <c r="Q94" s="46">
        <f t="shared" si="38"/>
        <v>372.11568885540999</v>
      </c>
      <c r="R94" s="46">
        <f t="shared" si="38"/>
        <v>385.37219020663281</v>
      </c>
      <c r="S94" s="46">
        <f t="shared" si="38"/>
        <v>399.20891907981297</v>
      </c>
      <c r="T94" s="46">
        <f t="shared" si="38"/>
        <v>391.44863684786856</v>
      </c>
      <c r="U94" s="46">
        <f t="shared" si="38"/>
        <v>397.25863910857981</v>
      </c>
      <c r="V94" s="46">
        <f t="shared" si="38"/>
        <v>364.36228803724543</v>
      </c>
      <c r="W94" s="46">
        <f t="shared" si="38"/>
        <v>326.42358671066717</v>
      </c>
      <c r="X94" s="46">
        <f t="shared" si="38"/>
        <v>313.56952801016917</v>
      </c>
      <c r="Y94" s="46">
        <f t="shared" si="38"/>
        <v>312.19578183627647</v>
      </c>
      <c r="Z94" s="45">
        <f t="shared" si="38"/>
        <v>307.2799652240405</v>
      </c>
      <c r="AA94" s="44">
        <f t="shared" si="1"/>
        <v>17.982926016406743</v>
      </c>
    </row>
    <row r="95" spans="1:27" hidden="1">
      <c r="A95" s="75" t="s">
        <v>85</v>
      </c>
      <c r="B95" s="48" t="s">
        <v>36</v>
      </c>
      <c r="C95" s="47">
        <f t="shared" ref="C95:Z95" si="39">C44/1000</f>
        <v>34.01066812071786</v>
      </c>
      <c r="D95" s="46">
        <f t="shared" si="39"/>
        <v>34.01066812071786</v>
      </c>
      <c r="E95" s="46">
        <f t="shared" si="39"/>
        <v>34.210561654271586</v>
      </c>
      <c r="F95" s="46">
        <f t="shared" si="39"/>
        <v>36.045258653133139</v>
      </c>
      <c r="G95" s="46">
        <f t="shared" si="39"/>
        <v>40.537630490817016</v>
      </c>
      <c r="H95" s="46">
        <f t="shared" si="39"/>
        <v>40.296800812599301</v>
      </c>
      <c r="I95" s="46">
        <f t="shared" si="39"/>
        <v>36.249836711608452</v>
      </c>
      <c r="J95" s="46">
        <f t="shared" si="39"/>
        <v>38.95253246515567</v>
      </c>
      <c r="K95" s="46">
        <f t="shared" si="39"/>
        <v>34.131117053233666</v>
      </c>
      <c r="L95" s="46">
        <f t="shared" si="39"/>
        <v>33.023923998181168</v>
      </c>
      <c r="M95" s="46">
        <f t="shared" si="39"/>
        <v>29.813311671248346</v>
      </c>
      <c r="N95" s="46">
        <f t="shared" si="39"/>
        <v>26.052599010509311</v>
      </c>
      <c r="O95" s="46">
        <f t="shared" si="39"/>
        <v>28.646336589028248</v>
      </c>
      <c r="P95" s="46">
        <f t="shared" si="39"/>
        <v>28.124120478589347</v>
      </c>
      <c r="Q95" s="46">
        <f t="shared" si="39"/>
        <v>30.955802867860385</v>
      </c>
      <c r="R95" s="46">
        <f t="shared" si="39"/>
        <v>35.961723050754621</v>
      </c>
      <c r="S95" s="46">
        <f t="shared" si="39"/>
        <v>36.004816868455627</v>
      </c>
      <c r="T95" s="46">
        <f t="shared" si="39"/>
        <v>31.689867203616402</v>
      </c>
      <c r="U95" s="46">
        <f t="shared" si="39"/>
        <v>30.513590294049894</v>
      </c>
      <c r="V95" s="46">
        <f t="shared" si="39"/>
        <v>27.121985549515379</v>
      </c>
      <c r="W95" s="46">
        <f t="shared" si="39"/>
        <v>23.818050339126515</v>
      </c>
      <c r="X95" s="46">
        <f t="shared" si="39"/>
        <v>29.934229656434994</v>
      </c>
      <c r="Y95" s="46">
        <f t="shared" si="39"/>
        <v>25.166940305843781</v>
      </c>
      <c r="Z95" s="45">
        <f t="shared" si="39"/>
        <v>22.18589793037258</v>
      </c>
      <c r="AA95" s="44">
        <f t="shared" si="1"/>
        <v>-34.767826813558344</v>
      </c>
    </row>
    <row r="96" spans="1:27" hidden="1">
      <c r="A96" s="75" t="s">
        <v>86</v>
      </c>
      <c r="B96" s="48" t="s">
        <v>37</v>
      </c>
      <c r="C96" s="47">
        <f t="shared" ref="C96:Z96" si="40">C45/1000</f>
        <v>50.968627598310455</v>
      </c>
      <c r="D96" s="46">
        <f t="shared" si="40"/>
        <v>50.968627598310455</v>
      </c>
      <c r="E96" s="46">
        <f t="shared" si="40"/>
        <v>52.612558369011076</v>
      </c>
      <c r="F96" s="46">
        <f t="shared" si="40"/>
        <v>52.238820260318157</v>
      </c>
      <c r="G96" s="46">
        <f t="shared" si="40"/>
        <v>48.27906609649439</v>
      </c>
      <c r="H96" s="46">
        <f t="shared" si="40"/>
        <v>48.350133712924915</v>
      </c>
      <c r="I96" s="46">
        <f t="shared" si="40"/>
        <v>48.435944709840186</v>
      </c>
      <c r="J96" s="46">
        <f t="shared" si="40"/>
        <v>49.50053879278363</v>
      </c>
      <c r="K96" s="46">
        <f t="shared" si="40"/>
        <v>48.111753110361455</v>
      </c>
      <c r="L96" s="46">
        <f t="shared" si="40"/>
        <v>49.704229672062134</v>
      </c>
      <c r="M96" s="46">
        <f t="shared" si="40"/>
        <v>50.5244388636645</v>
      </c>
      <c r="N96" s="46">
        <f t="shared" si="40"/>
        <v>51.786597879694519</v>
      </c>
      <c r="O96" s="46">
        <f t="shared" si="40"/>
        <v>54.085321890744389</v>
      </c>
      <c r="P96" s="46">
        <f t="shared" si="40"/>
        <v>52.694266649988556</v>
      </c>
      <c r="Q96" s="46">
        <f t="shared" si="40"/>
        <v>51.42092796194737</v>
      </c>
      <c r="R96" s="46">
        <f t="shared" si="40"/>
        <v>50.834228296551842</v>
      </c>
      <c r="S96" s="46">
        <f t="shared" si="40"/>
        <v>52.270659202439482</v>
      </c>
      <c r="T96" s="46">
        <f t="shared" si="40"/>
        <v>52.188922702654189</v>
      </c>
      <c r="U96" s="46">
        <f t="shared" si="40"/>
        <v>50.143815308092655</v>
      </c>
      <c r="V96" s="46">
        <f t="shared" si="40"/>
        <v>52.878057736916453</v>
      </c>
      <c r="W96" s="46">
        <f t="shared" si="40"/>
        <v>51.553874061328152</v>
      </c>
      <c r="X96" s="46">
        <f t="shared" si="40"/>
        <v>53.160961756266389</v>
      </c>
      <c r="Y96" s="46">
        <f t="shared" si="40"/>
        <v>48.075804006351802</v>
      </c>
      <c r="Z96" s="45">
        <f t="shared" si="40"/>
        <v>50.320094092759618</v>
      </c>
      <c r="AA96" s="44">
        <f t="shared" si="1"/>
        <v>-1.2724170457599993</v>
      </c>
    </row>
    <row r="97" spans="1:27" hidden="1">
      <c r="A97" s="75" t="s">
        <v>87</v>
      </c>
      <c r="B97" s="48" t="s">
        <v>38</v>
      </c>
      <c r="C97" s="47">
        <f t="shared" ref="C97:Z97" si="41">C46/1000</f>
        <v>144.36413818585399</v>
      </c>
      <c r="D97" s="46">
        <f t="shared" si="41"/>
        <v>144.36413818585399</v>
      </c>
      <c r="E97" s="46">
        <f t="shared" si="41"/>
        <v>155.2934221015675</v>
      </c>
      <c r="F97" s="46">
        <f t="shared" si="41"/>
        <v>167.72179224782641</v>
      </c>
      <c r="G97" s="46">
        <f t="shared" si="41"/>
        <v>176.65659324312315</v>
      </c>
      <c r="H97" s="46">
        <f t="shared" si="41"/>
        <v>170.65309493283058</v>
      </c>
      <c r="I97" s="46">
        <f t="shared" si="41"/>
        <v>191.2490675762817</v>
      </c>
      <c r="J97" s="46">
        <f t="shared" si="41"/>
        <v>212.10022247165816</v>
      </c>
      <c r="K97" s="46">
        <f t="shared" si="41"/>
        <v>223.89155415154892</v>
      </c>
      <c r="L97" s="46">
        <f t="shared" si="41"/>
        <v>224.48789813589434</v>
      </c>
      <c r="M97" s="46">
        <f t="shared" si="41"/>
        <v>224.57154735839802</v>
      </c>
      <c r="N97" s="46">
        <f t="shared" si="41"/>
        <v>248.03223205602876</v>
      </c>
      <c r="O97" s="46">
        <f t="shared" si="41"/>
        <v>227.04469690720526</v>
      </c>
      <c r="P97" s="46">
        <f t="shared" si="41"/>
        <v>235.9767353363228</v>
      </c>
      <c r="Q97" s="46">
        <f t="shared" si="41"/>
        <v>250.92430020049738</v>
      </c>
      <c r="R97" s="46">
        <f t="shared" si="41"/>
        <v>260.6541067781647</v>
      </c>
      <c r="S97" s="46">
        <f t="shared" si="41"/>
        <v>281.01157790042373</v>
      </c>
      <c r="T97" s="46">
        <f t="shared" si="41"/>
        <v>298.82606685543328</v>
      </c>
      <c r="U97" s="46">
        <f t="shared" si="41"/>
        <v>330.17758472666503</v>
      </c>
      <c r="V97" s="46">
        <f t="shared" si="41"/>
        <v>312.13368530469097</v>
      </c>
      <c r="W97" s="46">
        <f t="shared" si="41"/>
        <v>314.80037572133944</v>
      </c>
      <c r="X97" s="46">
        <f t="shared" si="41"/>
        <v>345.64657264416752</v>
      </c>
      <c r="Y97" s="46">
        <f t="shared" si="41"/>
        <v>363.26467689007615</v>
      </c>
      <c r="Z97" s="45">
        <f t="shared" si="41"/>
        <v>380.05871167708364</v>
      </c>
      <c r="AA97" s="44">
        <f t="shared" si="1"/>
        <v>163.26393552656211</v>
      </c>
    </row>
    <row r="98" spans="1:27" hidden="1">
      <c r="A98" s="75" t="s">
        <v>88</v>
      </c>
      <c r="B98" s="48" t="s">
        <v>39</v>
      </c>
      <c r="C98" s="47">
        <f t="shared" ref="C98:Z98" si="42">C47/1000</f>
        <v>870.43779495067486</v>
      </c>
      <c r="D98" s="46">
        <f t="shared" si="42"/>
        <v>870.43779495067486</v>
      </c>
      <c r="E98" s="46">
        <f t="shared" si="42"/>
        <v>751.97100180590382</v>
      </c>
      <c r="F98" s="46">
        <f t="shared" si="42"/>
        <v>675.99523727174721</v>
      </c>
      <c r="G98" s="46">
        <f t="shared" si="42"/>
        <v>600.14022787735769</v>
      </c>
      <c r="H98" s="46">
        <f t="shared" si="42"/>
        <v>509.74907104198667</v>
      </c>
      <c r="I98" s="46">
        <f t="shared" si="42"/>
        <v>465.67760265057058</v>
      </c>
      <c r="J98" s="46">
        <f t="shared" si="42"/>
        <v>412.54567205528349</v>
      </c>
      <c r="K98" s="46">
        <f t="shared" si="42"/>
        <v>411.24353663251043</v>
      </c>
      <c r="L98" s="46">
        <f t="shared" si="42"/>
        <v>388.41221795199402</v>
      </c>
      <c r="M98" s="46">
        <f t="shared" si="42"/>
        <v>367.59217152613809</v>
      </c>
      <c r="N98" s="46">
        <f t="shared" si="42"/>
        <v>361.66532529659645</v>
      </c>
      <c r="O98" s="46">
        <f t="shared" si="42"/>
        <v>376.76337899877916</v>
      </c>
      <c r="P98" s="46">
        <f t="shared" si="42"/>
        <v>379.24989468713994</v>
      </c>
      <c r="Q98" s="46">
        <f t="shared" si="42"/>
        <v>377.4394488905744</v>
      </c>
      <c r="R98" s="46">
        <f t="shared" si="42"/>
        <v>389.67140979537754</v>
      </c>
      <c r="S98" s="46">
        <f t="shared" si="42"/>
        <v>388.39309489695455</v>
      </c>
      <c r="T98" s="46">
        <f t="shared" si="42"/>
        <v>400.03072639799746</v>
      </c>
      <c r="U98" s="46">
        <f t="shared" si="42"/>
        <v>390.76161637180252</v>
      </c>
      <c r="V98" s="46">
        <f t="shared" si="42"/>
        <v>417.19319961956529</v>
      </c>
      <c r="W98" s="46">
        <f t="shared" si="42"/>
        <v>350.5534934129733</v>
      </c>
      <c r="X98" s="46">
        <f t="shared" si="42"/>
        <v>347.66033868720331</v>
      </c>
      <c r="Y98" s="46">
        <f t="shared" si="42"/>
        <v>401.9933837430292</v>
      </c>
      <c r="Z98" s="45">
        <f t="shared" si="42"/>
        <v>373.80930248545673</v>
      </c>
      <c r="AA98" s="44">
        <f t="shared" si="1"/>
        <v>-57.055023959909803</v>
      </c>
    </row>
    <row r="99" spans="1:27" hidden="1">
      <c r="A99" s="75" t="s">
        <v>89</v>
      </c>
      <c r="B99" s="48" t="s">
        <v>40</v>
      </c>
      <c r="C99" s="47">
        <f t="shared" ref="C99:Z99" si="43">C48/1000</f>
        <v>780.68427106460638</v>
      </c>
      <c r="D99" s="46">
        <f t="shared" si="43"/>
        <v>780.68427106460638</v>
      </c>
      <c r="E99" s="46">
        <f t="shared" si="43"/>
        <v>788.10076087985669</v>
      </c>
      <c r="F99" s="46">
        <f t="shared" si="43"/>
        <v>763.75927125009116</v>
      </c>
      <c r="G99" s="46">
        <f t="shared" si="43"/>
        <v>744.07804128434702</v>
      </c>
      <c r="H99" s="46">
        <f t="shared" si="43"/>
        <v>734.0575534780337</v>
      </c>
      <c r="I99" s="46">
        <f t="shared" si="43"/>
        <v>728.24646604046484</v>
      </c>
      <c r="J99" s="46">
        <f t="shared" si="43"/>
        <v>748.9543164192105</v>
      </c>
      <c r="K99" s="46">
        <f t="shared" si="43"/>
        <v>724.21143429428912</v>
      </c>
      <c r="L99" s="46">
        <f t="shared" si="43"/>
        <v>722.34126746120819</v>
      </c>
      <c r="M99" s="46">
        <f t="shared" si="43"/>
        <v>691.03821733699976</v>
      </c>
      <c r="N99" s="46">
        <f t="shared" si="43"/>
        <v>691.60070149243131</v>
      </c>
      <c r="O99" s="46">
        <f t="shared" si="43"/>
        <v>696.09684692826431</v>
      </c>
      <c r="P99" s="46">
        <f t="shared" si="43"/>
        <v>676.59468943563002</v>
      </c>
      <c r="Q99" s="46">
        <f t="shared" si="43"/>
        <v>682.80760043674184</v>
      </c>
      <c r="R99" s="46">
        <f t="shared" si="43"/>
        <v>678.97058889305856</v>
      </c>
      <c r="S99" s="46">
        <f t="shared" si="43"/>
        <v>672.5746699254521</v>
      </c>
      <c r="T99" s="46">
        <f t="shared" si="43"/>
        <v>669.3434318224181</v>
      </c>
      <c r="U99" s="46">
        <f t="shared" si="43"/>
        <v>659.53825876881785</v>
      </c>
      <c r="V99" s="46">
        <f t="shared" si="43"/>
        <v>639.87958218984818</v>
      </c>
      <c r="W99" s="46">
        <f t="shared" si="43"/>
        <v>586.44390478657692</v>
      </c>
      <c r="X99" s="46">
        <f t="shared" si="43"/>
        <v>601.89883920920056</v>
      </c>
      <c r="Y99" s="46">
        <f t="shared" si="43"/>
        <v>558.78351732711917</v>
      </c>
      <c r="Z99" s="45">
        <f t="shared" si="43"/>
        <v>577.32590286272341</v>
      </c>
      <c r="AA99" s="44">
        <f t="shared" si="1"/>
        <v>-26.048733878622464</v>
      </c>
    </row>
    <row r="100" spans="1:27" ht="13.8" hidden="1" thickBot="1">
      <c r="A100" s="76" t="s">
        <v>90</v>
      </c>
      <c r="B100" s="43" t="s">
        <v>41</v>
      </c>
      <c r="C100" s="42">
        <f t="shared" ref="C100:Z100" si="44">C49/1000</f>
        <v>5402.1243711526913</v>
      </c>
      <c r="D100" s="41">
        <f t="shared" si="44"/>
        <v>5402.1243711526913</v>
      </c>
      <c r="E100" s="41">
        <f t="shared" si="44"/>
        <v>5389.3599214756514</v>
      </c>
      <c r="F100" s="41">
        <f t="shared" si="44"/>
        <v>5499.2219465723501</v>
      </c>
      <c r="G100" s="41">
        <f t="shared" si="44"/>
        <v>5662.0792822099911</v>
      </c>
      <c r="H100" s="41">
        <f t="shared" si="44"/>
        <v>5681.1248310289748</v>
      </c>
      <c r="I100" s="41">
        <f t="shared" si="44"/>
        <v>5809.1631178776406</v>
      </c>
      <c r="J100" s="41">
        <f t="shared" si="44"/>
        <v>6011.401415295426</v>
      </c>
      <c r="K100" s="41">
        <f t="shared" si="44"/>
        <v>6101.1836675006452</v>
      </c>
      <c r="L100" s="41">
        <f t="shared" si="44"/>
        <v>6159.8716488185382</v>
      </c>
      <c r="M100" s="41">
        <f t="shared" si="44"/>
        <v>6301.0691592598005</v>
      </c>
      <c r="N100" s="41">
        <f t="shared" si="44"/>
        <v>6414.8393361902554</v>
      </c>
      <c r="O100" s="41">
        <f t="shared" si="44"/>
        <v>6245.1271862562198</v>
      </c>
      <c r="P100" s="41">
        <f t="shared" si="44"/>
        <v>6155.9745745989831</v>
      </c>
      <c r="Q100" s="41">
        <f t="shared" si="44"/>
        <v>6097.7687101610863</v>
      </c>
      <c r="R100" s="41">
        <f t="shared" si="44"/>
        <v>6198.5442857728749</v>
      </c>
      <c r="S100" s="41">
        <f t="shared" si="44"/>
        <v>6223.0639508305258</v>
      </c>
      <c r="T100" s="41">
        <f t="shared" si="44"/>
        <v>6147.9840340191668</v>
      </c>
      <c r="U100" s="41">
        <f t="shared" si="44"/>
        <v>6317.2917582231548</v>
      </c>
      <c r="V100" s="41">
        <f t="shared" si="44"/>
        <v>6137.07735784743</v>
      </c>
      <c r="W100" s="41">
        <f t="shared" si="44"/>
        <v>5701.2470039824602</v>
      </c>
      <c r="X100" s="41">
        <f t="shared" si="44"/>
        <v>5906.7341646485947</v>
      </c>
      <c r="Y100" s="41">
        <f t="shared" si="44"/>
        <v>5772.6873489469554</v>
      </c>
      <c r="Z100" s="40">
        <f t="shared" si="44"/>
        <v>5546.3038840728632</v>
      </c>
      <c r="AA100" s="39">
        <f t="shared" si="1"/>
        <v>2.6689410130964264</v>
      </c>
    </row>
    <row r="101" spans="1:27" hidden="1">
      <c r="A101"/>
    </row>
    <row r="102" spans="1:27">
      <c r="A102"/>
    </row>
    <row r="103" spans="1:27" s="73" customFormat="1">
      <c r="C103" s="81" t="s">
        <v>227</v>
      </c>
      <c r="Y103" s="82"/>
    </row>
    <row r="104" spans="1:27" s="73" customFormat="1">
      <c r="C104" s="82"/>
      <c r="D104" s="83" t="s">
        <v>228</v>
      </c>
      <c r="Y104" s="82"/>
    </row>
  </sheetData>
  <phoneticPr fontId="15"/>
  <printOptions gridLines="1"/>
  <pageMargins left="0.75" right="0.75" top="1" bottom="1" header="0.5" footer="0.5"/>
  <pageSetup paperSize="9" scale="55" orientation="landscape" r:id="rId1"/>
  <headerFooter alignWithMargins="0">
    <oddHeader>&amp;A</oddHeader>
    <oddFooter>&amp;F</oddFooter>
  </headerFooter>
</worksheet>
</file>

<file path=xl/worksheets/sheet5.xml><?xml version="1.0" encoding="utf-8"?>
<worksheet xmlns="http://schemas.openxmlformats.org/spreadsheetml/2006/main" xmlns:r="http://schemas.openxmlformats.org/officeDocument/2006/relationships">
  <sheetPr codeName="Sheet2"/>
  <dimension ref="A1:AB104"/>
  <sheetViews>
    <sheetView showZeros="0" zoomScaleNormal="100" workbookViewId="0">
      <selection activeCell="C27" sqref="C27"/>
    </sheetView>
  </sheetViews>
  <sheetFormatPr defaultColWidth="9.33203125" defaultRowHeight="13.2"/>
  <cols>
    <col min="1" max="1" width="20.77734375" style="73" bestFit="1" customWidth="1"/>
    <col min="2" max="2" width="24.33203125" style="37" hidden="1" customWidth="1"/>
    <col min="3" max="3" width="18" style="38" customWidth="1"/>
    <col min="4" max="5" width="10.77734375" style="37" customWidth="1"/>
    <col min="6" max="6" width="10.77734375" style="37" hidden="1" customWidth="1"/>
    <col min="7" max="26" width="10.77734375" style="37" customWidth="1"/>
    <col min="27" max="27" width="25.6640625" style="38" customWidth="1"/>
    <col min="28" max="28" width="10.33203125" style="37" bestFit="1" customWidth="1"/>
    <col min="29" max="16384" width="9.33203125" style="37"/>
  </cols>
  <sheetData>
    <row r="1" spans="1:28" ht="15.6">
      <c r="A1" s="61" t="s">
        <v>230</v>
      </c>
      <c r="B1" s="61"/>
      <c r="C1" s="62"/>
      <c r="D1" s="61"/>
      <c r="E1" s="61"/>
      <c r="F1" s="61"/>
      <c r="G1" s="61"/>
      <c r="H1" s="61"/>
      <c r="I1" s="61"/>
      <c r="J1" s="61"/>
      <c r="K1" s="61"/>
      <c r="L1" s="61"/>
      <c r="M1" s="61"/>
      <c r="N1" s="61"/>
      <c r="O1" s="61"/>
      <c r="P1" s="61"/>
      <c r="Q1" s="61"/>
      <c r="R1" s="61"/>
      <c r="S1" s="61"/>
      <c r="T1" s="61"/>
      <c r="U1" s="61"/>
      <c r="V1" s="61"/>
      <c r="W1" s="61"/>
      <c r="X1" s="61"/>
      <c r="Y1" s="61"/>
      <c r="Z1" s="61"/>
      <c r="AA1" s="61"/>
    </row>
    <row r="2" spans="1:28" ht="3.75" customHeight="1">
      <c r="A2" s="59"/>
      <c r="B2" s="59"/>
      <c r="C2" s="60"/>
      <c r="D2" s="59"/>
      <c r="E2" s="59"/>
      <c r="F2" s="59"/>
      <c r="G2" s="59"/>
      <c r="H2" s="59"/>
      <c r="I2" s="59"/>
      <c r="J2" s="59"/>
      <c r="K2" s="59"/>
      <c r="L2" s="59"/>
      <c r="M2" s="59"/>
      <c r="N2" s="59"/>
      <c r="O2" s="59"/>
      <c r="P2" s="59"/>
      <c r="Q2" s="59"/>
      <c r="R2" s="59"/>
      <c r="S2" s="59"/>
      <c r="T2" s="59"/>
      <c r="U2" s="59"/>
      <c r="V2" s="59"/>
      <c r="W2" s="59"/>
      <c r="X2" s="59"/>
      <c r="Y2" s="59"/>
      <c r="Z2" s="59"/>
      <c r="AA2" s="59"/>
    </row>
    <row r="3" spans="1:28" ht="13.8" thickBot="1"/>
    <row r="4" spans="1:28" s="73" customFormat="1" ht="25.8" thickBot="1">
      <c r="A4" s="74"/>
      <c r="B4" s="74"/>
      <c r="C4" s="77" t="s">
        <v>224</v>
      </c>
      <c r="D4" s="78">
        <v>1990</v>
      </c>
      <c r="E4" s="78">
        <v>1991</v>
      </c>
      <c r="F4" s="78">
        <v>1992</v>
      </c>
      <c r="G4" s="78">
        <v>1993</v>
      </c>
      <c r="H4" s="78">
        <v>1994</v>
      </c>
      <c r="I4" s="78">
        <v>1995</v>
      </c>
      <c r="J4" s="78">
        <v>1996</v>
      </c>
      <c r="K4" s="78">
        <v>1997</v>
      </c>
      <c r="L4" s="78">
        <v>1998</v>
      </c>
      <c r="M4" s="78">
        <v>1999</v>
      </c>
      <c r="N4" s="78">
        <v>2000</v>
      </c>
      <c r="O4" s="78">
        <v>2001</v>
      </c>
      <c r="P4" s="78">
        <v>2002</v>
      </c>
      <c r="Q4" s="78">
        <v>2003</v>
      </c>
      <c r="R4" s="78">
        <v>2004</v>
      </c>
      <c r="S4" s="78">
        <v>2005</v>
      </c>
      <c r="T4" s="78">
        <v>2006</v>
      </c>
      <c r="U4" s="78">
        <v>2007</v>
      </c>
      <c r="V4" s="78">
        <v>2008</v>
      </c>
      <c r="W4" s="78">
        <v>2009</v>
      </c>
      <c r="X4" s="79">
        <v>2010</v>
      </c>
      <c r="Y4" s="79">
        <v>2011</v>
      </c>
      <c r="Z4" s="79">
        <v>2012</v>
      </c>
      <c r="AA4" s="80" t="s">
        <v>225</v>
      </c>
    </row>
    <row r="5" spans="1:28" s="72" customFormat="1" ht="51.75" hidden="1" customHeight="1" thickBot="1">
      <c r="A5" s="74"/>
      <c r="B5" s="56"/>
      <c r="C5" s="55" t="s">
        <v>0</v>
      </c>
      <c r="D5" s="54">
        <v>1990</v>
      </c>
      <c r="E5" s="54">
        <v>1991</v>
      </c>
      <c r="F5" s="54">
        <v>1992</v>
      </c>
      <c r="G5" s="54">
        <v>1993</v>
      </c>
      <c r="H5" s="54">
        <v>1994</v>
      </c>
      <c r="I5" s="54">
        <v>1995</v>
      </c>
      <c r="J5" s="54">
        <v>1996</v>
      </c>
      <c r="K5" s="54">
        <v>1997</v>
      </c>
      <c r="L5" s="54">
        <v>1998</v>
      </c>
      <c r="M5" s="54">
        <v>1999</v>
      </c>
      <c r="N5" s="54">
        <v>2000</v>
      </c>
      <c r="O5" s="54">
        <v>2001</v>
      </c>
      <c r="P5" s="54">
        <v>2002</v>
      </c>
      <c r="Q5" s="54">
        <v>2003</v>
      </c>
      <c r="R5" s="54">
        <v>2004</v>
      </c>
      <c r="S5" s="54">
        <v>2005</v>
      </c>
      <c r="T5" s="54">
        <v>2006</v>
      </c>
      <c r="U5" s="54">
        <v>2007</v>
      </c>
      <c r="V5" s="54">
        <v>2008</v>
      </c>
      <c r="W5" s="54">
        <v>2009</v>
      </c>
      <c r="X5" s="54">
        <v>2010</v>
      </c>
      <c r="Y5" s="54">
        <v>2011</v>
      </c>
      <c r="Z5" s="54">
        <v>2012</v>
      </c>
      <c r="AA5" s="53" t="s">
        <v>1</v>
      </c>
    </row>
    <row r="6" spans="1:28">
      <c r="A6" s="75" t="s">
        <v>186</v>
      </c>
      <c r="B6" s="48" t="s">
        <v>2</v>
      </c>
      <c r="C6" s="69">
        <v>276137.55043008953</v>
      </c>
      <c r="D6" s="68">
        <v>276137.55043008953</v>
      </c>
      <c r="E6" s="68">
        <v>277590.30479635519</v>
      </c>
      <c r="F6" s="68">
        <v>282530.1556256063</v>
      </c>
      <c r="G6" s="68">
        <v>286804.38153864286</v>
      </c>
      <c r="H6" s="68">
        <v>291375.93402117817</v>
      </c>
      <c r="I6" s="68">
        <v>302576.42610701057</v>
      </c>
      <c r="J6" s="68">
        <v>309524.26262078446</v>
      </c>
      <c r="K6" s="68">
        <v>317772.25292861433</v>
      </c>
      <c r="L6" s="68">
        <v>331123.22630331211</v>
      </c>
      <c r="M6" s="68">
        <v>340605.44248130306</v>
      </c>
      <c r="N6" s="68">
        <v>346620.85070113308</v>
      </c>
      <c r="O6" s="68">
        <v>354266.49878971267</v>
      </c>
      <c r="P6" s="68">
        <v>358296.26175448432</v>
      </c>
      <c r="Q6" s="68">
        <v>364605.10359628254</v>
      </c>
      <c r="R6" s="68">
        <v>376669.86386579426</v>
      </c>
      <c r="S6" s="68">
        <v>380440.45430706476</v>
      </c>
      <c r="T6" s="68">
        <v>385969.33551235625</v>
      </c>
      <c r="U6" s="68">
        <v>393918.32054394286</v>
      </c>
      <c r="V6" s="68">
        <v>399084.1509217383</v>
      </c>
      <c r="W6" s="68">
        <v>398668.77130649454</v>
      </c>
      <c r="X6" s="68">
        <v>399364.81913188123</v>
      </c>
      <c r="Y6" s="68">
        <v>398161.38721699768</v>
      </c>
      <c r="Z6" s="68">
        <v>397830.60473447759</v>
      </c>
      <c r="AA6" s="71">
        <v>44.069723264673264</v>
      </c>
      <c r="AB6" s="63"/>
    </row>
    <row r="7" spans="1:28">
      <c r="A7" s="75" t="s">
        <v>187</v>
      </c>
      <c r="B7" s="48" t="s">
        <v>3</v>
      </c>
      <c r="C7" s="69">
        <v>62017.74583291373</v>
      </c>
      <c r="D7" s="68">
        <v>62017.74583291373</v>
      </c>
      <c r="E7" s="68">
        <v>65602.051615969438</v>
      </c>
      <c r="F7" s="68">
        <v>60100.205933923877</v>
      </c>
      <c r="G7" s="68">
        <v>60482.167899598273</v>
      </c>
      <c r="H7" s="68">
        <v>60877.08511312191</v>
      </c>
      <c r="I7" s="68">
        <v>63924.040071261057</v>
      </c>
      <c r="J7" s="68">
        <v>67365.295053547947</v>
      </c>
      <c r="K7" s="68">
        <v>67162.489963850545</v>
      </c>
      <c r="L7" s="68">
        <v>66743.984104560019</v>
      </c>
      <c r="M7" s="68">
        <v>65343.173347603195</v>
      </c>
      <c r="N7" s="68">
        <v>65992.859037855203</v>
      </c>
      <c r="O7" s="68">
        <v>70029.311829379352</v>
      </c>
      <c r="P7" s="68">
        <v>71747.625521272406</v>
      </c>
      <c r="Q7" s="68">
        <v>77800.991974939723</v>
      </c>
      <c r="R7" s="68">
        <v>78229.22315215104</v>
      </c>
      <c r="S7" s="68">
        <v>79392.936864341027</v>
      </c>
      <c r="T7" s="68">
        <v>76633.082539967509</v>
      </c>
      <c r="U7" s="68">
        <v>73980.071741665583</v>
      </c>
      <c r="V7" s="68">
        <v>73804.484104304851</v>
      </c>
      <c r="W7" s="68">
        <v>67567.756333330166</v>
      </c>
      <c r="X7" s="68">
        <v>72366.115484262293</v>
      </c>
      <c r="Y7" s="68">
        <v>70353.697848258933</v>
      </c>
      <c r="Z7" s="68">
        <v>67733.468732041525</v>
      </c>
      <c r="AA7" s="67">
        <v>9.216269992345282</v>
      </c>
      <c r="AB7" s="63"/>
    </row>
    <row r="8" spans="1:28">
      <c r="A8" s="75" t="s">
        <v>188</v>
      </c>
      <c r="B8" s="48" t="s">
        <v>4</v>
      </c>
      <c r="C8" s="69">
        <v>103806.84708418406</v>
      </c>
      <c r="D8" s="68">
        <v>103806.84708418406</v>
      </c>
      <c r="E8" s="68">
        <v>97475.361693048355</v>
      </c>
      <c r="F8" s="68">
        <v>90060.211806331514</v>
      </c>
      <c r="G8" s="68">
        <v>77204.206926938466</v>
      </c>
      <c r="H8" s="68">
        <v>64506.226540230389</v>
      </c>
      <c r="I8" s="68">
        <v>57599.772782704931</v>
      </c>
      <c r="J8" s="68">
        <v>58553.79294013694</v>
      </c>
      <c r="K8" s="68">
        <v>59867.950870323402</v>
      </c>
      <c r="L8" s="68">
        <v>58064.849954318299</v>
      </c>
      <c r="M8" s="68">
        <v>55404.108045774956</v>
      </c>
      <c r="N8" s="68">
        <v>53319.275833621738</v>
      </c>
      <c r="O8" s="68">
        <v>52347.030924539889</v>
      </c>
      <c r="P8" s="68">
        <v>52528.802305489808</v>
      </c>
      <c r="Q8" s="68">
        <v>52891.323865917628</v>
      </c>
      <c r="R8" s="68">
        <v>56258.497852571381</v>
      </c>
      <c r="S8" s="68">
        <v>56669.767860404645</v>
      </c>
      <c r="T8" s="68">
        <v>59128.461770897899</v>
      </c>
      <c r="U8" s="68">
        <v>58279.996835269805</v>
      </c>
      <c r="V8" s="68">
        <v>60328.702107461679</v>
      </c>
      <c r="W8" s="68">
        <v>56808.565309650723</v>
      </c>
      <c r="X8" s="68">
        <v>58297.96493888666</v>
      </c>
      <c r="Y8" s="68">
        <v>55380.853952666395</v>
      </c>
      <c r="Z8" s="68">
        <v>57490.689378990457</v>
      </c>
      <c r="AA8" s="67">
        <v>-44.617632657345496</v>
      </c>
      <c r="AB8" s="63"/>
    </row>
    <row r="9" spans="1:28">
      <c r="A9" s="75" t="s">
        <v>189</v>
      </c>
      <c r="B9" s="48" t="s">
        <v>5</v>
      </c>
      <c r="C9" s="69">
        <v>118988.8217231544</v>
      </c>
      <c r="D9" s="68">
        <v>118988.8217231544</v>
      </c>
      <c r="E9" s="68">
        <v>121446.55576351531</v>
      </c>
      <c r="F9" s="68">
        <v>119908.98684680057</v>
      </c>
      <c r="G9" s="68">
        <v>118912.12735595366</v>
      </c>
      <c r="H9" s="68">
        <v>123400.95718557815</v>
      </c>
      <c r="I9" s="68">
        <v>124323.62444900964</v>
      </c>
      <c r="J9" s="68">
        <v>128354.09051965995</v>
      </c>
      <c r="K9" s="68">
        <v>122723.09594811541</v>
      </c>
      <c r="L9" s="68">
        <v>128966.3948936598</v>
      </c>
      <c r="M9" s="68">
        <v>123447.5594347608</v>
      </c>
      <c r="N9" s="68">
        <v>125151.6958309437</v>
      </c>
      <c r="O9" s="68">
        <v>125136.43642522293</v>
      </c>
      <c r="P9" s="68">
        <v>125459.39126003145</v>
      </c>
      <c r="Q9" s="68">
        <v>127275.93235983382</v>
      </c>
      <c r="R9" s="68">
        <v>128071.91610939035</v>
      </c>
      <c r="S9" s="68">
        <v>124343.56787577337</v>
      </c>
      <c r="T9" s="68">
        <v>121537.09570892571</v>
      </c>
      <c r="U9" s="68">
        <v>117069.44088414607</v>
      </c>
      <c r="V9" s="68">
        <v>119452.54912718495</v>
      </c>
      <c r="W9" s="68">
        <v>106827.26085891773</v>
      </c>
      <c r="X9" s="68">
        <v>113429.20613210867</v>
      </c>
      <c r="Y9" s="68">
        <v>104270.66396132685</v>
      </c>
      <c r="Z9" s="68">
        <v>100659.38033039105</v>
      </c>
      <c r="AA9" s="67">
        <v>-15.404338934803119</v>
      </c>
      <c r="AB9" s="63"/>
    </row>
    <row r="10" spans="1:28">
      <c r="A10" s="75" t="s">
        <v>190</v>
      </c>
      <c r="B10" s="48" t="s">
        <v>6</v>
      </c>
      <c r="C10" s="70">
        <v>90092.252265171584</v>
      </c>
      <c r="D10" s="68">
        <v>80231.647158452775</v>
      </c>
      <c r="E10" s="68">
        <v>61489.102248746043</v>
      </c>
      <c r="F10" s="68">
        <v>57901.805986636391</v>
      </c>
      <c r="G10" s="68">
        <v>58446.960931040958</v>
      </c>
      <c r="H10" s="68">
        <v>56291.076718139891</v>
      </c>
      <c r="I10" s="68">
        <v>58043.078168654625</v>
      </c>
      <c r="J10" s="68">
        <v>58395.927999960812</v>
      </c>
      <c r="K10" s="68">
        <v>55625.910535120805</v>
      </c>
      <c r="L10" s="68">
        <v>52635.693884616645</v>
      </c>
      <c r="M10" s="68">
        <v>46157.417948800416</v>
      </c>
      <c r="N10" s="68">
        <v>45522.764795532137</v>
      </c>
      <c r="O10" s="68">
        <v>49255.770258611505</v>
      </c>
      <c r="P10" s="68">
        <v>46260.329674837907</v>
      </c>
      <c r="Q10" s="68">
        <v>50504.529907183067</v>
      </c>
      <c r="R10" s="68">
        <v>49432.955443832208</v>
      </c>
      <c r="S10" s="68">
        <v>50304.449049177347</v>
      </c>
      <c r="T10" s="68">
        <v>51688.938573915002</v>
      </c>
      <c r="U10" s="68">
        <v>55465.838570796514</v>
      </c>
      <c r="V10" s="68">
        <v>53707.767832938378</v>
      </c>
      <c r="W10" s="68">
        <v>45416.808795083438</v>
      </c>
      <c r="X10" s="68">
        <v>47721.36821591614</v>
      </c>
      <c r="Y10" s="68">
        <v>53197.351755366079</v>
      </c>
      <c r="Z10" s="68">
        <v>48363.949474357869</v>
      </c>
      <c r="AA10" s="67">
        <v>-46.317304475853696</v>
      </c>
      <c r="AB10" s="63"/>
    </row>
    <row r="11" spans="1:28">
      <c r="A11" s="75" t="s">
        <v>191</v>
      </c>
      <c r="B11" s="48" t="s">
        <v>7</v>
      </c>
      <c r="C11" s="69">
        <v>459037.98010846158</v>
      </c>
      <c r="D11" s="68">
        <v>459037.98010846158</v>
      </c>
      <c r="E11" s="68">
        <v>450126.59821689653</v>
      </c>
      <c r="F11" s="68">
        <v>464396.33881865488</v>
      </c>
      <c r="G11" s="68">
        <v>463885.9022892327</v>
      </c>
      <c r="H11" s="68">
        <v>478228.78484644723</v>
      </c>
      <c r="I11" s="68">
        <v>490945.8248964654</v>
      </c>
      <c r="J11" s="68">
        <v>507307.40616076061</v>
      </c>
      <c r="K11" s="68">
        <v>521281.68918014824</v>
      </c>
      <c r="L11" s="68">
        <v>530103.85547322838</v>
      </c>
      <c r="M11" s="68">
        <v>545793.41294443491</v>
      </c>
      <c r="N11" s="68">
        <v>567738.25153578224</v>
      </c>
      <c r="O11" s="68">
        <v>561253.20997060521</v>
      </c>
      <c r="P11" s="68">
        <v>566954.2415159652</v>
      </c>
      <c r="Q11" s="68">
        <v>584115.80768054945</v>
      </c>
      <c r="R11" s="68">
        <v>583133.01924687251</v>
      </c>
      <c r="S11" s="68">
        <v>576740.88751385978</v>
      </c>
      <c r="T11" s="68">
        <v>571751.48224766587</v>
      </c>
      <c r="U11" s="68">
        <v>594659.04296716792</v>
      </c>
      <c r="V11" s="68">
        <v>576574.7423148175</v>
      </c>
      <c r="W11" s="68">
        <v>542521.19168324908</v>
      </c>
      <c r="X11" s="68">
        <v>554408.23906580475</v>
      </c>
      <c r="Y11" s="68">
        <v>557289.69077092642</v>
      </c>
      <c r="Z11" s="68">
        <v>550546.59371594538</v>
      </c>
      <c r="AA11" s="67">
        <v>19.934867608528183</v>
      </c>
      <c r="AB11" s="63"/>
    </row>
    <row r="12" spans="1:28">
      <c r="A12" s="75" t="s">
        <v>192</v>
      </c>
      <c r="B12" s="48" t="s">
        <v>8</v>
      </c>
      <c r="C12" s="69">
        <v>23339.563656583879</v>
      </c>
      <c r="D12" s="68">
        <v>23339.563656583879</v>
      </c>
      <c r="E12" s="68">
        <v>17361.432774499579</v>
      </c>
      <c r="F12" s="68">
        <v>16714.831813447454</v>
      </c>
      <c r="G12" s="68">
        <v>17170.50987007884</v>
      </c>
      <c r="H12" s="68">
        <v>16498.325566903164</v>
      </c>
      <c r="I12" s="68">
        <v>17213.757992798695</v>
      </c>
      <c r="J12" s="68">
        <v>17845.367968882012</v>
      </c>
      <c r="K12" s="68">
        <v>18938.626571018038</v>
      </c>
      <c r="L12" s="68">
        <v>19634.032053523879</v>
      </c>
      <c r="M12" s="68">
        <v>20545.304282542325</v>
      </c>
      <c r="N12" s="68">
        <v>20099.509161108566</v>
      </c>
      <c r="O12" s="68">
        <v>21040.760151224607</v>
      </c>
      <c r="P12" s="68">
        <v>22110.859731097986</v>
      </c>
      <c r="Q12" s="68">
        <v>23534.138554189376</v>
      </c>
      <c r="R12" s="68">
        <v>23159.415104363929</v>
      </c>
      <c r="S12" s="68">
        <v>23501.375796352182</v>
      </c>
      <c r="T12" s="68">
        <v>23733.87581904824</v>
      </c>
      <c r="U12" s="68">
        <v>25018.344828077708</v>
      </c>
      <c r="V12" s="68">
        <v>23770.695001144897</v>
      </c>
      <c r="W12" s="68">
        <v>21991.100805847018</v>
      </c>
      <c r="X12" s="68">
        <v>21330.405421746011</v>
      </c>
      <c r="Y12" s="68">
        <v>20917.997377184991</v>
      </c>
      <c r="Z12" s="68">
        <v>19233.241617253094</v>
      </c>
      <c r="AA12" s="67">
        <v>-17.593825230629069</v>
      </c>
      <c r="AB12" s="63"/>
    </row>
    <row r="13" spans="1:28">
      <c r="A13" s="75" t="s">
        <v>193</v>
      </c>
      <c r="B13" s="48" t="s">
        <v>44</v>
      </c>
      <c r="C13" s="69">
        <v>4626.8751645281045</v>
      </c>
      <c r="D13" s="68">
        <v>4626.8751645281045</v>
      </c>
      <c r="E13" s="68">
        <v>5070.2348904546798</v>
      </c>
      <c r="F13" s="68">
        <v>5413.2223674224206</v>
      </c>
      <c r="G13" s="68">
        <v>5675.4799127773558</v>
      </c>
      <c r="H13" s="68">
        <v>5914.8697011766781</v>
      </c>
      <c r="I13" s="68">
        <v>5776.6942560176285</v>
      </c>
      <c r="J13" s="68">
        <v>6120.637944297684</v>
      </c>
      <c r="K13" s="68">
        <v>6221.5859125692732</v>
      </c>
      <c r="L13" s="68">
        <v>6516.7862527582938</v>
      </c>
      <c r="M13" s="68">
        <v>6786.6809744105649</v>
      </c>
      <c r="N13" s="68">
        <v>7037.9724613879271</v>
      </c>
      <c r="O13" s="68">
        <v>6906.8641203792413</v>
      </c>
      <c r="P13" s="68">
        <v>7102.8856193656866</v>
      </c>
      <c r="Q13" s="68">
        <v>7483.988573085705</v>
      </c>
      <c r="R13" s="68">
        <v>7713.0480414475915</v>
      </c>
      <c r="S13" s="68">
        <v>7857.8929927095087</v>
      </c>
      <c r="T13" s="68">
        <v>8036.2108307730941</v>
      </c>
      <c r="U13" s="68">
        <v>8310.8574453398905</v>
      </c>
      <c r="V13" s="68">
        <v>8474.1034869926643</v>
      </c>
      <c r="W13" s="68">
        <v>8203.3178440611191</v>
      </c>
      <c r="X13" s="68">
        <v>7831.8194004655224</v>
      </c>
      <c r="Y13" s="68">
        <v>7566.1859624380077</v>
      </c>
      <c r="Z13" s="68">
        <v>7082.8262329219806</v>
      </c>
      <c r="AA13" s="67">
        <v>53.080123864642005</v>
      </c>
      <c r="AB13" s="63"/>
    </row>
    <row r="14" spans="1:28">
      <c r="A14" s="75" t="s">
        <v>194</v>
      </c>
      <c r="B14" s="48" t="s">
        <v>9</v>
      </c>
      <c r="C14" s="69">
        <v>164694.16063172891</v>
      </c>
      <c r="D14" s="68">
        <v>164694.16063172891</v>
      </c>
      <c r="E14" s="68">
        <v>154180.33246986294</v>
      </c>
      <c r="F14" s="68">
        <v>139816.58742633663</v>
      </c>
      <c r="G14" s="68">
        <v>135764.45062990038</v>
      </c>
      <c r="H14" s="68">
        <v>126754.61743303806</v>
      </c>
      <c r="I14" s="68">
        <v>128908.9743730489</v>
      </c>
      <c r="J14" s="68">
        <v>133235.39775395748</v>
      </c>
      <c r="K14" s="68">
        <v>129712.82337182506</v>
      </c>
      <c r="L14" s="68">
        <v>123157.11339946816</v>
      </c>
      <c r="M14" s="68">
        <v>116279.35405672109</v>
      </c>
      <c r="N14" s="68">
        <v>126129.77167496986</v>
      </c>
      <c r="O14" s="68">
        <v>126112.56970220956</v>
      </c>
      <c r="P14" s="68">
        <v>123171.67406576796</v>
      </c>
      <c r="Q14" s="68">
        <v>126599.57279341733</v>
      </c>
      <c r="R14" s="68">
        <v>127570.63035357521</v>
      </c>
      <c r="S14" s="68">
        <v>126155.76419104202</v>
      </c>
      <c r="T14" s="68">
        <v>126957.97653753997</v>
      </c>
      <c r="U14" s="68">
        <v>127237.2363395742</v>
      </c>
      <c r="V14" s="68">
        <v>121731.45398566072</v>
      </c>
      <c r="W14" s="68">
        <v>114471.94565518595</v>
      </c>
      <c r="X14" s="68">
        <v>117141.13915842157</v>
      </c>
      <c r="Y14" s="68">
        <v>115069.25632888997</v>
      </c>
      <c r="Z14" s="68">
        <v>111301.8709963414</v>
      </c>
      <c r="AA14" s="67">
        <v>-32.419054464704132</v>
      </c>
      <c r="AB14" s="63"/>
    </row>
    <row r="15" spans="1:28">
      <c r="A15" s="75" t="s">
        <v>195</v>
      </c>
      <c r="B15" s="48" t="s">
        <v>10</v>
      </c>
      <c r="C15" s="69">
        <v>54200.242171206337</v>
      </c>
      <c r="D15" s="68">
        <v>54200.242171206337</v>
      </c>
      <c r="E15" s="68">
        <v>64862.01120195246</v>
      </c>
      <c r="F15" s="68">
        <v>59121.340758855062</v>
      </c>
      <c r="G15" s="68">
        <v>61273.092736198756</v>
      </c>
      <c r="H15" s="68">
        <v>65226.942329445308</v>
      </c>
      <c r="I15" s="68">
        <v>62061.445585663052</v>
      </c>
      <c r="J15" s="68">
        <v>75470.744878448721</v>
      </c>
      <c r="K15" s="68">
        <v>66145.312188905213</v>
      </c>
      <c r="L15" s="68">
        <v>62070.483657164143</v>
      </c>
      <c r="M15" s="68">
        <v>59517.203928860872</v>
      </c>
      <c r="N15" s="68">
        <v>55277.293088122933</v>
      </c>
      <c r="O15" s="68">
        <v>57049.274822939522</v>
      </c>
      <c r="P15" s="68">
        <v>56568.322604231595</v>
      </c>
      <c r="Q15" s="68">
        <v>61760.441183688243</v>
      </c>
      <c r="R15" s="68">
        <v>56278.250654815856</v>
      </c>
      <c r="S15" s="68">
        <v>52638.279947158255</v>
      </c>
      <c r="T15" s="68">
        <v>60608.864872920793</v>
      </c>
      <c r="U15" s="68">
        <v>55860.251245123414</v>
      </c>
      <c r="V15" s="68">
        <v>52332.934928338072</v>
      </c>
      <c r="W15" s="68">
        <v>49936.195839950255</v>
      </c>
      <c r="X15" s="68">
        <v>50419.964914595941</v>
      </c>
      <c r="Y15" s="68">
        <v>45475.431582626232</v>
      </c>
      <c r="Z15" s="68">
        <v>40798.82416662763</v>
      </c>
      <c r="AA15" s="67">
        <v>-24.725752999860497</v>
      </c>
      <c r="AB15" s="63"/>
    </row>
    <row r="16" spans="1:28">
      <c r="A16" s="75" t="s">
        <v>196</v>
      </c>
      <c r="B16" s="48" t="s">
        <v>11</v>
      </c>
      <c r="C16" s="69">
        <v>36700.832348016826</v>
      </c>
      <c r="D16" s="68">
        <v>36700.832348016826</v>
      </c>
      <c r="E16" s="68">
        <v>33695.484542177728</v>
      </c>
      <c r="F16" s="68">
        <v>24208.604735259938</v>
      </c>
      <c r="G16" s="68">
        <v>18801.081914074945</v>
      </c>
      <c r="H16" s="68">
        <v>19664.862834346102</v>
      </c>
      <c r="I16" s="68">
        <v>17997.827337606392</v>
      </c>
      <c r="J16" s="68">
        <v>18708.206059110817</v>
      </c>
      <c r="K16" s="68">
        <v>18253.77904836645</v>
      </c>
      <c r="L16" s="68">
        <v>16675.221338879597</v>
      </c>
      <c r="M16" s="68">
        <v>15523.159112238873</v>
      </c>
      <c r="N16" s="68">
        <v>15149.086813881389</v>
      </c>
      <c r="O16" s="68">
        <v>15503.477725881388</v>
      </c>
      <c r="P16" s="68">
        <v>15009.417100742625</v>
      </c>
      <c r="Q16" s="68">
        <v>16836.403807001319</v>
      </c>
      <c r="R16" s="68">
        <v>17084.213338425892</v>
      </c>
      <c r="S16" s="68">
        <v>16421.744886627152</v>
      </c>
      <c r="T16" s="68">
        <v>15843.053130869457</v>
      </c>
      <c r="U16" s="68">
        <v>18873.463035137371</v>
      </c>
      <c r="V16" s="68">
        <v>17365.553129010226</v>
      </c>
      <c r="W16" s="68">
        <v>14157.980134941323</v>
      </c>
      <c r="X16" s="68">
        <v>17803.320327149493</v>
      </c>
      <c r="Y16" s="68">
        <v>18427.186265080043</v>
      </c>
      <c r="Z16" s="68">
        <v>17079.278606655425</v>
      </c>
      <c r="AA16" s="67">
        <v>-53.463511550090701</v>
      </c>
      <c r="AB16" s="63"/>
    </row>
    <row r="17" spans="1:28">
      <c r="A17" s="75" t="s">
        <v>59</v>
      </c>
      <c r="B17" s="48" t="s">
        <v>42</v>
      </c>
      <c r="C17" s="69">
        <v>3368712.2322257012</v>
      </c>
      <c r="D17" s="68">
        <v>3368712.2322257012</v>
      </c>
      <c r="E17" s="68">
        <v>3394763.7668048404</v>
      </c>
      <c r="F17" s="68">
        <v>3319033.9339010827</v>
      </c>
      <c r="G17" s="68">
        <v>3265629.3048727289</v>
      </c>
      <c r="H17" s="68">
        <v>3268381.578324798</v>
      </c>
      <c r="I17" s="68">
        <v>3306973.1326152259</v>
      </c>
      <c r="J17" s="68">
        <v>3381510.6761448602</v>
      </c>
      <c r="K17" s="68">
        <v>3319099.028764145</v>
      </c>
      <c r="L17" s="68">
        <v>3368396.0743382378</v>
      </c>
      <c r="M17" s="68">
        <v>3344688.6760032973</v>
      </c>
      <c r="N17" s="68">
        <v>3374960.8032311881</v>
      </c>
      <c r="O17" s="68">
        <v>3432821.3361783316</v>
      </c>
      <c r="P17" s="68">
        <v>3425781.5524966852</v>
      </c>
      <c r="Q17" s="68">
        <v>3491866.2626085207</v>
      </c>
      <c r="R17" s="68">
        <v>3500516.2779314774</v>
      </c>
      <c r="S17" s="68">
        <v>3477447.2254327671</v>
      </c>
      <c r="T17" s="68">
        <v>3469661.7187407739</v>
      </c>
      <c r="U17" s="68">
        <v>3412028.8850602722</v>
      </c>
      <c r="V17" s="68">
        <v>3333282.303794214</v>
      </c>
      <c r="W17" s="68">
        <v>3063732.8731585043</v>
      </c>
      <c r="X17" s="68">
        <v>3156418.1496710763</v>
      </c>
      <c r="Y17" s="68">
        <v>3011200.7870473848</v>
      </c>
      <c r="Z17" s="68">
        <v>2987926.015950433</v>
      </c>
      <c r="AA17" s="67">
        <v>-11.303613666747768</v>
      </c>
      <c r="AB17" s="63"/>
    </row>
    <row r="18" spans="1:28">
      <c r="A18" s="75" t="s">
        <v>321</v>
      </c>
      <c r="B18" s="48" t="s">
        <v>45</v>
      </c>
      <c r="C18" s="69">
        <v>4437028.4928509276</v>
      </c>
      <c r="D18" s="68">
        <v>4437028.4928509276</v>
      </c>
      <c r="E18" s="68">
        <v>4378850.0384476306</v>
      </c>
      <c r="F18" s="68">
        <v>4220160.4504423942</v>
      </c>
      <c r="G18" s="68">
        <v>4142068.0583060416</v>
      </c>
      <c r="H18" s="68">
        <v>4121269.7777491855</v>
      </c>
      <c r="I18" s="68">
        <v>4169432.3000463117</v>
      </c>
      <c r="J18" s="68">
        <v>4270285.0766003989</v>
      </c>
      <c r="K18" s="68">
        <v>4179310.8146312274</v>
      </c>
      <c r="L18" s="68">
        <v>4175864.7429220942</v>
      </c>
      <c r="M18" s="68">
        <v>4109800.089354625</v>
      </c>
      <c r="N18" s="68">
        <v>4135979.6785366824</v>
      </c>
      <c r="O18" s="68">
        <v>4205763.5993946986</v>
      </c>
      <c r="P18" s="68">
        <v>4179713.502995247</v>
      </c>
      <c r="Q18" s="68">
        <v>4276585.7347240262</v>
      </c>
      <c r="R18" s="68">
        <v>4286727.1497440608</v>
      </c>
      <c r="S18" s="68">
        <v>4262335.8643289637</v>
      </c>
      <c r="T18" s="68">
        <v>4274361.3611253919</v>
      </c>
      <c r="U18" s="68">
        <v>4223517.5400298638</v>
      </c>
      <c r="V18" s="68">
        <v>4122865.7565182005</v>
      </c>
      <c r="W18" s="68">
        <v>3787629.1359172324</v>
      </c>
      <c r="X18" s="68">
        <v>3907815.8240423347</v>
      </c>
      <c r="Y18" s="68">
        <v>3767424.0312680416</v>
      </c>
      <c r="Z18" s="68">
        <v>3717116.7891662731</v>
      </c>
      <c r="AA18" s="67">
        <v>-16.225086335248861</v>
      </c>
      <c r="AB18" s="63"/>
    </row>
    <row r="19" spans="1:28">
      <c r="A19" s="75" t="s">
        <v>197</v>
      </c>
      <c r="B19" s="48" t="s">
        <v>12</v>
      </c>
      <c r="C19" s="69">
        <v>56644.171484089085</v>
      </c>
      <c r="D19" s="68">
        <v>56644.171484089085</v>
      </c>
      <c r="E19" s="68">
        <v>55065.641007901257</v>
      </c>
      <c r="F19" s="68">
        <v>54215.015315359764</v>
      </c>
      <c r="G19" s="68">
        <v>56123.964255656232</v>
      </c>
      <c r="H19" s="68">
        <v>61419.790681983635</v>
      </c>
      <c r="I19" s="68">
        <v>57896.305156316659</v>
      </c>
      <c r="J19" s="68">
        <v>63699.213754142824</v>
      </c>
      <c r="K19" s="68">
        <v>62355.400181030869</v>
      </c>
      <c r="L19" s="68">
        <v>59075.536846046722</v>
      </c>
      <c r="M19" s="68">
        <v>58657.320941694859</v>
      </c>
      <c r="N19" s="68">
        <v>56829.497973724494</v>
      </c>
      <c r="O19" s="68">
        <v>62067.707004307405</v>
      </c>
      <c r="P19" s="68">
        <v>64575.041529262817</v>
      </c>
      <c r="Q19" s="68">
        <v>72365.650546622957</v>
      </c>
      <c r="R19" s="68">
        <v>68485.938978788967</v>
      </c>
      <c r="S19" s="68">
        <v>56532.400436306205</v>
      </c>
      <c r="T19" s="68">
        <v>67943.20757227845</v>
      </c>
      <c r="U19" s="68">
        <v>66243.268180277926</v>
      </c>
      <c r="V19" s="68">
        <v>57993.050344047995</v>
      </c>
      <c r="W19" s="68">
        <v>55066.730184947468</v>
      </c>
      <c r="X19" s="68">
        <v>63488.302880132738</v>
      </c>
      <c r="Y19" s="68">
        <v>56403.343265235206</v>
      </c>
      <c r="Z19" s="68">
        <v>50733.333138315422</v>
      </c>
      <c r="AA19" s="67">
        <v>-10.43503363348508</v>
      </c>
      <c r="AB19" s="63"/>
    </row>
    <row r="20" spans="1:28">
      <c r="A20" s="75" t="s">
        <v>198</v>
      </c>
      <c r="B20" s="48" t="s">
        <v>13</v>
      </c>
      <c r="C20" s="69">
        <v>398769.9244122699</v>
      </c>
      <c r="D20" s="68">
        <v>398769.9244122699</v>
      </c>
      <c r="E20" s="68">
        <v>423121.697334592</v>
      </c>
      <c r="F20" s="68">
        <v>413020.51439177443</v>
      </c>
      <c r="G20" s="68">
        <v>391484.70930045232</v>
      </c>
      <c r="H20" s="68">
        <v>391681.73815685272</v>
      </c>
      <c r="I20" s="68">
        <v>398480.58367616509</v>
      </c>
      <c r="J20" s="68">
        <v>411302.86626806861</v>
      </c>
      <c r="K20" s="68">
        <v>404884.77657342562</v>
      </c>
      <c r="L20" s="68">
        <v>426564.52657315397</v>
      </c>
      <c r="M20" s="68">
        <v>418193.17905211431</v>
      </c>
      <c r="N20" s="68">
        <v>415079.29315408657</v>
      </c>
      <c r="O20" s="68">
        <v>416267.00971961673</v>
      </c>
      <c r="P20" s="68">
        <v>412019.70281572151</v>
      </c>
      <c r="Q20" s="68">
        <v>420492.78444290394</v>
      </c>
      <c r="R20" s="68">
        <v>422201.90111631894</v>
      </c>
      <c r="S20" s="68">
        <v>425740.652383757</v>
      </c>
      <c r="T20" s="68">
        <v>416414.04997885152</v>
      </c>
      <c r="U20" s="68">
        <v>407254.45758857805</v>
      </c>
      <c r="V20" s="68">
        <v>400720.31146259955</v>
      </c>
      <c r="W20" s="68">
        <v>381992.74884610547</v>
      </c>
      <c r="X20" s="68">
        <v>391075.51907743374</v>
      </c>
      <c r="Y20" s="68">
        <v>364819.41452744568</v>
      </c>
      <c r="Z20" s="68">
        <v>368670.64342190273</v>
      </c>
      <c r="AA20" s="67">
        <v>-7.5480318719445165</v>
      </c>
      <c r="AB20" s="63"/>
    </row>
    <row r="21" spans="1:28">
      <c r="A21" s="75" t="s">
        <v>199</v>
      </c>
      <c r="B21" s="48" t="s">
        <v>14</v>
      </c>
      <c r="C21" s="69">
        <v>1042065.7023667686</v>
      </c>
      <c r="D21" s="68">
        <v>1042065.7023667686</v>
      </c>
      <c r="E21" s="68">
        <v>1004735.3260801673</v>
      </c>
      <c r="F21" s="68">
        <v>957561.77482712991</v>
      </c>
      <c r="G21" s="68">
        <v>948683.97014199244</v>
      </c>
      <c r="H21" s="68">
        <v>932485.18154812243</v>
      </c>
      <c r="I21" s="68">
        <v>930857.02748056443</v>
      </c>
      <c r="J21" s="68">
        <v>951863.47975008679</v>
      </c>
      <c r="K21" s="68">
        <v>923080.15303717391</v>
      </c>
      <c r="L21" s="68">
        <v>915176.52942896879</v>
      </c>
      <c r="M21" s="68">
        <v>887890.66024858097</v>
      </c>
      <c r="N21" s="68">
        <v>891515.53573507443</v>
      </c>
      <c r="O21" s="68">
        <v>907541.96822750289</v>
      </c>
      <c r="P21" s="68">
        <v>890875.92728932132</v>
      </c>
      <c r="Q21" s="68">
        <v>893599.93132662016</v>
      </c>
      <c r="R21" s="68">
        <v>881743.39619512961</v>
      </c>
      <c r="S21" s="68">
        <v>861733.42293077288</v>
      </c>
      <c r="T21" s="68">
        <v>873246.59092005843</v>
      </c>
      <c r="U21" s="68">
        <v>848548.9410008199</v>
      </c>
      <c r="V21" s="68">
        <v>851111.4673970975</v>
      </c>
      <c r="W21" s="68">
        <v>785602.58640415315</v>
      </c>
      <c r="X21" s="68">
        <v>829401.50442957482</v>
      </c>
      <c r="Y21" s="68">
        <v>810441.12559720397</v>
      </c>
      <c r="Z21" s="68">
        <v>821717.69290761801</v>
      </c>
      <c r="AA21" s="67">
        <v>-21.14530868434592</v>
      </c>
      <c r="AB21" s="63"/>
    </row>
    <row r="22" spans="1:28">
      <c r="A22" s="75" t="s">
        <v>200</v>
      </c>
      <c r="B22" s="48" t="s">
        <v>15</v>
      </c>
      <c r="C22" s="69">
        <v>82997.808874444483</v>
      </c>
      <c r="D22" s="68">
        <v>82997.808874444483</v>
      </c>
      <c r="E22" s="68">
        <v>82768.064090373678</v>
      </c>
      <c r="F22" s="68">
        <v>84436.714314971701</v>
      </c>
      <c r="G22" s="68">
        <v>83742.306272163027</v>
      </c>
      <c r="H22" s="68">
        <v>85997.164683277879</v>
      </c>
      <c r="I22" s="68">
        <v>86441.72448806421</v>
      </c>
      <c r="J22" s="68">
        <v>88526.4985662814</v>
      </c>
      <c r="K22" s="68">
        <v>93307.616089517251</v>
      </c>
      <c r="L22" s="68">
        <v>98205.510349597331</v>
      </c>
      <c r="M22" s="68">
        <v>97494.147161174988</v>
      </c>
      <c r="N22" s="68">
        <v>102571.64993312357</v>
      </c>
      <c r="O22" s="68">
        <v>104975.73110964027</v>
      </c>
      <c r="P22" s="68">
        <v>104714.34315805807</v>
      </c>
      <c r="Q22" s="68">
        <v>108788.75483587432</v>
      </c>
      <c r="R22" s="68">
        <v>109112.69021346167</v>
      </c>
      <c r="S22" s="68">
        <v>112894.36987060255</v>
      </c>
      <c r="T22" s="68">
        <v>111383.52724936845</v>
      </c>
      <c r="U22" s="68">
        <v>113848.64839878152</v>
      </c>
      <c r="V22" s="68">
        <v>110005.37624668723</v>
      </c>
      <c r="W22" s="68">
        <v>103712.60040740605</v>
      </c>
      <c r="X22" s="68">
        <v>96758.266726843955</v>
      </c>
      <c r="Y22" s="68">
        <v>94250.733786131008</v>
      </c>
      <c r="Z22" s="68">
        <v>90472.385863503252</v>
      </c>
      <c r="AA22" s="67">
        <v>9.0057521884294509</v>
      </c>
      <c r="AB22" s="63"/>
    </row>
    <row r="23" spans="1:28">
      <c r="A23" s="75" t="s">
        <v>201</v>
      </c>
      <c r="B23" s="48" t="s">
        <v>16</v>
      </c>
      <c r="C23" s="70">
        <v>84378.201058267397</v>
      </c>
      <c r="D23" s="68">
        <v>72475.208559546561</v>
      </c>
      <c r="E23" s="68">
        <v>68824.320977197189</v>
      </c>
      <c r="F23" s="68">
        <v>61842.53133721184</v>
      </c>
      <c r="G23" s="68">
        <v>62903.06365175399</v>
      </c>
      <c r="H23" s="68">
        <v>61204.176147456557</v>
      </c>
      <c r="I23" s="68">
        <v>61330.490175410981</v>
      </c>
      <c r="J23" s="68">
        <v>62686.575346118574</v>
      </c>
      <c r="K23" s="68">
        <v>61382.669731020571</v>
      </c>
      <c r="L23" s="68">
        <v>60975.399738919456</v>
      </c>
      <c r="M23" s="68">
        <v>61283.470996342621</v>
      </c>
      <c r="N23" s="68">
        <v>58080.649551528404</v>
      </c>
      <c r="O23" s="68">
        <v>59488.013603977117</v>
      </c>
      <c r="P23" s="68">
        <v>58498.687993190091</v>
      </c>
      <c r="Q23" s="68">
        <v>61142.817422653956</v>
      </c>
      <c r="R23" s="68">
        <v>59851.569727727663</v>
      </c>
      <c r="S23" s="68">
        <v>59946.330084558431</v>
      </c>
      <c r="T23" s="68">
        <v>59478.345922533881</v>
      </c>
      <c r="U23" s="68">
        <v>58012.104123943674</v>
      </c>
      <c r="V23" s="68">
        <v>56699.590585602142</v>
      </c>
      <c r="W23" s="68">
        <v>51028.993089640404</v>
      </c>
      <c r="X23" s="68">
        <v>51667.71576510762</v>
      </c>
      <c r="Y23" s="68">
        <v>49858.693185934957</v>
      </c>
      <c r="Z23" s="68">
        <v>46072.354869220377</v>
      </c>
      <c r="AA23" s="67">
        <v>-45.397799086276926</v>
      </c>
      <c r="AB23" s="63"/>
    </row>
    <row r="24" spans="1:28">
      <c r="A24" s="75" t="s">
        <v>202</v>
      </c>
      <c r="B24" s="48" t="s">
        <v>17</v>
      </c>
      <c r="C24" s="69">
        <v>2160.1075945720963</v>
      </c>
      <c r="D24" s="68">
        <v>2160.1075945720963</v>
      </c>
      <c r="E24" s="68">
        <v>2090.1563740703477</v>
      </c>
      <c r="F24" s="68">
        <v>2216.1036767582709</v>
      </c>
      <c r="G24" s="68">
        <v>2339.3374453867223</v>
      </c>
      <c r="H24" s="68">
        <v>2286.9403759323941</v>
      </c>
      <c r="I24" s="68">
        <v>2318.2230036833971</v>
      </c>
      <c r="J24" s="68">
        <v>2407.4109718177497</v>
      </c>
      <c r="K24" s="68">
        <v>2495.7458217173294</v>
      </c>
      <c r="L24" s="68">
        <v>2505.0004743459613</v>
      </c>
      <c r="M24" s="68">
        <v>2710.1207427496074</v>
      </c>
      <c r="N24" s="68">
        <v>2775.9192391111364</v>
      </c>
      <c r="O24" s="68">
        <v>2773.2799579304919</v>
      </c>
      <c r="P24" s="68">
        <v>2862.8587725803432</v>
      </c>
      <c r="Q24" s="68">
        <v>2854.6011370271453</v>
      </c>
      <c r="R24" s="68">
        <v>2926.4440378966206</v>
      </c>
      <c r="S24" s="68">
        <v>2852.9336618105526</v>
      </c>
      <c r="T24" s="68">
        <v>3029.3208429175938</v>
      </c>
      <c r="U24" s="68">
        <v>3286.4051421323511</v>
      </c>
      <c r="V24" s="68">
        <v>3605.1278268825267</v>
      </c>
      <c r="W24" s="68">
        <v>3571.8358506754371</v>
      </c>
      <c r="X24" s="68">
        <v>3431.8097949405073</v>
      </c>
      <c r="Y24" s="68">
        <v>3332.7496064842171</v>
      </c>
      <c r="Z24" s="68">
        <v>3323.7872391438896</v>
      </c>
      <c r="AA24" s="67">
        <v>53.87137416191117</v>
      </c>
      <c r="AB24" s="63"/>
    </row>
    <row r="25" spans="1:28">
      <c r="A25" s="75" t="s">
        <v>203</v>
      </c>
      <c r="B25" s="48" t="s">
        <v>18</v>
      </c>
      <c r="C25" s="69">
        <v>32423.989022629321</v>
      </c>
      <c r="D25" s="68">
        <v>32423.989022629321</v>
      </c>
      <c r="E25" s="68">
        <v>33206.321532205096</v>
      </c>
      <c r="F25" s="68">
        <v>33074.160237467004</v>
      </c>
      <c r="G25" s="68">
        <v>33206.810922829798</v>
      </c>
      <c r="H25" s="68">
        <v>34422.320602635911</v>
      </c>
      <c r="I25" s="68">
        <v>35232.541895910857</v>
      </c>
      <c r="J25" s="68">
        <v>36839.948833345035</v>
      </c>
      <c r="K25" s="68">
        <v>38255.679286059451</v>
      </c>
      <c r="L25" s="68">
        <v>40270.728526722742</v>
      </c>
      <c r="M25" s="68">
        <v>41907.029365734503</v>
      </c>
      <c r="N25" s="68">
        <v>44689.182078683858</v>
      </c>
      <c r="O25" s="68">
        <v>47098.327307148393</v>
      </c>
      <c r="P25" s="68">
        <v>45676.122437592756</v>
      </c>
      <c r="Q25" s="68">
        <v>45151.229676199444</v>
      </c>
      <c r="R25" s="68">
        <v>45805.484410215271</v>
      </c>
      <c r="S25" s="68">
        <v>47626.854461612682</v>
      </c>
      <c r="T25" s="68">
        <v>47227.18624046741</v>
      </c>
      <c r="U25" s="68">
        <v>47213.618580913688</v>
      </c>
      <c r="V25" s="68">
        <v>47005.718487326849</v>
      </c>
      <c r="W25" s="68">
        <v>41749.645144031674</v>
      </c>
      <c r="X25" s="68">
        <v>41292.131659951636</v>
      </c>
      <c r="Y25" s="68">
        <v>37716.337670311899</v>
      </c>
      <c r="Z25" s="68">
        <v>38011.385905304487</v>
      </c>
      <c r="AA25" s="67">
        <v>17.232293283764722</v>
      </c>
      <c r="AB25" s="63"/>
    </row>
    <row r="26" spans="1:28">
      <c r="A26" s="75" t="s">
        <v>204</v>
      </c>
      <c r="B26" s="48" t="s">
        <v>19</v>
      </c>
      <c r="C26" s="69">
        <v>434656.30160736252</v>
      </c>
      <c r="D26" s="68">
        <v>434656.30160736252</v>
      </c>
      <c r="E26" s="68">
        <v>434156.41460958659</v>
      </c>
      <c r="F26" s="68">
        <v>433867.57008360757</v>
      </c>
      <c r="G26" s="68">
        <v>427170.17708679801</v>
      </c>
      <c r="H26" s="68">
        <v>419903.97785465466</v>
      </c>
      <c r="I26" s="68">
        <v>444943.6781411735</v>
      </c>
      <c r="J26" s="68">
        <v>438303.36283770797</v>
      </c>
      <c r="K26" s="68">
        <v>442371.70142809028</v>
      </c>
      <c r="L26" s="68">
        <v>453524.08309110254</v>
      </c>
      <c r="M26" s="68">
        <v>458824.81701363222</v>
      </c>
      <c r="N26" s="68">
        <v>462277.69086304342</v>
      </c>
      <c r="O26" s="68">
        <v>468283.96986018488</v>
      </c>
      <c r="P26" s="68">
        <v>470530.85718054004</v>
      </c>
      <c r="Q26" s="68">
        <v>486559.67534712655</v>
      </c>
      <c r="R26" s="68">
        <v>489367.01112325507</v>
      </c>
      <c r="S26" s="68">
        <v>488078.04267001559</v>
      </c>
      <c r="T26" s="68">
        <v>483533.583963743</v>
      </c>
      <c r="U26" s="68">
        <v>475436.36316175823</v>
      </c>
      <c r="V26" s="68">
        <v>463695.60446050251</v>
      </c>
      <c r="W26" s="68">
        <v>414809.77273257117</v>
      </c>
      <c r="X26" s="68">
        <v>424993.19475054479</v>
      </c>
      <c r="Y26" s="68">
        <v>413379.39902023569</v>
      </c>
      <c r="Z26" s="68">
        <v>386666.72727039643</v>
      </c>
      <c r="AA26" s="67">
        <v>-11.040809522259377</v>
      </c>
      <c r="AB26" s="63"/>
    </row>
    <row r="27" spans="1:28">
      <c r="A27" s="75" t="s">
        <v>68</v>
      </c>
      <c r="B27" s="48" t="s">
        <v>20</v>
      </c>
      <c r="C27" s="69">
        <v>1141137.7350306339</v>
      </c>
      <c r="D27" s="68">
        <v>1141137.7350306339</v>
      </c>
      <c r="E27" s="68">
        <v>1150071.4645219278</v>
      </c>
      <c r="F27" s="68">
        <v>1158544.4126342325</v>
      </c>
      <c r="G27" s="68">
        <v>1150877.1481944018</v>
      </c>
      <c r="H27" s="68">
        <v>1210660.4435380367</v>
      </c>
      <c r="I27" s="68">
        <v>1223687.3257898663</v>
      </c>
      <c r="J27" s="68">
        <v>1236581.8358992904</v>
      </c>
      <c r="K27" s="68">
        <v>1231477.52961088</v>
      </c>
      <c r="L27" s="68">
        <v>1195870.1488958329</v>
      </c>
      <c r="M27" s="68">
        <v>1230797.2654451551</v>
      </c>
      <c r="N27" s="68">
        <v>1251460.7200111758</v>
      </c>
      <c r="O27" s="68">
        <v>1236320.5179308157</v>
      </c>
      <c r="P27" s="68">
        <v>1273396.5993286418</v>
      </c>
      <c r="Q27" s="68">
        <v>1278505.002031575</v>
      </c>
      <c r="R27" s="68">
        <v>1277883.6435824395</v>
      </c>
      <c r="S27" s="68">
        <v>1282128.4452573454</v>
      </c>
      <c r="T27" s="68">
        <v>1262970.7317165299</v>
      </c>
      <c r="U27" s="68">
        <v>1296154.6485943468</v>
      </c>
      <c r="V27" s="68">
        <v>1213831.6866518212</v>
      </c>
      <c r="W27" s="68">
        <v>1141462.9272255532</v>
      </c>
      <c r="X27" s="68">
        <v>1191067.2532700927</v>
      </c>
      <c r="Y27" s="68">
        <v>1240631.9065692392</v>
      </c>
      <c r="Z27" s="68">
        <v>1275610.6966875147</v>
      </c>
      <c r="AA27" s="67">
        <v>11.784113129277141</v>
      </c>
      <c r="AB27" s="63"/>
    </row>
    <row r="28" spans="1:28">
      <c r="A28" s="75" t="s">
        <v>69</v>
      </c>
      <c r="B28" s="48" t="s">
        <v>21</v>
      </c>
      <c r="C28" s="69">
        <v>19052.323403471997</v>
      </c>
      <c r="D28" s="68">
        <v>19052.323403471997</v>
      </c>
      <c r="E28" s="68">
        <v>17478.419644876827</v>
      </c>
      <c r="F28" s="68">
        <v>14003.222066226024</v>
      </c>
      <c r="G28" s="68">
        <v>11737.212089542638</v>
      </c>
      <c r="H28" s="68">
        <v>10227.587839704343</v>
      </c>
      <c r="I28" s="68">
        <v>9035.3625638010508</v>
      </c>
      <c r="J28" s="68">
        <v>9123.7540555977557</v>
      </c>
      <c r="K28" s="68">
        <v>8595.2151624926501</v>
      </c>
      <c r="L28" s="68">
        <v>8210.8908379723798</v>
      </c>
      <c r="M28" s="68">
        <v>7611.2223352588371</v>
      </c>
      <c r="N28" s="68">
        <v>6968.132370349972</v>
      </c>
      <c r="O28" s="68">
        <v>7394.8548010060531</v>
      </c>
      <c r="P28" s="68">
        <v>7411.3350215427736</v>
      </c>
      <c r="Q28" s="68">
        <v>7622.703275814295</v>
      </c>
      <c r="R28" s="68">
        <v>7655.4273152935857</v>
      </c>
      <c r="S28" s="68">
        <v>7744.8609644645285</v>
      </c>
      <c r="T28" s="68">
        <v>8226.3580455274096</v>
      </c>
      <c r="U28" s="68">
        <v>8542.6885392134354</v>
      </c>
      <c r="V28" s="68">
        <v>8106.2926301951356</v>
      </c>
      <c r="W28" s="68">
        <v>7418.2697237256225</v>
      </c>
      <c r="X28" s="68">
        <v>8500.3787945414115</v>
      </c>
      <c r="Y28" s="68">
        <v>7750.862290358561</v>
      </c>
      <c r="Z28" s="68">
        <v>7433.7294838696107</v>
      </c>
      <c r="AA28" s="67">
        <v>-60.982556686420054</v>
      </c>
      <c r="AB28" s="63"/>
    </row>
    <row r="29" spans="1:28">
      <c r="A29" s="75" t="s">
        <v>70</v>
      </c>
      <c r="B29" s="48" t="s">
        <v>22</v>
      </c>
      <c r="C29" s="69">
        <v>200.81290633364125</v>
      </c>
      <c r="D29" s="68">
        <v>200.81290633364125</v>
      </c>
      <c r="E29" s="68">
        <v>208.02526452680738</v>
      </c>
      <c r="F29" s="68">
        <v>208.56268246617594</v>
      </c>
      <c r="G29" s="68">
        <v>216.61448782592245</v>
      </c>
      <c r="H29" s="68">
        <v>202.62253732843794</v>
      </c>
      <c r="I29" s="68">
        <v>205.64519847760087</v>
      </c>
      <c r="J29" s="68">
        <v>207.29471207397825</v>
      </c>
      <c r="K29" s="68">
        <v>219.7107107733861</v>
      </c>
      <c r="L29" s="68">
        <v>230.58235293901714</v>
      </c>
      <c r="M29" s="68">
        <v>229.36903129307069</v>
      </c>
      <c r="N29" s="68">
        <v>222.6692504304813</v>
      </c>
      <c r="O29" s="68">
        <v>220.2277853531341</v>
      </c>
      <c r="P29" s="68">
        <v>225.03766159519091</v>
      </c>
      <c r="Q29" s="68">
        <v>234.12431701260135</v>
      </c>
      <c r="R29" s="68">
        <v>233.95819026898707</v>
      </c>
      <c r="S29" s="68">
        <v>233.45981879704624</v>
      </c>
      <c r="T29" s="68">
        <v>234.98093606431689</v>
      </c>
      <c r="U29" s="68">
        <v>204.58770965302833</v>
      </c>
      <c r="V29" s="68">
        <v>223.34523665049119</v>
      </c>
      <c r="W29" s="68">
        <v>209.01343360018095</v>
      </c>
      <c r="X29" s="68">
        <v>194.12187454568672</v>
      </c>
      <c r="Y29" s="68">
        <v>179.99471558055271</v>
      </c>
      <c r="Z29" s="68">
        <v>188.56015764166148</v>
      </c>
      <c r="AA29" s="67">
        <v>-6.1015743040053412</v>
      </c>
      <c r="AB29" s="63"/>
    </row>
    <row r="30" spans="1:28">
      <c r="A30" s="75" t="s">
        <v>71</v>
      </c>
      <c r="B30" s="48" t="s">
        <v>23</v>
      </c>
      <c r="C30" s="69">
        <v>35784.990673504624</v>
      </c>
      <c r="D30" s="68">
        <v>35784.990673504624</v>
      </c>
      <c r="E30" s="68">
        <v>37890.556557690237</v>
      </c>
      <c r="F30" s="68">
        <v>21212.57049142168</v>
      </c>
      <c r="G30" s="68">
        <v>16356.911507483395</v>
      </c>
      <c r="H30" s="68">
        <v>15750.474509997282</v>
      </c>
      <c r="I30" s="68">
        <v>15062.262669694623</v>
      </c>
      <c r="J30" s="68">
        <v>15712.662185500476</v>
      </c>
      <c r="K30" s="68">
        <v>15117.533722143145</v>
      </c>
      <c r="L30" s="68">
        <v>15928.123603118282</v>
      </c>
      <c r="M30" s="68">
        <v>13450.416953107804</v>
      </c>
      <c r="N30" s="68">
        <v>11833.531287555001</v>
      </c>
      <c r="O30" s="68">
        <v>12555.587576268133</v>
      </c>
      <c r="P30" s="68">
        <v>12653.586989780946</v>
      </c>
      <c r="Q30" s="68">
        <v>12650.602177181059</v>
      </c>
      <c r="R30" s="68">
        <v>13225.730126280787</v>
      </c>
      <c r="S30" s="68">
        <v>13984.614474692135</v>
      </c>
      <c r="T30" s="68">
        <v>14358.679134543012</v>
      </c>
      <c r="U30" s="68">
        <v>15721.292063397723</v>
      </c>
      <c r="V30" s="68">
        <v>15079.122547100258</v>
      </c>
      <c r="W30" s="68">
        <v>12893.281184837</v>
      </c>
      <c r="X30" s="68">
        <v>13691.855897224497</v>
      </c>
      <c r="Y30" s="68">
        <v>14029.179307330463</v>
      </c>
      <c r="Z30" s="68">
        <v>14182.003792131221</v>
      </c>
      <c r="AA30" s="67">
        <v>-60.368848712229386</v>
      </c>
      <c r="AB30" s="63"/>
    </row>
    <row r="31" spans="1:28">
      <c r="A31" s="75" t="s">
        <v>72</v>
      </c>
      <c r="B31" s="48" t="s">
        <v>24</v>
      </c>
      <c r="C31" s="69">
        <v>11950.291698634028</v>
      </c>
      <c r="D31" s="68">
        <v>11950.291698634028</v>
      </c>
      <c r="E31" s="68">
        <v>12471.959980914669</v>
      </c>
      <c r="F31" s="68">
        <v>12242.185439965344</v>
      </c>
      <c r="G31" s="68">
        <v>12363.897170625814</v>
      </c>
      <c r="H31" s="68">
        <v>11550.189398954335</v>
      </c>
      <c r="I31" s="68">
        <v>9210.0765725902547</v>
      </c>
      <c r="J31" s="68">
        <v>9258.8490127268087</v>
      </c>
      <c r="K31" s="68">
        <v>8561.097588122675</v>
      </c>
      <c r="L31" s="68">
        <v>7672.5691802050969</v>
      </c>
      <c r="M31" s="68">
        <v>8077.0771462103639</v>
      </c>
      <c r="N31" s="68">
        <v>8779.8260410925286</v>
      </c>
      <c r="O31" s="68">
        <v>9295.7857594454126</v>
      </c>
      <c r="P31" s="68">
        <v>10057.100730345019</v>
      </c>
      <c r="Q31" s="68">
        <v>10416.192211251302</v>
      </c>
      <c r="R31" s="68">
        <v>11853.435412804301</v>
      </c>
      <c r="S31" s="68">
        <v>12106.667601792489</v>
      </c>
      <c r="T31" s="68">
        <v>11968.349690583549</v>
      </c>
      <c r="U31" s="68">
        <v>11381.6249910961</v>
      </c>
      <c r="V31" s="68">
        <v>11207.202466724089</v>
      </c>
      <c r="W31" s="68">
        <v>10703.315173837156</v>
      </c>
      <c r="X31" s="68">
        <v>11255.138537032515</v>
      </c>
      <c r="Y31" s="68">
        <v>11138.340858598936</v>
      </c>
      <c r="Z31" s="68">
        <v>10870.108449978237</v>
      </c>
      <c r="AA31" s="67">
        <v>-9.0389697247244669</v>
      </c>
      <c r="AB31" s="63"/>
    </row>
    <row r="32" spans="1:28">
      <c r="A32" s="75" t="s">
        <v>73</v>
      </c>
      <c r="B32" s="48" t="s">
        <v>43</v>
      </c>
      <c r="C32" s="69">
        <v>1866.7576302314999</v>
      </c>
      <c r="D32" s="68">
        <v>1866.7576302314999</v>
      </c>
      <c r="E32" s="68">
        <v>2042.2557153957332</v>
      </c>
      <c r="F32" s="68">
        <v>2146.7082196958336</v>
      </c>
      <c r="G32" s="68">
        <v>2142.6670732458338</v>
      </c>
      <c r="H32" s="68">
        <v>2254.1109852754721</v>
      </c>
      <c r="I32" s="68">
        <v>2213.0272237891813</v>
      </c>
      <c r="J32" s="68">
        <v>2265.1990705527874</v>
      </c>
      <c r="K32" s="68">
        <v>2255.2678338847709</v>
      </c>
      <c r="L32" s="68">
        <v>2258.6303222893471</v>
      </c>
      <c r="M32" s="68">
        <v>2348.0831305226206</v>
      </c>
      <c r="N32" s="68">
        <v>2345.1891065492805</v>
      </c>
      <c r="O32" s="68">
        <v>2464.8408239166583</v>
      </c>
      <c r="P32" s="68">
        <v>2484.7972199198589</v>
      </c>
      <c r="Q32" s="68">
        <v>2663.6834431926673</v>
      </c>
      <c r="R32" s="68">
        <v>2618.591187197047</v>
      </c>
      <c r="S32" s="68">
        <v>2704.0267789348313</v>
      </c>
      <c r="T32" s="68">
        <v>2671.0063063897178</v>
      </c>
      <c r="U32" s="68">
        <v>2756.889766077044</v>
      </c>
      <c r="V32" s="68">
        <v>2715.6230665999333</v>
      </c>
      <c r="W32" s="68">
        <v>2642.61165500273</v>
      </c>
      <c r="X32" s="68">
        <v>2640.3615157740542</v>
      </c>
      <c r="Y32" s="68">
        <v>2667.8755890757566</v>
      </c>
      <c r="Z32" s="68">
        <v>2806.6615993171122</v>
      </c>
      <c r="AA32" s="67">
        <v>50.349544786328423</v>
      </c>
      <c r="AB32" s="63"/>
    </row>
    <row r="33" spans="1:28">
      <c r="A33" s="75" t="s">
        <v>74</v>
      </c>
      <c r="B33" s="48" t="s">
        <v>25</v>
      </c>
      <c r="C33" s="69">
        <v>105.47434577039434</v>
      </c>
      <c r="D33" s="68">
        <v>105.47434577039434</v>
      </c>
      <c r="E33" s="68">
        <v>106.37388858212547</v>
      </c>
      <c r="F33" s="68">
        <v>112.93493395890242</v>
      </c>
      <c r="G33" s="68">
        <v>112.87250747203099</v>
      </c>
      <c r="H33" s="68">
        <v>114.77614555869815</v>
      </c>
      <c r="I33" s="68">
        <v>111.85174875772691</v>
      </c>
      <c r="J33" s="68">
        <v>116.10897378780517</v>
      </c>
      <c r="K33" s="68">
        <v>116.28893284835227</v>
      </c>
      <c r="L33" s="68">
        <v>114.07716294854285</v>
      </c>
      <c r="M33" s="68">
        <v>114.81498700037747</v>
      </c>
      <c r="N33" s="68">
        <v>112.8133428269805</v>
      </c>
      <c r="O33" s="68">
        <v>113.88049376789266</v>
      </c>
      <c r="P33" s="68">
        <v>111.82074329978616</v>
      </c>
      <c r="Q33" s="68">
        <v>106.5269363083523</v>
      </c>
      <c r="R33" s="68">
        <v>100.04330930956948</v>
      </c>
      <c r="S33" s="68">
        <v>98.713846754419194</v>
      </c>
      <c r="T33" s="68">
        <v>89.335708648231375</v>
      </c>
      <c r="U33" s="68">
        <v>92.134401457757846</v>
      </c>
      <c r="V33" s="68">
        <v>90.070021289195935</v>
      </c>
      <c r="W33" s="68">
        <v>85.401897319737003</v>
      </c>
      <c r="X33" s="68">
        <v>82.430982076820627</v>
      </c>
      <c r="Y33" s="68">
        <v>79.198687805716503</v>
      </c>
      <c r="Z33" s="68">
        <v>83.216677366056942</v>
      </c>
      <c r="AA33" s="67">
        <v>-21.102447464134844</v>
      </c>
      <c r="AB33" s="63"/>
    </row>
    <row r="34" spans="1:28">
      <c r="A34" s="75" t="s">
        <v>75</v>
      </c>
      <c r="B34" s="48" t="s">
        <v>26</v>
      </c>
      <c r="C34" s="69">
        <v>159235.88680212575</v>
      </c>
      <c r="D34" s="68">
        <v>159235.88680212575</v>
      </c>
      <c r="E34" s="68">
        <v>164238.9551821303</v>
      </c>
      <c r="F34" s="68">
        <v>162316.08934583646</v>
      </c>
      <c r="G34" s="68">
        <v>166712.46541143948</v>
      </c>
      <c r="H34" s="68">
        <v>166672.97172825513</v>
      </c>
      <c r="I34" s="68">
        <v>170737.94200404568</v>
      </c>
      <c r="J34" s="68">
        <v>177695.8590785416</v>
      </c>
      <c r="K34" s="68">
        <v>171546.18610463658</v>
      </c>
      <c r="L34" s="68">
        <v>173381.14139081386</v>
      </c>
      <c r="M34" s="68">
        <v>167802.80138812913</v>
      </c>
      <c r="N34" s="68">
        <v>169920.84509227442</v>
      </c>
      <c r="O34" s="68">
        <v>175691.96422367336</v>
      </c>
      <c r="P34" s="68">
        <v>175991.02643926474</v>
      </c>
      <c r="Q34" s="68">
        <v>179582.91281916364</v>
      </c>
      <c r="R34" s="68">
        <v>180985.42748943082</v>
      </c>
      <c r="S34" s="68">
        <v>175911.93713553649</v>
      </c>
      <c r="T34" s="68">
        <v>172303.55633576922</v>
      </c>
      <c r="U34" s="68">
        <v>172406.65808357517</v>
      </c>
      <c r="V34" s="68">
        <v>175171.74466140335</v>
      </c>
      <c r="W34" s="68">
        <v>169902.77920581063</v>
      </c>
      <c r="X34" s="68">
        <v>181350.84012018668</v>
      </c>
      <c r="Y34" s="68">
        <v>168058.3376685722</v>
      </c>
      <c r="Z34" s="68">
        <v>165261.71988055081</v>
      </c>
      <c r="AA34" s="67">
        <v>3.7842179922124242</v>
      </c>
      <c r="AB34" s="63"/>
    </row>
    <row r="35" spans="1:28">
      <c r="A35" s="75" t="s">
        <v>76</v>
      </c>
      <c r="B35" s="48" t="s">
        <v>27</v>
      </c>
      <c r="C35" s="69">
        <v>24915.89429564379</v>
      </c>
      <c r="D35" s="68">
        <v>24915.89429564379</v>
      </c>
      <c r="E35" s="68">
        <v>25564.727920152596</v>
      </c>
      <c r="F35" s="68">
        <v>27478.974331164885</v>
      </c>
      <c r="G35" s="68">
        <v>27046.901179051543</v>
      </c>
      <c r="H35" s="68">
        <v>27176.909221117668</v>
      </c>
      <c r="I35" s="68">
        <v>27306.605707197978</v>
      </c>
      <c r="J35" s="68">
        <v>28582.232834158058</v>
      </c>
      <c r="K35" s="68">
        <v>30522.384487092782</v>
      </c>
      <c r="L35" s="68">
        <v>29032.619991084364</v>
      </c>
      <c r="M35" s="68">
        <v>30545.103264042478</v>
      </c>
      <c r="N35" s="68">
        <v>31310.949347724367</v>
      </c>
      <c r="O35" s="68">
        <v>33408.141659660148</v>
      </c>
      <c r="P35" s="68">
        <v>33591.670202809481</v>
      </c>
      <c r="Q35" s="68">
        <v>35354.179491965988</v>
      </c>
      <c r="R35" s="68">
        <v>34928.111551883238</v>
      </c>
      <c r="S35" s="68">
        <v>36401.290909138414</v>
      </c>
      <c r="T35" s="68">
        <v>36343.171658874802</v>
      </c>
      <c r="U35" s="68">
        <v>35647.567459700265</v>
      </c>
      <c r="V35" s="68">
        <v>36473.351926906507</v>
      </c>
      <c r="W35" s="68">
        <v>33513.183086824887</v>
      </c>
      <c r="X35" s="68">
        <v>33450.612573082981</v>
      </c>
      <c r="Y35" s="68">
        <v>33258.51729979871</v>
      </c>
      <c r="Z35" s="68">
        <v>34258.197416974675</v>
      </c>
      <c r="AA35" s="67">
        <v>37.49535541641891</v>
      </c>
      <c r="AB35" s="63"/>
    </row>
    <row r="36" spans="1:28">
      <c r="A36" s="75" t="s">
        <v>77</v>
      </c>
      <c r="B36" s="48" t="s">
        <v>28</v>
      </c>
      <c r="C36" s="69">
        <v>34836.220953621902</v>
      </c>
      <c r="D36" s="68">
        <v>34836.220953621902</v>
      </c>
      <c r="E36" s="68">
        <v>33376.617901679492</v>
      </c>
      <c r="F36" s="68">
        <v>34178.646095178403</v>
      </c>
      <c r="G36" s="68">
        <v>35809.7628909267</v>
      </c>
      <c r="H36" s="68">
        <v>37726.3155132057</v>
      </c>
      <c r="I36" s="68">
        <v>37788.899610678607</v>
      </c>
      <c r="J36" s="68">
        <v>41044.850529235599</v>
      </c>
      <c r="K36" s="68">
        <v>41146.455713706993</v>
      </c>
      <c r="L36" s="68">
        <v>41375.733019220395</v>
      </c>
      <c r="M36" s="68">
        <v>42120.881571941405</v>
      </c>
      <c r="N36" s="68">
        <v>41800.279502752288</v>
      </c>
      <c r="O36" s="68">
        <v>43143.279470969697</v>
      </c>
      <c r="P36" s="68">
        <v>42289.202220540996</v>
      </c>
      <c r="Q36" s="68">
        <v>43654.912773955803</v>
      </c>
      <c r="R36" s="68">
        <v>44066.942242001693</v>
      </c>
      <c r="S36" s="68">
        <v>43233.304683425697</v>
      </c>
      <c r="T36" s="68">
        <v>43627.164227913097</v>
      </c>
      <c r="U36" s="68">
        <v>45463.851401512096</v>
      </c>
      <c r="V36" s="68">
        <v>44476.128881147095</v>
      </c>
      <c r="W36" s="68">
        <v>42898.846503907298</v>
      </c>
      <c r="X36" s="68">
        <v>45537.272131568701</v>
      </c>
      <c r="Y36" s="68">
        <v>44571.686774776506</v>
      </c>
      <c r="Z36" s="68">
        <v>44101.233453431902</v>
      </c>
      <c r="AA36" s="67">
        <v>26.595917255619316</v>
      </c>
      <c r="AB36" s="63"/>
    </row>
    <row r="37" spans="1:28">
      <c r="A37" s="75" t="s">
        <v>78</v>
      </c>
      <c r="B37" s="48" t="s">
        <v>29</v>
      </c>
      <c r="C37" s="69">
        <v>469413.91176300787</v>
      </c>
      <c r="D37" s="68">
        <v>374812.03534106986</v>
      </c>
      <c r="E37" s="68">
        <v>372751.83590773743</v>
      </c>
      <c r="F37" s="68">
        <v>363232.77925348753</v>
      </c>
      <c r="G37" s="68">
        <v>363798.15342562669</v>
      </c>
      <c r="H37" s="68">
        <v>359432.55244329775</v>
      </c>
      <c r="I37" s="68">
        <v>360975.62552769994</v>
      </c>
      <c r="J37" s="68">
        <v>374430.76860487473</v>
      </c>
      <c r="K37" s="68">
        <v>365459.53738135984</v>
      </c>
      <c r="L37" s="68">
        <v>338295.79516752443</v>
      </c>
      <c r="M37" s="68">
        <v>328870.87982852582</v>
      </c>
      <c r="N37" s="68">
        <v>318749.13213552401</v>
      </c>
      <c r="O37" s="68">
        <v>314937.7049332906</v>
      </c>
      <c r="P37" s="68">
        <v>303506.40517420624</v>
      </c>
      <c r="Q37" s="68">
        <v>315455.19400366506</v>
      </c>
      <c r="R37" s="68">
        <v>319291.94263238413</v>
      </c>
      <c r="S37" s="68">
        <v>318387.03324373753</v>
      </c>
      <c r="T37" s="68">
        <v>331306.02514960966</v>
      </c>
      <c r="U37" s="68">
        <v>331556.56354706455</v>
      </c>
      <c r="V37" s="68">
        <v>324146.02945491904</v>
      </c>
      <c r="W37" s="68">
        <v>310278.97494719946</v>
      </c>
      <c r="X37" s="68">
        <v>329622.48976013955</v>
      </c>
      <c r="Y37" s="68">
        <v>327722.75806009618</v>
      </c>
      <c r="Z37" s="68">
        <v>320861.66705663165</v>
      </c>
      <c r="AA37" s="67">
        <v>-31.646323422424583</v>
      </c>
      <c r="AB37" s="63"/>
    </row>
    <row r="38" spans="1:28">
      <c r="A38" s="75" t="s">
        <v>79</v>
      </c>
      <c r="B38" s="48" t="s">
        <v>30</v>
      </c>
      <c r="C38" s="69">
        <v>45012.578682695188</v>
      </c>
      <c r="D38" s="68">
        <v>45012.578682695188</v>
      </c>
      <c r="E38" s="68">
        <v>46688.370121005253</v>
      </c>
      <c r="F38" s="68">
        <v>50960.549808528274</v>
      </c>
      <c r="G38" s="68">
        <v>49660.14652864325</v>
      </c>
      <c r="H38" s="68">
        <v>50320.069501286518</v>
      </c>
      <c r="I38" s="68">
        <v>54345.889632547965</v>
      </c>
      <c r="J38" s="68">
        <v>51719.901280505685</v>
      </c>
      <c r="K38" s="68">
        <v>54579.241186813299</v>
      </c>
      <c r="L38" s="68">
        <v>59131.16293393635</v>
      </c>
      <c r="M38" s="68">
        <v>66877.1096981515</v>
      </c>
      <c r="N38" s="68">
        <v>65745.799920778984</v>
      </c>
      <c r="O38" s="68">
        <v>65449.196448985778</v>
      </c>
      <c r="P38" s="68">
        <v>69236.489068730501</v>
      </c>
      <c r="Q38" s="68">
        <v>64071.258690686016</v>
      </c>
      <c r="R38" s="68">
        <v>66716.390004331872</v>
      </c>
      <c r="S38" s="68">
        <v>69233.592089978134</v>
      </c>
      <c r="T38" s="68">
        <v>64623.055710434084</v>
      </c>
      <c r="U38" s="68">
        <v>61898.84435764001</v>
      </c>
      <c r="V38" s="68">
        <v>59792.824339486469</v>
      </c>
      <c r="W38" s="68">
        <v>57018.980101614899</v>
      </c>
      <c r="X38" s="68">
        <v>52491.893247779364</v>
      </c>
      <c r="Y38" s="68">
        <v>51154.634547128699</v>
      </c>
      <c r="Z38" s="68">
        <v>50310.48903818259</v>
      </c>
      <c r="AA38" s="67">
        <v>11.769844142531106</v>
      </c>
      <c r="AB38" s="63"/>
    </row>
    <row r="39" spans="1:28">
      <c r="A39" s="75" t="s">
        <v>80</v>
      </c>
      <c r="B39" s="48" t="s">
        <v>31</v>
      </c>
      <c r="C39" s="70">
        <v>207007.45015562221</v>
      </c>
      <c r="D39" s="68">
        <v>178134.39407118291</v>
      </c>
      <c r="E39" s="68">
        <v>146153.08695444069</v>
      </c>
      <c r="F39" s="68">
        <v>132039.85167075938</v>
      </c>
      <c r="G39" s="68">
        <v>123243.69143823764</v>
      </c>
      <c r="H39" s="68">
        <v>121128.30930450163</v>
      </c>
      <c r="I39" s="68">
        <v>126316.3973586887</v>
      </c>
      <c r="J39" s="68">
        <v>129618.14312434163</v>
      </c>
      <c r="K39" s="68">
        <v>118467.61523759231</v>
      </c>
      <c r="L39" s="68">
        <v>103798.00375905579</v>
      </c>
      <c r="M39" s="68">
        <v>88268.837479192327</v>
      </c>
      <c r="N39" s="68">
        <v>92856.947220350223</v>
      </c>
      <c r="O39" s="68">
        <v>97850.781380286207</v>
      </c>
      <c r="P39" s="68">
        <v>98331.406163443986</v>
      </c>
      <c r="Q39" s="68">
        <v>102229.40083461438</v>
      </c>
      <c r="R39" s="68">
        <v>99910.293026001396</v>
      </c>
      <c r="S39" s="68">
        <v>99286.384847681969</v>
      </c>
      <c r="T39" s="68">
        <v>103978.94149249565</v>
      </c>
      <c r="U39" s="68">
        <v>103234.97848288646</v>
      </c>
      <c r="V39" s="68">
        <v>99417.739223328565</v>
      </c>
      <c r="W39" s="68">
        <v>82810.670449911267</v>
      </c>
      <c r="X39" s="68">
        <v>79879.806261087273</v>
      </c>
      <c r="Y39" s="68">
        <v>85604.527382591012</v>
      </c>
      <c r="Z39" s="68">
        <v>83860.593381995102</v>
      </c>
      <c r="AA39" s="67">
        <v>-59.489094079004822</v>
      </c>
      <c r="AB39" s="63"/>
    </row>
    <row r="40" spans="1:28">
      <c r="A40" s="75" t="s">
        <v>81</v>
      </c>
      <c r="B40" s="48" t="s">
        <v>32</v>
      </c>
      <c r="C40" s="69">
        <v>2505380.0638862113</v>
      </c>
      <c r="D40" s="68">
        <v>2505380.0638862113</v>
      </c>
      <c r="E40" s="68">
        <v>2358579.3248540056</v>
      </c>
      <c r="F40" s="68">
        <v>1942249.8294710806</v>
      </c>
      <c r="G40" s="68">
        <v>1843895.4787015368</v>
      </c>
      <c r="H40" s="68">
        <v>1630795.8316521826</v>
      </c>
      <c r="I40" s="68">
        <v>1580147.4816796717</v>
      </c>
      <c r="J40" s="68">
        <v>1541299.6333398572</v>
      </c>
      <c r="K40" s="68">
        <v>1465093.4645930822</v>
      </c>
      <c r="L40" s="68">
        <v>1439497.9088040488</v>
      </c>
      <c r="M40" s="68">
        <v>1476214.374643005</v>
      </c>
      <c r="N40" s="68">
        <v>1476998.1897904726</v>
      </c>
      <c r="O40" s="68">
        <v>1496965.4356133668</v>
      </c>
      <c r="P40" s="68">
        <v>1498141.5019535879</v>
      </c>
      <c r="Q40" s="68">
        <v>1528179.0840792609</v>
      </c>
      <c r="R40" s="68">
        <v>1530685.0354283142</v>
      </c>
      <c r="S40" s="68">
        <v>1531657.8099453808</v>
      </c>
      <c r="T40" s="68">
        <v>1589089.096614066</v>
      </c>
      <c r="U40" s="68">
        <v>1586085.5672488534</v>
      </c>
      <c r="V40" s="68">
        <v>1617602.7366119779</v>
      </c>
      <c r="W40" s="68">
        <v>1535213.8401464815</v>
      </c>
      <c r="X40" s="68">
        <v>1602425.6447894135</v>
      </c>
      <c r="Y40" s="68">
        <v>1648128.6219576537</v>
      </c>
      <c r="Z40" s="68">
        <v>1656774.1882536258</v>
      </c>
      <c r="AA40" s="67">
        <v>-33.871343029539133</v>
      </c>
      <c r="AB40" s="63"/>
    </row>
    <row r="41" spans="1:28">
      <c r="A41" s="75" t="s">
        <v>82</v>
      </c>
      <c r="B41" s="48" t="s">
        <v>33</v>
      </c>
      <c r="C41" s="69">
        <v>61805.494530779462</v>
      </c>
      <c r="D41" s="68">
        <v>61805.494530779462</v>
      </c>
      <c r="E41" s="68">
        <v>53368.92173747877</v>
      </c>
      <c r="F41" s="68">
        <v>48902.826288892669</v>
      </c>
      <c r="G41" s="68">
        <v>46344.174472494946</v>
      </c>
      <c r="H41" s="68">
        <v>43578.439432994477</v>
      </c>
      <c r="I41" s="68">
        <v>44574.602738511094</v>
      </c>
      <c r="J41" s="68">
        <v>44953.617041071884</v>
      </c>
      <c r="K41" s="68">
        <v>44190.286799039604</v>
      </c>
      <c r="L41" s="68">
        <v>43652.235545814525</v>
      </c>
      <c r="M41" s="68">
        <v>42882.228735827004</v>
      </c>
      <c r="N41" s="68">
        <v>41032.694357569795</v>
      </c>
      <c r="O41" s="68">
        <v>43306.077574745963</v>
      </c>
      <c r="P41" s="68">
        <v>41114.375966979896</v>
      </c>
      <c r="Q41" s="68">
        <v>41961.683236194942</v>
      </c>
      <c r="R41" s="68">
        <v>42304.593604125243</v>
      </c>
      <c r="S41" s="68">
        <v>41900.46005321313</v>
      </c>
      <c r="T41" s="68">
        <v>41523.006786618658</v>
      </c>
      <c r="U41" s="68">
        <v>39724.101945376664</v>
      </c>
      <c r="V41" s="68">
        <v>40366.472960359104</v>
      </c>
      <c r="W41" s="68">
        <v>36521.211012333195</v>
      </c>
      <c r="X41" s="68">
        <v>37430.607605599507</v>
      </c>
      <c r="Y41" s="68">
        <v>37233.464640067075</v>
      </c>
      <c r="Z41" s="68">
        <v>35237.877774961067</v>
      </c>
      <c r="AA41" s="67">
        <v>-42.985849328634664</v>
      </c>
      <c r="AB41" s="63"/>
    </row>
    <row r="42" spans="1:28">
      <c r="A42" s="75" t="s">
        <v>83</v>
      </c>
      <c r="B42" s="48" t="s">
        <v>34</v>
      </c>
      <c r="C42" s="70">
        <v>16355.781168420421</v>
      </c>
      <c r="D42" s="68">
        <v>14791.977456128567</v>
      </c>
      <c r="E42" s="68">
        <v>13780.287222232411</v>
      </c>
      <c r="F42" s="68">
        <v>13690.974884513653</v>
      </c>
      <c r="G42" s="68">
        <v>14054.396517055271</v>
      </c>
      <c r="H42" s="68">
        <v>14188.796507556432</v>
      </c>
      <c r="I42" s="68">
        <v>15011.067045363825</v>
      </c>
      <c r="J42" s="68">
        <v>15678.143301272101</v>
      </c>
      <c r="K42" s="68">
        <v>15990.934560649188</v>
      </c>
      <c r="L42" s="68">
        <v>15730.742679915098</v>
      </c>
      <c r="M42" s="68">
        <v>15104.357517837205</v>
      </c>
      <c r="N42" s="68">
        <v>15213.494369188164</v>
      </c>
      <c r="O42" s="68">
        <v>16124.960564570485</v>
      </c>
      <c r="P42" s="68">
        <v>16276.189777685453</v>
      </c>
      <c r="Q42" s="68">
        <v>16034.754087312403</v>
      </c>
      <c r="R42" s="68">
        <v>16392.461911927388</v>
      </c>
      <c r="S42" s="68">
        <v>16693.701533005951</v>
      </c>
      <c r="T42" s="68">
        <v>16897.224654754384</v>
      </c>
      <c r="U42" s="68">
        <v>17034.296282707081</v>
      </c>
      <c r="V42" s="68">
        <v>18003.008820135743</v>
      </c>
      <c r="W42" s="68">
        <v>16061.097460959638</v>
      </c>
      <c r="X42" s="68">
        <v>16136.406248086161</v>
      </c>
      <c r="Y42" s="68">
        <v>16177.906076243571</v>
      </c>
      <c r="Z42" s="68">
        <v>15674.758636079181</v>
      </c>
      <c r="AA42" s="67">
        <v>-4.1638031551568533</v>
      </c>
      <c r="AB42" s="63"/>
    </row>
    <row r="43" spans="1:28">
      <c r="A43" s="75" t="s">
        <v>84</v>
      </c>
      <c r="B43" s="48" t="s">
        <v>35</v>
      </c>
      <c r="C43" s="69">
        <v>227508.02817287104</v>
      </c>
      <c r="D43" s="68">
        <v>227508.02817287104</v>
      </c>
      <c r="E43" s="68">
        <v>237179.97024534698</v>
      </c>
      <c r="F43" s="68">
        <v>245814.28099316699</v>
      </c>
      <c r="G43" s="68">
        <v>237253.30801277299</v>
      </c>
      <c r="H43" s="68">
        <v>249451.66722584603</v>
      </c>
      <c r="I43" s="68">
        <v>262860.03257145296</v>
      </c>
      <c r="J43" s="68">
        <v>250543.22623508799</v>
      </c>
      <c r="K43" s="68">
        <v>263303.696186758</v>
      </c>
      <c r="L43" s="68">
        <v>271515.03819088696</v>
      </c>
      <c r="M43" s="68">
        <v>294901.82651537197</v>
      </c>
      <c r="N43" s="68">
        <v>308026.42139392201</v>
      </c>
      <c r="O43" s="68">
        <v>308786.44131470611</v>
      </c>
      <c r="P43" s="68">
        <v>328878.65553462203</v>
      </c>
      <c r="Q43" s="68">
        <v>333168.011203581</v>
      </c>
      <c r="R43" s="68">
        <v>350071.26255951595</v>
      </c>
      <c r="S43" s="68">
        <v>365478.37474251696</v>
      </c>
      <c r="T43" s="68">
        <v>356712.13877174095</v>
      </c>
      <c r="U43" s="68">
        <v>363744.01192490594</v>
      </c>
      <c r="V43" s="68">
        <v>333181.72474206705</v>
      </c>
      <c r="W43" s="68">
        <v>293732.28519448999</v>
      </c>
      <c r="X43" s="68">
        <v>280377.62820774299</v>
      </c>
      <c r="Y43" s="68">
        <v>280922.73004576098</v>
      </c>
      <c r="Z43" s="68">
        <v>276636.64008539094</v>
      </c>
      <c r="AA43" s="67">
        <v>21.594232215484599</v>
      </c>
      <c r="AB43" s="63"/>
    </row>
    <row r="44" spans="1:28">
      <c r="A44" s="75" t="s">
        <v>85</v>
      </c>
      <c r="B44" s="48" t="s">
        <v>36</v>
      </c>
      <c r="C44" s="69">
        <v>57140.839174120876</v>
      </c>
      <c r="D44" s="68">
        <v>57140.839174120876</v>
      </c>
      <c r="E44" s="68">
        <v>57438.454782590998</v>
      </c>
      <c r="F44" s="68">
        <v>57212.735123625156</v>
      </c>
      <c r="G44" s="68">
        <v>57106.04218653281</v>
      </c>
      <c r="H44" s="68">
        <v>59562.494069046428</v>
      </c>
      <c r="I44" s="68">
        <v>58967.369952257766</v>
      </c>
      <c r="J44" s="68">
        <v>62727.949723354977</v>
      </c>
      <c r="K44" s="68">
        <v>57628.980285773825</v>
      </c>
      <c r="L44" s="68">
        <v>58249.42529521609</v>
      </c>
      <c r="M44" s="68">
        <v>55288.726297072528</v>
      </c>
      <c r="N44" s="68">
        <v>54131.248927939429</v>
      </c>
      <c r="O44" s="68">
        <v>55063.831417052737</v>
      </c>
      <c r="P44" s="68">
        <v>55994.721352159475</v>
      </c>
      <c r="Q44" s="68">
        <v>56609.535446103197</v>
      </c>
      <c r="R44" s="68">
        <v>55770.971983189433</v>
      </c>
      <c r="S44" s="68">
        <v>53189.308854784234</v>
      </c>
      <c r="T44" s="68">
        <v>53155.39515154028</v>
      </c>
      <c r="U44" s="68">
        <v>52024.524490756638</v>
      </c>
      <c r="V44" s="68">
        <v>49977.910085194671</v>
      </c>
      <c r="W44" s="68">
        <v>46516.668508257193</v>
      </c>
      <c r="X44" s="68">
        <v>52279.087650313726</v>
      </c>
      <c r="Y44" s="68">
        <v>48479.122503542603</v>
      </c>
      <c r="Z44" s="68">
        <v>45710.293461082394</v>
      </c>
      <c r="AA44" s="67">
        <v>-20.004161433833801</v>
      </c>
      <c r="AB44" s="63"/>
    </row>
    <row r="45" spans="1:28">
      <c r="A45" s="75" t="s">
        <v>86</v>
      </c>
      <c r="B45" s="48" t="s">
        <v>37</v>
      </c>
      <c r="C45" s="69">
        <v>44639.309978166617</v>
      </c>
      <c r="D45" s="68">
        <v>44639.309978166617</v>
      </c>
      <c r="E45" s="68">
        <v>46368.569413622827</v>
      </c>
      <c r="F45" s="68">
        <v>46258.484480952517</v>
      </c>
      <c r="G45" s="68">
        <v>43717.704588583889</v>
      </c>
      <c r="H45" s="68">
        <v>42981.090786052853</v>
      </c>
      <c r="I45" s="68">
        <v>43683.457106851856</v>
      </c>
      <c r="J45" s="68">
        <v>44340.465973810358</v>
      </c>
      <c r="K45" s="68">
        <v>43514.051099026998</v>
      </c>
      <c r="L45" s="68">
        <v>44811.932304119138</v>
      </c>
      <c r="M45" s="68">
        <v>44893.757914404421</v>
      </c>
      <c r="N45" s="68">
        <v>43952.193867226044</v>
      </c>
      <c r="O45" s="68">
        <v>44904.319372180027</v>
      </c>
      <c r="P45" s="68">
        <v>43844.135211120753</v>
      </c>
      <c r="Q45" s="68">
        <v>45025.378368186946</v>
      </c>
      <c r="R45" s="68">
        <v>45649.921916742423</v>
      </c>
      <c r="S45" s="68">
        <v>46289.992746749485</v>
      </c>
      <c r="T45" s="68">
        <v>45910.683428266129</v>
      </c>
      <c r="U45" s="68">
        <v>43930.583368990141</v>
      </c>
      <c r="V45" s="68">
        <v>45447.334609318845</v>
      </c>
      <c r="W45" s="68">
        <v>44279.907254849764</v>
      </c>
      <c r="X45" s="68">
        <v>45923.40471845281</v>
      </c>
      <c r="Y45" s="68">
        <v>41847.629125290601</v>
      </c>
      <c r="Z45" s="68">
        <v>43250.849513459027</v>
      </c>
      <c r="AA45" s="67">
        <v>-3.1103985822959479</v>
      </c>
      <c r="AB45" s="63"/>
    </row>
    <row r="46" spans="1:28">
      <c r="A46" s="75" t="s">
        <v>87</v>
      </c>
      <c r="B46" s="48" t="s">
        <v>38</v>
      </c>
      <c r="C46" s="69">
        <v>141560.04584915424</v>
      </c>
      <c r="D46" s="68">
        <v>141560.04584915424</v>
      </c>
      <c r="E46" s="68">
        <v>148545.68722569779</v>
      </c>
      <c r="F46" s="68">
        <v>154174.57390781349</v>
      </c>
      <c r="G46" s="68">
        <v>162756.67828336751</v>
      </c>
      <c r="H46" s="68">
        <v>161013.88750566015</v>
      </c>
      <c r="I46" s="68">
        <v>174087.09127169286</v>
      </c>
      <c r="J46" s="68">
        <v>192199.46714760561</v>
      </c>
      <c r="K46" s="68">
        <v>205366.37463408057</v>
      </c>
      <c r="L46" s="68">
        <v>204502.5475977633</v>
      </c>
      <c r="M46" s="68">
        <v>203847.00698614641</v>
      </c>
      <c r="N46" s="68">
        <v>225608.56829346431</v>
      </c>
      <c r="O46" s="68">
        <v>209154.51214112976</v>
      </c>
      <c r="P46" s="68">
        <v>218193.90306214587</v>
      </c>
      <c r="Q46" s="68">
        <v>232804.28302295093</v>
      </c>
      <c r="R46" s="68">
        <v>243594.42394496195</v>
      </c>
      <c r="S46" s="68">
        <v>259790.99961547824</v>
      </c>
      <c r="T46" s="68">
        <v>277260.92086020543</v>
      </c>
      <c r="U46" s="68">
        <v>308648.58576804114</v>
      </c>
      <c r="V46" s="68">
        <v>297849.95866672567</v>
      </c>
      <c r="W46" s="68">
        <v>299671.21095632622</v>
      </c>
      <c r="X46" s="68">
        <v>326848.50319906801</v>
      </c>
      <c r="Y46" s="68">
        <v>345734.2582093071</v>
      </c>
      <c r="Z46" s="68">
        <v>357498.16086352337</v>
      </c>
      <c r="AA46" s="67">
        <v>152.54171028206068</v>
      </c>
      <c r="AB46" s="63"/>
    </row>
    <row r="47" spans="1:28">
      <c r="A47" s="75" t="s">
        <v>88</v>
      </c>
      <c r="B47" s="48" t="s">
        <v>39</v>
      </c>
      <c r="C47" s="69">
        <v>718894.30439949827</v>
      </c>
      <c r="D47" s="68">
        <v>718894.30439949827</v>
      </c>
      <c r="E47" s="68">
        <v>618164.94643645547</v>
      </c>
      <c r="F47" s="68">
        <v>542167.74926818605</v>
      </c>
      <c r="G47" s="68">
        <v>464778.72942359268</v>
      </c>
      <c r="H47" s="68">
        <v>402933.02335046249</v>
      </c>
      <c r="I47" s="68">
        <v>360324.69819659862</v>
      </c>
      <c r="J47" s="68">
        <v>324368.13378165383</v>
      </c>
      <c r="K47" s="68">
        <v>309671.74047791417</v>
      </c>
      <c r="L47" s="68">
        <v>308369.37713076716</v>
      </c>
      <c r="M47" s="68">
        <v>302418.8195675732</v>
      </c>
      <c r="N47" s="68">
        <v>293508.94635380222</v>
      </c>
      <c r="O47" s="68">
        <v>298844.6295541015</v>
      </c>
      <c r="P47" s="68">
        <v>302067.29063767596</v>
      </c>
      <c r="Q47" s="68">
        <v>317828.95852304052</v>
      </c>
      <c r="R47" s="68">
        <v>319131.00593516324</v>
      </c>
      <c r="S47" s="68">
        <v>320559.43336432951</v>
      </c>
      <c r="T47" s="68">
        <v>337315.55843418301</v>
      </c>
      <c r="U47" s="68">
        <v>340458.3476705146</v>
      </c>
      <c r="V47" s="68">
        <v>324496.89693947969</v>
      </c>
      <c r="W47" s="68">
        <v>274587.68327536556</v>
      </c>
      <c r="X47" s="68">
        <v>289664.42273243389</v>
      </c>
      <c r="Y47" s="68">
        <v>305464.49109010486</v>
      </c>
      <c r="Z47" s="68">
        <v>302748.88895956508</v>
      </c>
      <c r="AA47" s="67">
        <v>-57.886870558467542</v>
      </c>
      <c r="AB47" s="63"/>
    </row>
    <row r="48" spans="1:28">
      <c r="A48" s="75" t="s">
        <v>89</v>
      </c>
      <c r="B48" s="48" t="s">
        <v>40</v>
      </c>
      <c r="C48" s="69">
        <v>591499.31777811225</v>
      </c>
      <c r="D48" s="68">
        <v>591499.31777811225</v>
      </c>
      <c r="E48" s="68">
        <v>598323.31740118738</v>
      </c>
      <c r="F48" s="68">
        <v>581828.05881997</v>
      </c>
      <c r="G48" s="68">
        <v>568100.27734777296</v>
      </c>
      <c r="H48" s="68">
        <v>562061.10796788789</v>
      </c>
      <c r="I48" s="68">
        <v>553701.85920148902</v>
      </c>
      <c r="J48" s="68">
        <v>575026.95172924921</v>
      </c>
      <c r="K48" s="68">
        <v>550525.20633375691</v>
      </c>
      <c r="L48" s="68">
        <v>555499.53269978659</v>
      </c>
      <c r="M48" s="68">
        <v>548047.9724838743</v>
      </c>
      <c r="N48" s="68">
        <v>556667.1608114714</v>
      </c>
      <c r="O48" s="68">
        <v>567904.29866938374</v>
      </c>
      <c r="P48" s="68">
        <v>551553.0933607663</v>
      </c>
      <c r="Q48" s="68">
        <v>562296.79007981054</v>
      </c>
      <c r="R48" s="68">
        <v>563962.12332343776</v>
      </c>
      <c r="S48" s="68">
        <v>561101.5082424857</v>
      </c>
      <c r="T48" s="68">
        <v>561128.44866277382</v>
      </c>
      <c r="U48" s="68">
        <v>554251.60563168908</v>
      </c>
      <c r="V48" s="68">
        <v>536733.74542433606</v>
      </c>
      <c r="W48" s="68">
        <v>487442.44241173187</v>
      </c>
      <c r="X48" s="68">
        <v>504997.52174348757</v>
      </c>
      <c r="Y48" s="68">
        <v>464036.07070679555</v>
      </c>
      <c r="Z48" s="68">
        <v>483423.6349921521</v>
      </c>
      <c r="AA48" s="67">
        <v>-18.271480547421749</v>
      </c>
      <c r="AB48" s="63"/>
    </row>
    <row r="49" spans="1:28" ht="13.8" thickBot="1">
      <c r="A49" s="76" t="s">
        <v>90</v>
      </c>
      <c r="B49" s="43" t="s">
        <v>41</v>
      </c>
      <c r="C49" s="66">
        <v>5100605.9248957997</v>
      </c>
      <c r="D49" s="65">
        <v>5100605.9248957997</v>
      </c>
      <c r="E49" s="65">
        <v>5050477.6318019684</v>
      </c>
      <c r="F49" s="65">
        <v>5156781.296350806</v>
      </c>
      <c r="G49" s="65">
        <v>5267710.9451095518</v>
      </c>
      <c r="H49" s="65">
        <v>5354403.5800230401</v>
      </c>
      <c r="I49" s="65">
        <v>5416607.6203684751</v>
      </c>
      <c r="J49" s="65">
        <v>5604991.490354849</v>
      </c>
      <c r="K49" s="65">
        <v>5678074.7258119406</v>
      </c>
      <c r="L49" s="65">
        <v>5716139.9888530057</v>
      </c>
      <c r="M49" s="65">
        <v>5789224.9424066823</v>
      </c>
      <c r="N49" s="65">
        <v>5963063.2879307913</v>
      </c>
      <c r="O49" s="65">
        <v>5866460.1695776088</v>
      </c>
      <c r="P49" s="65">
        <v>5906906.9157272857</v>
      </c>
      <c r="Q49" s="65">
        <v>5955611.3609703891</v>
      </c>
      <c r="R49" s="65">
        <v>6074040.7869752403</v>
      </c>
      <c r="S49" s="65">
        <v>6103293.8986358512</v>
      </c>
      <c r="T49" s="65">
        <v>6026493.9408468958</v>
      </c>
      <c r="U49" s="65">
        <v>6116441.394635519</v>
      </c>
      <c r="V49" s="65">
        <v>5927315.449504206</v>
      </c>
      <c r="W49" s="65">
        <v>5497803.1765945712</v>
      </c>
      <c r="X49" s="65">
        <v>5712756.6351486472</v>
      </c>
      <c r="Y49" s="65">
        <v>5583379.3288005022</v>
      </c>
      <c r="Z49" s="65">
        <v>5375002.9125520261</v>
      </c>
      <c r="AA49" s="64">
        <v>5.3796939363009555</v>
      </c>
      <c r="AB49" s="63"/>
    </row>
    <row r="51" spans="1:28" hidden="1"/>
    <row r="52" spans="1:28" ht="15.6" hidden="1">
      <c r="A52" s="61" t="s">
        <v>226</v>
      </c>
      <c r="B52" s="61"/>
      <c r="C52" s="62"/>
      <c r="D52" s="61"/>
      <c r="E52" s="61"/>
      <c r="F52" s="61"/>
      <c r="G52" s="61"/>
      <c r="H52" s="61"/>
      <c r="I52" s="61"/>
      <c r="J52" s="61"/>
      <c r="K52" s="61"/>
      <c r="L52" s="61"/>
      <c r="M52" s="61"/>
      <c r="N52" s="61"/>
      <c r="O52" s="61"/>
      <c r="P52" s="61"/>
      <c r="Q52" s="61"/>
      <c r="R52" s="61"/>
      <c r="S52" s="61"/>
      <c r="T52" s="61"/>
      <c r="U52" s="61"/>
      <c r="V52" s="61"/>
      <c r="W52" s="61"/>
      <c r="X52" s="61"/>
      <c r="Y52" s="61"/>
      <c r="Z52" s="61"/>
      <c r="AA52" s="61"/>
    </row>
    <row r="53" spans="1:28" ht="3.75" hidden="1" customHeight="1">
      <c r="A53" s="59"/>
      <c r="B53" s="59"/>
      <c r="C53" s="60"/>
      <c r="D53" s="59"/>
      <c r="E53" s="59"/>
      <c r="F53" s="59"/>
      <c r="G53" s="59"/>
      <c r="H53" s="59"/>
      <c r="I53" s="59"/>
      <c r="J53" s="59"/>
      <c r="K53" s="59"/>
      <c r="L53" s="59"/>
      <c r="M53" s="59"/>
      <c r="N53" s="59"/>
      <c r="O53" s="59"/>
      <c r="P53" s="59"/>
      <c r="Q53" s="59"/>
      <c r="R53" s="59"/>
      <c r="S53" s="59"/>
      <c r="T53" s="59"/>
      <c r="U53" s="59"/>
      <c r="V53" s="59"/>
      <c r="W53" s="59"/>
      <c r="X53" s="59"/>
      <c r="Y53" s="59"/>
      <c r="Z53" s="59"/>
      <c r="AA53" s="59"/>
    </row>
    <row r="54" spans="1:28" ht="13.5" hidden="1" customHeight="1" thickBot="1">
      <c r="B54" s="57"/>
      <c r="C54" s="58"/>
      <c r="D54" s="57"/>
      <c r="E54" s="57"/>
      <c r="F54" s="57"/>
      <c r="G54" s="57"/>
      <c r="H54" s="57"/>
      <c r="I54" s="57"/>
      <c r="J54" s="57"/>
      <c r="K54" s="57"/>
      <c r="L54" s="57"/>
      <c r="M54" s="57"/>
      <c r="N54" s="57"/>
      <c r="O54" s="57"/>
      <c r="P54" s="57"/>
      <c r="Q54" s="57"/>
      <c r="R54" s="57"/>
      <c r="S54" s="57"/>
      <c r="T54" s="57"/>
      <c r="U54" s="57"/>
      <c r="V54" s="57"/>
      <c r="W54" s="57"/>
      <c r="X54" s="57"/>
      <c r="Y54" s="57"/>
      <c r="Z54" s="57"/>
      <c r="AA54" s="57"/>
    </row>
    <row r="55" spans="1:28" s="73" customFormat="1" ht="25.8" hidden="1" thickBot="1">
      <c r="A55" s="74"/>
      <c r="B55" s="74"/>
      <c r="C55" s="77" t="s">
        <v>224</v>
      </c>
      <c r="D55" s="78">
        <v>1990</v>
      </c>
      <c r="E55" s="78">
        <v>1991</v>
      </c>
      <c r="F55" s="78">
        <v>1992</v>
      </c>
      <c r="G55" s="78">
        <v>1993</v>
      </c>
      <c r="H55" s="78">
        <v>1994</v>
      </c>
      <c r="I55" s="78">
        <v>1995</v>
      </c>
      <c r="J55" s="78">
        <v>1996</v>
      </c>
      <c r="K55" s="78">
        <v>1997</v>
      </c>
      <c r="L55" s="78">
        <v>1998</v>
      </c>
      <c r="M55" s="78">
        <v>1999</v>
      </c>
      <c r="N55" s="78">
        <v>2000</v>
      </c>
      <c r="O55" s="78">
        <v>2001</v>
      </c>
      <c r="P55" s="78">
        <v>2002</v>
      </c>
      <c r="Q55" s="78">
        <v>2003</v>
      </c>
      <c r="R55" s="78">
        <v>2004</v>
      </c>
      <c r="S55" s="78">
        <v>2005</v>
      </c>
      <c r="T55" s="78">
        <v>2006</v>
      </c>
      <c r="U55" s="78">
        <v>2007</v>
      </c>
      <c r="V55" s="78">
        <v>2008</v>
      </c>
      <c r="W55" s="78">
        <v>2009</v>
      </c>
      <c r="X55" s="79">
        <v>2010</v>
      </c>
      <c r="Y55" s="79">
        <v>2011</v>
      </c>
      <c r="Z55" s="79">
        <v>2012</v>
      </c>
      <c r="AA55" s="80" t="s">
        <v>225</v>
      </c>
    </row>
    <row r="56" spans="1:28" ht="53.25" hidden="1" customHeight="1" thickBot="1">
      <c r="A56" s="74"/>
      <c r="B56" s="56"/>
      <c r="C56" s="55" t="s">
        <v>0</v>
      </c>
      <c r="D56" s="54">
        <v>1990</v>
      </c>
      <c r="E56" s="54">
        <v>1991</v>
      </c>
      <c r="F56" s="54">
        <v>1992</v>
      </c>
      <c r="G56" s="54">
        <v>1993</v>
      </c>
      <c r="H56" s="54">
        <v>1994</v>
      </c>
      <c r="I56" s="54">
        <v>1995</v>
      </c>
      <c r="J56" s="54">
        <v>1996</v>
      </c>
      <c r="K56" s="54">
        <v>1997</v>
      </c>
      <c r="L56" s="54">
        <v>1998</v>
      </c>
      <c r="M56" s="54">
        <v>1999</v>
      </c>
      <c r="N56" s="54">
        <v>2000</v>
      </c>
      <c r="O56" s="54">
        <v>2001</v>
      </c>
      <c r="P56" s="54">
        <v>2002</v>
      </c>
      <c r="Q56" s="54">
        <v>2003</v>
      </c>
      <c r="R56" s="54">
        <v>2004</v>
      </c>
      <c r="S56" s="54">
        <v>2005</v>
      </c>
      <c r="T56" s="54">
        <v>2006</v>
      </c>
      <c r="U56" s="54">
        <v>2007</v>
      </c>
      <c r="V56" s="54">
        <v>2008</v>
      </c>
      <c r="W56" s="54">
        <v>2009</v>
      </c>
      <c r="X56" s="54">
        <v>2010</v>
      </c>
      <c r="Y56" s="54">
        <v>2011</v>
      </c>
      <c r="Z56" s="54">
        <v>2012</v>
      </c>
      <c r="AA56" s="53" t="s">
        <v>1</v>
      </c>
    </row>
    <row r="57" spans="1:28" hidden="1">
      <c r="A57" s="75" t="s">
        <v>186</v>
      </c>
      <c r="B57" s="48" t="s">
        <v>2</v>
      </c>
      <c r="C57" s="52">
        <f t="shared" ref="C57:Z57" si="0">C6/1000</f>
        <v>276.1375504300895</v>
      </c>
      <c r="D57" s="51">
        <f t="shared" si="0"/>
        <v>276.1375504300895</v>
      </c>
      <c r="E57" s="51">
        <f t="shared" si="0"/>
        <v>277.59030479635521</v>
      </c>
      <c r="F57" s="51">
        <f t="shared" si="0"/>
        <v>282.53015562560631</v>
      </c>
      <c r="G57" s="51">
        <f t="shared" si="0"/>
        <v>286.80438153864287</v>
      </c>
      <c r="H57" s="51">
        <f t="shared" si="0"/>
        <v>291.37593402117818</v>
      </c>
      <c r="I57" s="51">
        <f t="shared" si="0"/>
        <v>302.57642610701055</v>
      </c>
      <c r="J57" s="51">
        <f t="shared" si="0"/>
        <v>309.52426262078444</v>
      </c>
      <c r="K57" s="51">
        <f t="shared" si="0"/>
        <v>317.77225292861431</v>
      </c>
      <c r="L57" s="51">
        <f t="shared" si="0"/>
        <v>331.12322630331209</v>
      </c>
      <c r="M57" s="51">
        <f t="shared" si="0"/>
        <v>340.60544248130304</v>
      </c>
      <c r="N57" s="51">
        <f t="shared" si="0"/>
        <v>346.62085070113307</v>
      </c>
      <c r="O57" s="51">
        <f t="shared" si="0"/>
        <v>354.26649878971267</v>
      </c>
      <c r="P57" s="51">
        <f t="shared" si="0"/>
        <v>358.29626175448431</v>
      </c>
      <c r="Q57" s="51">
        <f t="shared" si="0"/>
        <v>364.60510359628256</v>
      </c>
      <c r="R57" s="51">
        <f t="shared" si="0"/>
        <v>376.66986386579424</v>
      </c>
      <c r="S57" s="51">
        <f t="shared" si="0"/>
        <v>380.44045430706478</v>
      </c>
      <c r="T57" s="51">
        <f t="shared" si="0"/>
        <v>385.96933551235622</v>
      </c>
      <c r="U57" s="51">
        <f t="shared" si="0"/>
        <v>393.91832054394285</v>
      </c>
      <c r="V57" s="51">
        <f t="shared" si="0"/>
        <v>399.08415092173828</v>
      </c>
      <c r="W57" s="51">
        <f t="shared" si="0"/>
        <v>398.66877130649453</v>
      </c>
      <c r="X57" s="51">
        <f t="shared" si="0"/>
        <v>399.36481913188123</v>
      </c>
      <c r="Y57" s="51">
        <f t="shared" si="0"/>
        <v>398.1613872169977</v>
      </c>
      <c r="Z57" s="50">
        <f t="shared" si="0"/>
        <v>397.83060473447756</v>
      </c>
      <c r="AA57" s="49">
        <f t="shared" ref="AA57:AA100" si="1">AA6</f>
        <v>44.069723264673264</v>
      </c>
    </row>
    <row r="58" spans="1:28" hidden="1">
      <c r="A58" s="75" t="s">
        <v>187</v>
      </c>
      <c r="B58" s="48" t="s">
        <v>3</v>
      </c>
      <c r="C58" s="47">
        <f t="shared" ref="C58:Z58" si="2">C7/1000</f>
        <v>62.017745832913732</v>
      </c>
      <c r="D58" s="46">
        <f t="shared" si="2"/>
        <v>62.017745832913732</v>
      </c>
      <c r="E58" s="46">
        <f t="shared" si="2"/>
        <v>65.602051615969444</v>
      </c>
      <c r="F58" s="46">
        <f t="shared" si="2"/>
        <v>60.100205933923874</v>
      </c>
      <c r="G58" s="46">
        <f t="shared" si="2"/>
        <v>60.482167899598274</v>
      </c>
      <c r="H58" s="46">
        <f t="shared" si="2"/>
        <v>60.877085113121908</v>
      </c>
      <c r="I58" s="46">
        <f t="shared" si="2"/>
        <v>63.924040071261054</v>
      </c>
      <c r="J58" s="46">
        <f t="shared" si="2"/>
        <v>67.365295053547953</v>
      </c>
      <c r="K58" s="46">
        <f t="shared" si="2"/>
        <v>67.162489963850547</v>
      </c>
      <c r="L58" s="46">
        <f t="shared" si="2"/>
        <v>66.743984104560013</v>
      </c>
      <c r="M58" s="46">
        <f t="shared" si="2"/>
        <v>65.343173347603198</v>
      </c>
      <c r="N58" s="46">
        <f t="shared" si="2"/>
        <v>65.992859037855197</v>
      </c>
      <c r="O58" s="46">
        <f t="shared" si="2"/>
        <v>70.029311829379353</v>
      </c>
      <c r="P58" s="46">
        <f t="shared" si="2"/>
        <v>71.747625521272411</v>
      </c>
      <c r="Q58" s="46">
        <f t="shared" si="2"/>
        <v>77.80099197493972</v>
      </c>
      <c r="R58" s="46">
        <f t="shared" si="2"/>
        <v>78.229223152151036</v>
      </c>
      <c r="S58" s="46">
        <f t="shared" si="2"/>
        <v>79.392936864341024</v>
      </c>
      <c r="T58" s="46">
        <f t="shared" si="2"/>
        <v>76.633082539967504</v>
      </c>
      <c r="U58" s="46">
        <f t="shared" si="2"/>
        <v>73.980071741665583</v>
      </c>
      <c r="V58" s="46">
        <f t="shared" si="2"/>
        <v>73.804484104304848</v>
      </c>
      <c r="W58" s="46">
        <f t="shared" si="2"/>
        <v>67.567756333330166</v>
      </c>
      <c r="X58" s="46">
        <f t="shared" si="2"/>
        <v>72.366115484262295</v>
      </c>
      <c r="Y58" s="46">
        <f t="shared" si="2"/>
        <v>70.353697848258932</v>
      </c>
      <c r="Z58" s="45">
        <f t="shared" si="2"/>
        <v>67.73346873204153</v>
      </c>
      <c r="AA58" s="44">
        <f t="shared" si="1"/>
        <v>9.216269992345282</v>
      </c>
    </row>
    <row r="59" spans="1:28" hidden="1">
      <c r="A59" s="75" t="s">
        <v>188</v>
      </c>
      <c r="B59" s="48" t="s">
        <v>4</v>
      </c>
      <c r="C59" s="47">
        <f t="shared" ref="C59:Z59" si="3">C8/1000</f>
        <v>103.80684708418406</v>
      </c>
      <c r="D59" s="46">
        <f t="shared" si="3"/>
        <v>103.80684708418406</v>
      </c>
      <c r="E59" s="46">
        <f t="shared" si="3"/>
        <v>97.475361693048356</v>
      </c>
      <c r="F59" s="46">
        <f t="shared" si="3"/>
        <v>90.060211806331509</v>
      </c>
      <c r="G59" s="46">
        <f t="shared" si="3"/>
        <v>77.204206926938468</v>
      </c>
      <c r="H59" s="46">
        <f t="shared" si="3"/>
        <v>64.506226540230386</v>
      </c>
      <c r="I59" s="46">
        <f t="shared" si="3"/>
        <v>57.599772782704932</v>
      </c>
      <c r="J59" s="46">
        <f t="shared" si="3"/>
        <v>58.553792940136937</v>
      </c>
      <c r="K59" s="46">
        <f t="shared" si="3"/>
        <v>59.867950870323405</v>
      </c>
      <c r="L59" s="46">
        <f t="shared" si="3"/>
        <v>58.064849954318298</v>
      </c>
      <c r="M59" s="46">
        <f t="shared" si="3"/>
        <v>55.404108045774954</v>
      </c>
      <c r="N59" s="46">
        <f t="shared" si="3"/>
        <v>53.319275833621738</v>
      </c>
      <c r="O59" s="46">
        <f t="shared" si="3"/>
        <v>52.347030924539887</v>
      </c>
      <c r="P59" s="46">
        <f t="shared" si="3"/>
        <v>52.528802305489805</v>
      </c>
      <c r="Q59" s="46">
        <f t="shared" si="3"/>
        <v>52.891323865917627</v>
      </c>
      <c r="R59" s="46">
        <f t="shared" si="3"/>
        <v>56.258497852571381</v>
      </c>
      <c r="S59" s="46">
        <f t="shared" si="3"/>
        <v>56.669767860404647</v>
      </c>
      <c r="T59" s="46">
        <f t="shared" si="3"/>
        <v>59.1284617708979</v>
      </c>
      <c r="U59" s="46">
        <f t="shared" si="3"/>
        <v>58.279996835269806</v>
      </c>
      <c r="V59" s="46">
        <f t="shared" si="3"/>
        <v>60.32870210746168</v>
      </c>
      <c r="W59" s="46">
        <f t="shared" si="3"/>
        <v>56.808565309650724</v>
      </c>
      <c r="X59" s="46">
        <f t="shared" si="3"/>
        <v>58.297964938886658</v>
      </c>
      <c r="Y59" s="46">
        <f t="shared" si="3"/>
        <v>55.380853952666392</v>
      </c>
      <c r="Z59" s="45">
        <f t="shared" si="3"/>
        <v>57.49068937899046</v>
      </c>
      <c r="AA59" s="44">
        <f t="shared" si="1"/>
        <v>-44.617632657345496</v>
      </c>
    </row>
    <row r="60" spans="1:28" hidden="1">
      <c r="A60" s="75" t="s">
        <v>189</v>
      </c>
      <c r="B60" s="48" t="s">
        <v>5</v>
      </c>
      <c r="C60" s="47">
        <f t="shared" ref="C60:Z60" si="4">C9/1000</f>
        <v>118.9888217231544</v>
      </c>
      <c r="D60" s="46">
        <f t="shared" si="4"/>
        <v>118.9888217231544</v>
      </c>
      <c r="E60" s="46">
        <f t="shared" si="4"/>
        <v>121.44655576351531</v>
      </c>
      <c r="F60" s="46">
        <f t="shared" si="4"/>
        <v>119.90898684680057</v>
      </c>
      <c r="G60" s="46">
        <f t="shared" si="4"/>
        <v>118.91212735595366</v>
      </c>
      <c r="H60" s="46">
        <f t="shared" si="4"/>
        <v>123.40095718557815</v>
      </c>
      <c r="I60" s="46">
        <f t="shared" si="4"/>
        <v>124.32362444900964</v>
      </c>
      <c r="J60" s="46">
        <f t="shared" si="4"/>
        <v>128.35409051965996</v>
      </c>
      <c r="K60" s="46">
        <f t="shared" si="4"/>
        <v>122.72309594811541</v>
      </c>
      <c r="L60" s="46">
        <f t="shared" si="4"/>
        <v>128.96639489365981</v>
      </c>
      <c r="M60" s="46">
        <f t="shared" si="4"/>
        <v>123.44755943476081</v>
      </c>
      <c r="N60" s="46">
        <f t="shared" si="4"/>
        <v>125.15169583094371</v>
      </c>
      <c r="O60" s="46">
        <f t="shared" si="4"/>
        <v>125.13643642522293</v>
      </c>
      <c r="P60" s="46">
        <f t="shared" si="4"/>
        <v>125.45939126003145</v>
      </c>
      <c r="Q60" s="46">
        <f t="shared" si="4"/>
        <v>127.27593235983382</v>
      </c>
      <c r="R60" s="46">
        <f t="shared" si="4"/>
        <v>128.07191610939034</v>
      </c>
      <c r="S60" s="46">
        <f t="shared" si="4"/>
        <v>124.34356787577337</v>
      </c>
      <c r="T60" s="46">
        <f t="shared" si="4"/>
        <v>121.53709570892572</v>
      </c>
      <c r="U60" s="46">
        <f t="shared" si="4"/>
        <v>117.06944088414606</v>
      </c>
      <c r="V60" s="46">
        <f t="shared" si="4"/>
        <v>119.45254912718495</v>
      </c>
      <c r="W60" s="46">
        <f t="shared" si="4"/>
        <v>106.82726085891773</v>
      </c>
      <c r="X60" s="46">
        <f t="shared" si="4"/>
        <v>113.42920613210866</v>
      </c>
      <c r="Y60" s="46">
        <f t="shared" si="4"/>
        <v>104.27066396132685</v>
      </c>
      <c r="Z60" s="45">
        <f t="shared" si="4"/>
        <v>100.65938033039106</v>
      </c>
      <c r="AA60" s="44">
        <f t="shared" si="1"/>
        <v>-15.404338934803119</v>
      </c>
    </row>
    <row r="61" spans="1:28" hidden="1">
      <c r="A61" s="75" t="s">
        <v>190</v>
      </c>
      <c r="B61" s="48" t="s">
        <v>6</v>
      </c>
      <c r="C61" s="47">
        <f t="shared" ref="C61:Z61" si="5">C10/1000</f>
        <v>90.092252265171581</v>
      </c>
      <c r="D61" s="46">
        <f t="shared" si="5"/>
        <v>80.231647158452773</v>
      </c>
      <c r="E61" s="46">
        <f t="shared" si="5"/>
        <v>61.489102248746043</v>
      </c>
      <c r="F61" s="46">
        <f t="shared" si="5"/>
        <v>57.90180598663639</v>
      </c>
      <c r="G61" s="46">
        <f t="shared" si="5"/>
        <v>58.446960931040955</v>
      </c>
      <c r="H61" s="46">
        <f t="shared" si="5"/>
        <v>56.291076718139891</v>
      </c>
      <c r="I61" s="46">
        <f t="shared" si="5"/>
        <v>58.043078168654624</v>
      </c>
      <c r="J61" s="46">
        <f t="shared" si="5"/>
        <v>58.395927999960811</v>
      </c>
      <c r="K61" s="46">
        <f t="shared" si="5"/>
        <v>55.625910535120802</v>
      </c>
      <c r="L61" s="46">
        <f t="shared" si="5"/>
        <v>52.635693884616643</v>
      </c>
      <c r="M61" s="46">
        <f t="shared" si="5"/>
        <v>46.157417948800415</v>
      </c>
      <c r="N61" s="46">
        <f t="shared" si="5"/>
        <v>45.52276479553214</v>
      </c>
      <c r="O61" s="46">
        <f t="shared" si="5"/>
        <v>49.255770258611506</v>
      </c>
      <c r="P61" s="46">
        <f t="shared" si="5"/>
        <v>46.260329674837905</v>
      </c>
      <c r="Q61" s="46">
        <f t="shared" si="5"/>
        <v>50.50452990718307</v>
      </c>
      <c r="R61" s="46">
        <f t="shared" si="5"/>
        <v>49.432955443832206</v>
      </c>
      <c r="S61" s="46">
        <f t="shared" si="5"/>
        <v>50.30444904917735</v>
      </c>
      <c r="T61" s="46">
        <f t="shared" si="5"/>
        <v>51.688938573915003</v>
      </c>
      <c r="U61" s="46">
        <f t="shared" si="5"/>
        <v>55.465838570796514</v>
      </c>
      <c r="V61" s="46">
        <f t="shared" si="5"/>
        <v>53.70776783293838</v>
      </c>
      <c r="W61" s="46">
        <f t="shared" si="5"/>
        <v>45.41680879508344</v>
      </c>
      <c r="X61" s="46">
        <f t="shared" si="5"/>
        <v>47.721368215916137</v>
      </c>
      <c r="Y61" s="46">
        <f t="shared" si="5"/>
        <v>53.197351755366078</v>
      </c>
      <c r="Z61" s="45">
        <f t="shared" si="5"/>
        <v>48.363949474357867</v>
      </c>
      <c r="AA61" s="44">
        <f t="shared" si="1"/>
        <v>-46.317304475853696</v>
      </c>
    </row>
    <row r="62" spans="1:28" hidden="1">
      <c r="A62" s="75" t="s">
        <v>191</v>
      </c>
      <c r="B62" s="48" t="s">
        <v>7</v>
      </c>
      <c r="C62" s="47">
        <f t="shared" ref="C62:Z62" si="6">C11/1000</f>
        <v>459.03798010846157</v>
      </c>
      <c r="D62" s="46">
        <f t="shared" si="6"/>
        <v>459.03798010846157</v>
      </c>
      <c r="E62" s="46">
        <f t="shared" si="6"/>
        <v>450.12659821689653</v>
      </c>
      <c r="F62" s="46">
        <f t="shared" si="6"/>
        <v>464.3963388186549</v>
      </c>
      <c r="G62" s="46">
        <f t="shared" si="6"/>
        <v>463.88590228923272</v>
      </c>
      <c r="H62" s="46">
        <f t="shared" si="6"/>
        <v>478.22878484644724</v>
      </c>
      <c r="I62" s="46">
        <f t="shared" si="6"/>
        <v>490.94582489646541</v>
      </c>
      <c r="J62" s="46">
        <f t="shared" si="6"/>
        <v>507.30740616076059</v>
      </c>
      <c r="K62" s="46">
        <f t="shared" si="6"/>
        <v>521.28168918014819</v>
      </c>
      <c r="L62" s="46">
        <f t="shared" si="6"/>
        <v>530.10385547322835</v>
      </c>
      <c r="M62" s="46">
        <f t="shared" si="6"/>
        <v>545.79341294443486</v>
      </c>
      <c r="N62" s="46">
        <f t="shared" si="6"/>
        <v>567.7382515357823</v>
      </c>
      <c r="O62" s="46">
        <f t="shared" si="6"/>
        <v>561.25320997060521</v>
      </c>
      <c r="P62" s="46">
        <f t="shared" si="6"/>
        <v>566.95424151596524</v>
      </c>
      <c r="Q62" s="46">
        <f t="shared" si="6"/>
        <v>584.11580768054944</v>
      </c>
      <c r="R62" s="46">
        <f t="shared" si="6"/>
        <v>583.13301924687255</v>
      </c>
      <c r="S62" s="46">
        <f t="shared" si="6"/>
        <v>576.74088751385978</v>
      </c>
      <c r="T62" s="46">
        <f t="shared" si="6"/>
        <v>571.75148224766588</v>
      </c>
      <c r="U62" s="46">
        <f t="shared" si="6"/>
        <v>594.65904296716792</v>
      </c>
      <c r="V62" s="46">
        <f t="shared" si="6"/>
        <v>576.57474231481751</v>
      </c>
      <c r="W62" s="46">
        <f t="shared" si="6"/>
        <v>542.52119168324907</v>
      </c>
      <c r="X62" s="46">
        <f t="shared" si="6"/>
        <v>554.40823906580476</v>
      </c>
      <c r="Y62" s="46">
        <f t="shared" si="6"/>
        <v>557.28969077092643</v>
      </c>
      <c r="Z62" s="45">
        <f t="shared" si="6"/>
        <v>550.54659371594539</v>
      </c>
      <c r="AA62" s="44">
        <f t="shared" si="1"/>
        <v>19.934867608528183</v>
      </c>
    </row>
    <row r="63" spans="1:28" hidden="1">
      <c r="A63" s="75" t="s">
        <v>192</v>
      </c>
      <c r="B63" s="48" t="s">
        <v>8</v>
      </c>
      <c r="C63" s="47">
        <f t="shared" ref="C63:Z63" si="7">C12/1000</f>
        <v>23.339563656583881</v>
      </c>
      <c r="D63" s="46">
        <f t="shared" si="7"/>
        <v>23.339563656583881</v>
      </c>
      <c r="E63" s="46">
        <f t="shared" si="7"/>
        <v>17.36143277449958</v>
      </c>
      <c r="F63" s="46">
        <f t="shared" si="7"/>
        <v>16.714831813447454</v>
      </c>
      <c r="G63" s="46">
        <f t="shared" si="7"/>
        <v>17.170509870078842</v>
      </c>
      <c r="H63" s="46">
        <f t="shared" si="7"/>
        <v>16.498325566903166</v>
      </c>
      <c r="I63" s="46">
        <f t="shared" si="7"/>
        <v>17.213757992798694</v>
      </c>
      <c r="J63" s="46">
        <f t="shared" si="7"/>
        <v>17.845367968882012</v>
      </c>
      <c r="K63" s="46">
        <f t="shared" si="7"/>
        <v>18.938626571018037</v>
      </c>
      <c r="L63" s="46">
        <f t="shared" si="7"/>
        <v>19.634032053523878</v>
      </c>
      <c r="M63" s="46">
        <f t="shared" si="7"/>
        <v>20.545304282542325</v>
      </c>
      <c r="N63" s="46">
        <f t="shared" si="7"/>
        <v>20.099509161108568</v>
      </c>
      <c r="O63" s="46">
        <f t="shared" si="7"/>
        <v>21.040760151224607</v>
      </c>
      <c r="P63" s="46">
        <f t="shared" si="7"/>
        <v>22.110859731097985</v>
      </c>
      <c r="Q63" s="46">
        <f t="shared" si="7"/>
        <v>23.534138554189376</v>
      </c>
      <c r="R63" s="46">
        <f t="shared" si="7"/>
        <v>23.15941510436393</v>
      </c>
      <c r="S63" s="46">
        <f t="shared" si="7"/>
        <v>23.501375796352182</v>
      </c>
      <c r="T63" s="46">
        <f t="shared" si="7"/>
        <v>23.73387581904824</v>
      </c>
      <c r="U63" s="46">
        <f t="shared" si="7"/>
        <v>25.018344828077709</v>
      </c>
      <c r="V63" s="46">
        <f t="shared" si="7"/>
        <v>23.770695001144897</v>
      </c>
      <c r="W63" s="46">
        <f t="shared" si="7"/>
        <v>21.991100805847019</v>
      </c>
      <c r="X63" s="46">
        <f t="shared" si="7"/>
        <v>21.330405421746011</v>
      </c>
      <c r="Y63" s="46">
        <f t="shared" si="7"/>
        <v>20.917997377184992</v>
      </c>
      <c r="Z63" s="45">
        <f t="shared" si="7"/>
        <v>19.233241617253093</v>
      </c>
      <c r="AA63" s="44">
        <f t="shared" si="1"/>
        <v>-17.593825230629069</v>
      </c>
    </row>
    <row r="64" spans="1:28" hidden="1">
      <c r="A64" s="75" t="s">
        <v>193</v>
      </c>
      <c r="B64" s="48" t="s">
        <v>44</v>
      </c>
      <c r="C64" s="47">
        <f t="shared" ref="C64:Z64" si="8">C13/1000</f>
        <v>4.6268751645281041</v>
      </c>
      <c r="D64" s="46">
        <f t="shared" si="8"/>
        <v>4.6268751645281041</v>
      </c>
      <c r="E64" s="46">
        <f t="shared" si="8"/>
        <v>5.0702348904546799</v>
      </c>
      <c r="F64" s="46">
        <f t="shared" si="8"/>
        <v>5.4132223674224207</v>
      </c>
      <c r="G64" s="46">
        <f t="shared" si="8"/>
        <v>5.6754799127773561</v>
      </c>
      <c r="H64" s="46">
        <f t="shared" si="8"/>
        <v>5.914869701176678</v>
      </c>
      <c r="I64" s="46">
        <f t="shared" si="8"/>
        <v>5.7766942560176284</v>
      </c>
      <c r="J64" s="46">
        <f t="shared" si="8"/>
        <v>6.1206379442976839</v>
      </c>
      <c r="K64" s="46">
        <f t="shared" si="8"/>
        <v>6.2215859125692736</v>
      </c>
      <c r="L64" s="46">
        <f t="shared" si="8"/>
        <v>6.516786252758294</v>
      </c>
      <c r="M64" s="46">
        <f t="shared" si="8"/>
        <v>6.7866809744105652</v>
      </c>
      <c r="N64" s="46">
        <f t="shared" si="8"/>
        <v>7.0379724613879269</v>
      </c>
      <c r="O64" s="46">
        <f t="shared" si="8"/>
        <v>6.9068641203792414</v>
      </c>
      <c r="P64" s="46">
        <f t="shared" si="8"/>
        <v>7.1028856193656864</v>
      </c>
      <c r="Q64" s="46">
        <f t="shared" si="8"/>
        <v>7.4839885730857052</v>
      </c>
      <c r="R64" s="46">
        <f t="shared" si="8"/>
        <v>7.7130480414475917</v>
      </c>
      <c r="S64" s="46">
        <f t="shared" si="8"/>
        <v>7.8578929927095089</v>
      </c>
      <c r="T64" s="46">
        <f t="shared" si="8"/>
        <v>8.0362108307730935</v>
      </c>
      <c r="U64" s="46">
        <f t="shared" si="8"/>
        <v>8.3108574453398898</v>
      </c>
      <c r="V64" s="46">
        <f t="shared" si="8"/>
        <v>8.4741034869926644</v>
      </c>
      <c r="W64" s="46">
        <f t="shared" si="8"/>
        <v>8.2033178440611199</v>
      </c>
      <c r="X64" s="46">
        <f t="shared" si="8"/>
        <v>7.8318194004655224</v>
      </c>
      <c r="Y64" s="46">
        <f t="shared" si="8"/>
        <v>7.5661859624380075</v>
      </c>
      <c r="Z64" s="45">
        <f t="shared" si="8"/>
        <v>7.0828262329219802</v>
      </c>
      <c r="AA64" s="44">
        <f t="shared" si="1"/>
        <v>53.080123864642005</v>
      </c>
    </row>
    <row r="65" spans="1:27" hidden="1">
      <c r="A65" s="75" t="s">
        <v>194</v>
      </c>
      <c r="B65" s="48" t="s">
        <v>9</v>
      </c>
      <c r="C65" s="47">
        <f t="shared" ref="C65:Z65" si="9">C14/1000</f>
        <v>164.69416063172892</v>
      </c>
      <c r="D65" s="46">
        <f t="shared" si="9"/>
        <v>164.69416063172892</v>
      </c>
      <c r="E65" s="46">
        <f t="shared" si="9"/>
        <v>154.18033246986295</v>
      </c>
      <c r="F65" s="46">
        <f t="shared" si="9"/>
        <v>139.81658742633664</v>
      </c>
      <c r="G65" s="46">
        <f t="shared" si="9"/>
        <v>135.76445062990038</v>
      </c>
      <c r="H65" s="46">
        <f t="shared" si="9"/>
        <v>126.75461743303806</v>
      </c>
      <c r="I65" s="46">
        <f t="shared" si="9"/>
        <v>128.90897437304889</v>
      </c>
      <c r="J65" s="46">
        <f t="shared" si="9"/>
        <v>133.23539775395747</v>
      </c>
      <c r="K65" s="46">
        <f t="shared" si="9"/>
        <v>129.71282337182507</v>
      </c>
      <c r="L65" s="46">
        <f t="shared" si="9"/>
        <v>123.15711339946816</v>
      </c>
      <c r="M65" s="46">
        <f t="shared" si="9"/>
        <v>116.27935405672109</v>
      </c>
      <c r="N65" s="46">
        <f t="shared" si="9"/>
        <v>126.12977167496986</v>
      </c>
      <c r="O65" s="46">
        <f t="shared" si="9"/>
        <v>126.11256970220956</v>
      </c>
      <c r="P65" s="46">
        <f t="shared" si="9"/>
        <v>123.17167406576796</v>
      </c>
      <c r="Q65" s="46">
        <f t="shared" si="9"/>
        <v>126.59957279341734</v>
      </c>
      <c r="R65" s="46">
        <f t="shared" si="9"/>
        <v>127.57063035357521</v>
      </c>
      <c r="S65" s="46">
        <f t="shared" si="9"/>
        <v>126.15576419104202</v>
      </c>
      <c r="T65" s="46">
        <f t="shared" si="9"/>
        <v>126.95797653753998</v>
      </c>
      <c r="U65" s="46">
        <f t="shared" si="9"/>
        <v>127.2372363395742</v>
      </c>
      <c r="V65" s="46">
        <f t="shared" si="9"/>
        <v>121.73145398566072</v>
      </c>
      <c r="W65" s="46">
        <f t="shared" si="9"/>
        <v>114.47194565518595</v>
      </c>
      <c r="X65" s="46">
        <f t="shared" si="9"/>
        <v>117.14113915842158</v>
      </c>
      <c r="Y65" s="46">
        <f t="shared" si="9"/>
        <v>115.06925632888996</v>
      </c>
      <c r="Z65" s="45">
        <f t="shared" si="9"/>
        <v>111.30187099634141</v>
      </c>
      <c r="AA65" s="44">
        <f t="shared" si="1"/>
        <v>-32.419054464704132</v>
      </c>
    </row>
    <row r="66" spans="1:27" hidden="1">
      <c r="A66" s="75" t="s">
        <v>195</v>
      </c>
      <c r="B66" s="48" t="s">
        <v>10</v>
      </c>
      <c r="C66" s="47">
        <f t="shared" ref="C66:Z66" si="10">C15/1000</f>
        <v>54.200242171206334</v>
      </c>
      <c r="D66" s="46">
        <f t="shared" si="10"/>
        <v>54.200242171206334</v>
      </c>
      <c r="E66" s="46">
        <f t="shared" si="10"/>
        <v>64.862011201952456</v>
      </c>
      <c r="F66" s="46">
        <f t="shared" si="10"/>
        <v>59.121340758855062</v>
      </c>
      <c r="G66" s="46">
        <f t="shared" si="10"/>
        <v>61.273092736198755</v>
      </c>
      <c r="H66" s="46">
        <f t="shared" si="10"/>
        <v>65.226942329445308</v>
      </c>
      <c r="I66" s="46">
        <f t="shared" si="10"/>
        <v>62.061445585663051</v>
      </c>
      <c r="J66" s="46">
        <f t="shared" si="10"/>
        <v>75.470744878448727</v>
      </c>
      <c r="K66" s="46">
        <f t="shared" si="10"/>
        <v>66.145312188905208</v>
      </c>
      <c r="L66" s="46">
        <f t="shared" si="10"/>
        <v>62.070483657164139</v>
      </c>
      <c r="M66" s="46">
        <f t="shared" si="10"/>
        <v>59.517203928860873</v>
      </c>
      <c r="N66" s="46">
        <f t="shared" si="10"/>
        <v>55.277293088122931</v>
      </c>
      <c r="O66" s="46">
        <f t="shared" si="10"/>
        <v>57.049274822939523</v>
      </c>
      <c r="P66" s="46">
        <f t="shared" si="10"/>
        <v>56.568322604231597</v>
      </c>
      <c r="Q66" s="46">
        <f t="shared" si="10"/>
        <v>61.760441183688243</v>
      </c>
      <c r="R66" s="46">
        <f t="shared" si="10"/>
        <v>56.278250654815857</v>
      </c>
      <c r="S66" s="46">
        <f t="shared" si="10"/>
        <v>52.638279947158253</v>
      </c>
      <c r="T66" s="46">
        <f t="shared" si="10"/>
        <v>60.60886487292079</v>
      </c>
      <c r="U66" s="46">
        <f t="shared" si="10"/>
        <v>55.860251245123415</v>
      </c>
      <c r="V66" s="46">
        <f t="shared" si="10"/>
        <v>52.332934928338069</v>
      </c>
      <c r="W66" s="46">
        <f t="shared" si="10"/>
        <v>49.936195839950251</v>
      </c>
      <c r="X66" s="46">
        <f t="shared" si="10"/>
        <v>50.419964914595944</v>
      </c>
      <c r="Y66" s="46">
        <f t="shared" si="10"/>
        <v>45.475431582626229</v>
      </c>
      <c r="Z66" s="45">
        <f t="shared" si="10"/>
        <v>40.798824166627632</v>
      </c>
      <c r="AA66" s="44">
        <f t="shared" si="1"/>
        <v>-24.725752999860497</v>
      </c>
    </row>
    <row r="67" spans="1:27" hidden="1">
      <c r="A67" s="75" t="s">
        <v>196</v>
      </c>
      <c r="B67" s="48" t="s">
        <v>11</v>
      </c>
      <c r="C67" s="47">
        <f t="shared" ref="C67:Z67" si="11">C16/1000</f>
        <v>36.700832348016824</v>
      </c>
      <c r="D67" s="46">
        <f t="shared" si="11"/>
        <v>36.700832348016824</v>
      </c>
      <c r="E67" s="46">
        <f t="shared" si="11"/>
        <v>33.695484542177731</v>
      </c>
      <c r="F67" s="46">
        <f t="shared" si="11"/>
        <v>24.208604735259939</v>
      </c>
      <c r="G67" s="46">
        <f t="shared" si="11"/>
        <v>18.801081914074945</v>
      </c>
      <c r="H67" s="46">
        <f t="shared" si="11"/>
        <v>19.664862834346103</v>
      </c>
      <c r="I67" s="46">
        <f t="shared" si="11"/>
        <v>17.997827337606392</v>
      </c>
      <c r="J67" s="46">
        <f t="shared" si="11"/>
        <v>18.708206059110818</v>
      </c>
      <c r="K67" s="46">
        <f t="shared" si="11"/>
        <v>18.25377904836645</v>
      </c>
      <c r="L67" s="46">
        <f t="shared" si="11"/>
        <v>16.675221338879599</v>
      </c>
      <c r="M67" s="46">
        <f t="shared" si="11"/>
        <v>15.523159112238872</v>
      </c>
      <c r="N67" s="46">
        <f t="shared" si="11"/>
        <v>15.149086813881389</v>
      </c>
      <c r="O67" s="46">
        <f t="shared" si="11"/>
        <v>15.503477725881389</v>
      </c>
      <c r="P67" s="46">
        <f t="shared" si="11"/>
        <v>15.009417100742624</v>
      </c>
      <c r="Q67" s="46">
        <f t="shared" si="11"/>
        <v>16.836403807001318</v>
      </c>
      <c r="R67" s="46">
        <f t="shared" si="11"/>
        <v>17.084213338425894</v>
      </c>
      <c r="S67" s="46">
        <f t="shared" si="11"/>
        <v>16.421744886627152</v>
      </c>
      <c r="T67" s="46">
        <f t="shared" si="11"/>
        <v>15.843053130869457</v>
      </c>
      <c r="U67" s="46">
        <f t="shared" si="11"/>
        <v>18.87346303513737</v>
      </c>
      <c r="V67" s="46">
        <f t="shared" si="11"/>
        <v>17.365553129010227</v>
      </c>
      <c r="W67" s="46">
        <f t="shared" si="11"/>
        <v>14.157980134941322</v>
      </c>
      <c r="X67" s="46">
        <f t="shared" si="11"/>
        <v>17.803320327149493</v>
      </c>
      <c r="Y67" s="46">
        <f t="shared" si="11"/>
        <v>18.427186265080042</v>
      </c>
      <c r="Z67" s="45">
        <f t="shared" si="11"/>
        <v>17.079278606655425</v>
      </c>
      <c r="AA67" s="44">
        <f t="shared" si="1"/>
        <v>-53.463511550090701</v>
      </c>
    </row>
    <row r="68" spans="1:27" hidden="1">
      <c r="A68" s="75" t="s">
        <v>59</v>
      </c>
      <c r="B68" s="48" t="s">
        <v>42</v>
      </c>
      <c r="C68" s="47">
        <f t="shared" ref="C68:Z68" si="12">C17/1000</f>
        <v>3368.7122322257014</v>
      </c>
      <c r="D68" s="46">
        <f t="shared" si="12"/>
        <v>3368.7122322257014</v>
      </c>
      <c r="E68" s="46">
        <f t="shared" si="12"/>
        <v>3394.7637668048405</v>
      </c>
      <c r="F68" s="46">
        <f t="shared" si="12"/>
        <v>3319.0339339010829</v>
      </c>
      <c r="G68" s="46">
        <f t="shared" si="12"/>
        <v>3265.6293048727289</v>
      </c>
      <c r="H68" s="46">
        <f t="shared" si="12"/>
        <v>3268.3815783247978</v>
      </c>
      <c r="I68" s="46">
        <f t="shared" si="12"/>
        <v>3306.9731326152259</v>
      </c>
      <c r="J68" s="46">
        <f t="shared" si="12"/>
        <v>3381.5106761448601</v>
      </c>
      <c r="K68" s="46">
        <f t="shared" si="12"/>
        <v>3319.0990287641448</v>
      </c>
      <c r="L68" s="46">
        <f t="shared" si="12"/>
        <v>3368.3960743382377</v>
      </c>
      <c r="M68" s="46">
        <f t="shared" si="12"/>
        <v>3344.6886760032971</v>
      </c>
      <c r="N68" s="46">
        <f t="shared" si="12"/>
        <v>3374.960803231188</v>
      </c>
      <c r="O68" s="46">
        <f t="shared" si="12"/>
        <v>3432.8213361783314</v>
      </c>
      <c r="P68" s="46">
        <f t="shared" si="12"/>
        <v>3425.781552496685</v>
      </c>
      <c r="Q68" s="46">
        <f t="shared" si="12"/>
        <v>3491.8662626085206</v>
      </c>
      <c r="R68" s="46">
        <f t="shared" si="12"/>
        <v>3500.5162779314774</v>
      </c>
      <c r="S68" s="46">
        <f t="shared" si="12"/>
        <v>3477.447225432767</v>
      </c>
      <c r="T68" s="46">
        <f t="shared" si="12"/>
        <v>3469.6617187407737</v>
      </c>
      <c r="U68" s="46">
        <f t="shared" si="12"/>
        <v>3412.0288850602724</v>
      </c>
      <c r="V68" s="46">
        <f t="shared" si="12"/>
        <v>3333.2823037942139</v>
      </c>
      <c r="W68" s="46">
        <f t="shared" si="12"/>
        <v>3063.7328731585044</v>
      </c>
      <c r="X68" s="46">
        <f t="shared" si="12"/>
        <v>3156.4181496710762</v>
      </c>
      <c r="Y68" s="46">
        <f t="shared" si="12"/>
        <v>3011.2007870473849</v>
      </c>
      <c r="Z68" s="45">
        <f t="shared" si="12"/>
        <v>2987.9260159504329</v>
      </c>
      <c r="AA68" s="44">
        <f t="shared" si="1"/>
        <v>-11.303613666747768</v>
      </c>
    </row>
    <row r="69" spans="1:27" hidden="1">
      <c r="A69" s="75" t="s">
        <v>321</v>
      </c>
      <c r="B69" s="48" t="s">
        <v>45</v>
      </c>
      <c r="C69" s="47">
        <f t="shared" ref="C69:Z69" si="13">C18/1000</f>
        <v>4437.0284928509273</v>
      </c>
      <c r="D69" s="46">
        <f t="shared" si="13"/>
        <v>4437.0284928509273</v>
      </c>
      <c r="E69" s="46">
        <f t="shared" si="13"/>
        <v>4378.8500384476301</v>
      </c>
      <c r="F69" s="46">
        <f t="shared" si="13"/>
        <v>4220.160450442394</v>
      </c>
      <c r="G69" s="46">
        <f t="shared" si="13"/>
        <v>4142.0680583060421</v>
      </c>
      <c r="H69" s="46">
        <f t="shared" si="13"/>
        <v>4121.2697777491858</v>
      </c>
      <c r="I69" s="46">
        <f t="shared" si="13"/>
        <v>4169.4323000463119</v>
      </c>
      <c r="J69" s="46">
        <f t="shared" si="13"/>
        <v>4270.2850766003985</v>
      </c>
      <c r="K69" s="46">
        <f t="shared" si="13"/>
        <v>4179.310814631227</v>
      </c>
      <c r="L69" s="46">
        <f t="shared" si="13"/>
        <v>4175.8647429220946</v>
      </c>
      <c r="M69" s="46">
        <f t="shared" si="13"/>
        <v>4109.800089354625</v>
      </c>
      <c r="N69" s="46">
        <f t="shared" si="13"/>
        <v>4135.9796785366825</v>
      </c>
      <c r="O69" s="46">
        <f t="shared" si="13"/>
        <v>4205.7635993946988</v>
      </c>
      <c r="P69" s="46">
        <f t="shared" si="13"/>
        <v>4179.7135029952469</v>
      </c>
      <c r="Q69" s="46">
        <f t="shared" si="13"/>
        <v>4276.5857347240262</v>
      </c>
      <c r="R69" s="46">
        <f t="shared" si="13"/>
        <v>4286.7271497440606</v>
      </c>
      <c r="S69" s="46">
        <f t="shared" si="13"/>
        <v>4262.3358643289639</v>
      </c>
      <c r="T69" s="46">
        <f t="shared" si="13"/>
        <v>4274.3613611253922</v>
      </c>
      <c r="U69" s="46">
        <f t="shared" si="13"/>
        <v>4223.517540029864</v>
      </c>
      <c r="V69" s="46">
        <f t="shared" si="13"/>
        <v>4122.8657565182002</v>
      </c>
      <c r="W69" s="46">
        <f t="shared" si="13"/>
        <v>3787.6291359172324</v>
      </c>
      <c r="X69" s="46">
        <f t="shared" si="13"/>
        <v>3907.8158240423345</v>
      </c>
      <c r="Y69" s="46">
        <f t="shared" si="13"/>
        <v>3767.4240312680417</v>
      </c>
      <c r="Z69" s="45">
        <f t="shared" si="13"/>
        <v>3717.1167891662731</v>
      </c>
      <c r="AA69" s="44">
        <f t="shared" si="1"/>
        <v>-16.225086335248861</v>
      </c>
    </row>
    <row r="70" spans="1:27" hidden="1">
      <c r="A70" s="75" t="s">
        <v>197</v>
      </c>
      <c r="B70" s="48" t="s">
        <v>12</v>
      </c>
      <c r="C70" s="47">
        <f t="shared" ref="C70:Z70" si="14">C19/1000</f>
        <v>56.644171484089085</v>
      </c>
      <c r="D70" s="46">
        <f t="shared" si="14"/>
        <v>56.644171484089085</v>
      </c>
      <c r="E70" s="46">
        <f t="shared" si="14"/>
        <v>55.065641007901256</v>
      </c>
      <c r="F70" s="46">
        <f t="shared" si="14"/>
        <v>54.215015315359764</v>
      </c>
      <c r="G70" s="46">
        <f t="shared" si="14"/>
        <v>56.123964255656233</v>
      </c>
      <c r="H70" s="46">
        <f t="shared" si="14"/>
        <v>61.419790681983635</v>
      </c>
      <c r="I70" s="46">
        <f t="shared" si="14"/>
        <v>57.896305156316657</v>
      </c>
      <c r="J70" s="46">
        <f t="shared" si="14"/>
        <v>63.699213754142825</v>
      </c>
      <c r="K70" s="46">
        <f t="shared" si="14"/>
        <v>62.355400181030866</v>
      </c>
      <c r="L70" s="46">
        <f t="shared" si="14"/>
        <v>59.075536846046724</v>
      </c>
      <c r="M70" s="46">
        <f t="shared" si="14"/>
        <v>58.657320941694863</v>
      </c>
      <c r="N70" s="46">
        <f t="shared" si="14"/>
        <v>56.829497973724493</v>
      </c>
      <c r="O70" s="46">
        <f t="shared" si="14"/>
        <v>62.067707004307408</v>
      </c>
      <c r="P70" s="46">
        <f t="shared" si="14"/>
        <v>64.575041529262819</v>
      </c>
      <c r="Q70" s="46">
        <f t="shared" si="14"/>
        <v>72.365650546622959</v>
      </c>
      <c r="R70" s="46">
        <f t="shared" si="14"/>
        <v>68.485938978788965</v>
      </c>
      <c r="S70" s="46">
        <f t="shared" si="14"/>
        <v>56.532400436306204</v>
      </c>
      <c r="T70" s="46">
        <f t="shared" si="14"/>
        <v>67.943207572278453</v>
      </c>
      <c r="U70" s="46">
        <f t="shared" si="14"/>
        <v>66.243268180277923</v>
      </c>
      <c r="V70" s="46">
        <f t="shared" si="14"/>
        <v>57.993050344047994</v>
      </c>
      <c r="W70" s="46">
        <f t="shared" si="14"/>
        <v>55.066730184947467</v>
      </c>
      <c r="X70" s="46">
        <f t="shared" si="14"/>
        <v>63.488302880132736</v>
      </c>
      <c r="Y70" s="46">
        <f t="shared" si="14"/>
        <v>56.403343265235208</v>
      </c>
      <c r="Z70" s="45">
        <f t="shared" si="14"/>
        <v>50.733333138315423</v>
      </c>
      <c r="AA70" s="44">
        <f t="shared" si="1"/>
        <v>-10.43503363348508</v>
      </c>
    </row>
    <row r="71" spans="1:27" hidden="1">
      <c r="A71" s="75" t="s">
        <v>198</v>
      </c>
      <c r="B71" s="48" t="s">
        <v>13</v>
      </c>
      <c r="C71" s="47">
        <f t="shared" ref="C71:Z71" si="15">C20/1000</f>
        <v>398.76992441226992</v>
      </c>
      <c r="D71" s="46">
        <f t="shared" si="15"/>
        <v>398.76992441226992</v>
      </c>
      <c r="E71" s="46">
        <f t="shared" si="15"/>
        <v>423.121697334592</v>
      </c>
      <c r="F71" s="46">
        <f t="shared" si="15"/>
        <v>413.02051439177444</v>
      </c>
      <c r="G71" s="46">
        <f t="shared" si="15"/>
        <v>391.48470930045232</v>
      </c>
      <c r="H71" s="46">
        <f t="shared" si="15"/>
        <v>391.6817381568527</v>
      </c>
      <c r="I71" s="46">
        <f t="shared" si="15"/>
        <v>398.48058367616511</v>
      </c>
      <c r="J71" s="46">
        <f t="shared" si="15"/>
        <v>411.30286626806861</v>
      </c>
      <c r="K71" s="46">
        <f t="shared" si="15"/>
        <v>404.8847765734256</v>
      </c>
      <c r="L71" s="46">
        <f t="shared" si="15"/>
        <v>426.56452657315396</v>
      </c>
      <c r="M71" s="46">
        <f t="shared" si="15"/>
        <v>418.19317905211432</v>
      </c>
      <c r="N71" s="46">
        <f t="shared" si="15"/>
        <v>415.07929315408654</v>
      </c>
      <c r="O71" s="46">
        <f t="shared" si="15"/>
        <v>416.26700971961674</v>
      </c>
      <c r="P71" s="46">
        <f t="shared" si="15"/>
        <v>412.01970281572153</v>
      </c>
      <c r="Q71" s="46">
        <f t="shared" si="15"/>
        <v>420.49278444290394</v>
      </c>
      <c r="R71" s="46">
        <f t="shared" si="15"/>
        <v>422.20190111631894</v>
      </c>
      <c r="S71" s="46">
        <f t="shared" si="15"/>
        <v>425.74065238375698</v>
      </c>
      <c r="T71" s="46">
        <f t="shared" si="15"/>
        <v>416.41404997885149</v>
      </c>
      <c r="U71" s="46">
        <f t="shared" si="15"/>
        <v>407.25445758857808</v>
      </c>
      <c r="V71" s="46">
        <f t="shared" si="15"/>
        <v>400.72031146259957</v>
      </c>
      <c r="W71" s="46">
        <f t="shared" si="15"/>
        <v>381.99274884610548</v>
      </c>
      <c r="X71" s="46">
        <f t="shared" si="15"/>
        <v>391.07551907743374</v>
      </c>
      <c r="Y71" s="46">
        <f t="shared" si="15"/>
        <v>364.8194145274457</v>
      </c>
      <c r="Z71" s="45">
        <f t="shared" si="15"/>
        <v>368.67064342190275</v>
      </c>
      <c r="AA71" s="44">
        <f t="shared" si="1"/>
        <v>-7.5480318719445165</v>
      </c>
    </row>
    <row r="72" spans="1:27" hidden="1">
      <c r="A72" s="75" t="s">
        <v>199</v>
      </c>
      <c r="B72" s="48" t="s">
        <v>14</v>
      </c>
      <c r="C72" s="47">
        <f t="shared" ref="C72:Z72" si="16">C21/1000</f>
        <v>1042.0657023667686</v>
      </c>
      <c r="D72" s="46">
        <f t="shared" si="16"/>
        <v>1042.0657023667686</v>
      </c>
      <c r="E72" s="46">
        <f t="shared" si="16"/>
        <v>1004.7353260801673</v>
      </c>
      <c r="F72" s="46">
        <f t="shared" si="16"/>
        <v>957.56177482712985</v>
      </c>
      <c r="G72" s="46">
        <f t="shared" si="16"/>
        <v>948.6839701419924</v>
      </c>
      <c r="H72" s="46">
        <f t="shared" si="16"/>
        <v>932.48518154812245</v>
      </c>
      <c r="I72" s="46">
        <f t="shared" si="16"/>
        <v>930.8570274805644</v>
      </c>
      <c r="J72" s="46">
        <f t="shared" si="16"/>
        <v>951.86347975008675</v>
      </c>
      <c r="K72" s="46">
        <f t="shared" si="16"/>
        <v>923.08015303717389</v>
      </c>
      <c r="L72" s="46">
        <f t="shared" si="16"/>
        <v>915.17652942896882</v>
      </c>
      <c r="M72" s="46">
        <f t="shared" si="16"/>
        <v>887.89066024858096</v>
      </c>
      <c r="N72" s="46">
        <f t="shared" si="16"/>
        <v>891.51553573507442</v>
      </c>
      <c r="O72" s="46">
        <f t="shared" si="16"/>
        <v>907.54196822750293</v>
      </c>
      <c r="P72" s="46">
        <f t="shared" si="16"/>
        <v>890.87592728932134</v>
      </c>
      <c r="Q72" s="46">
        <f t="shared" si="16"/>
        <v>893.59993132662021</v>
      </c>
      <c r="R72" s="46">
        <f t="shared" si="16"/>
        <v>881.74339619512966</v>
      </c>
      <c r="S72" s="46">
        <f t="shared" si="16"/>
        <v>861.73342293077292</v>
      </c>
      <c r="T72" s="46">
        <f t="shared" si="16"/>
        <v>873.24659092005845</v>
      </c>
      <c r="U72" s="46">
        <f t="shared" si="16"/>
        <v>848.54894100081992</v>
      </c>
      <c r="V72" s="46">
        <f t="shared" si="16"/>
        <v>851.1114673970975</v>
      </c>
      <c r="W72" s="46">
        <f t="shared" si="16"/>
        <v>785.60258640415316</v>
      </c>
      <c r="X72" s="46">
        <f t="shared" si="16"/>
        <v>829.40150442957486</v>
      </c>
      <c r="Y72" s="46">
        <f t="shared" si="16"/>
        <v>810.44112559720395</v>
      </c>
      <c r="Z72" s="45">
        <f t="shared" si="16"/>
        <v>821.71769290761802</v>
      </c>
      <c r="AA72" s="44">
        <f t="shared" si="1"/>
        <v>-21.14530868434592</v>
      </c>
    </row>
    <row r="73" spans="1:27" hidden="1">
      <c r="A73" s="75" t="s">
        <v>200</v>
      </c>
      <c r="B73" s="48" t="s">
        <v>15</v>
      </c>
      <c r="C73" s="47">
        <f t="shared" ref="C73:Z73" si="17">C22/1000</f>
        <v>82.997808874444488</v>
      </c>
      <c r="D73" s="46">
        <f t="shared" si="17"/>
        <v>82.997808874444488</v>
      </c>
      <c r="E73" s="46">
        <f t="shared" si="17"/>
        <v>82.768064090373684</v>
      </c>
      <c r="F73" s="46">
        <f t="shared" si="17"/>
        <v>84.436714314971695</v>
      </c>
      <c r="G73" s="46">
        <f t="shared" si="17"/>
        <v>83.74230627216302</v>
      </c>
      <c r="H73" s="46">
        <f t="shared" si="17"/>
        <v>85.997164683277873</v>
      </c>
      <c r="I73" s="46">
        <f t="shared" si="17"/>
        <v>86.44172448806421</v>
      </c>
      <c r="J73" s="46">
        <f t="shared" si="17"/>
        <v>88.526498566281404</v>
      </c>
      <c r="K73" s="46">
        <f t="shared" si="17"/>
        <v>93.307616089517253</v>
      </c>
      <c r="L73" s="46">
        <f t="shared" si="17"/>
        <v>98.205510349597333</v>
      </c>
      <c r="M73" s="46">
        <f t="shared" si="17"/>
        <v>97.494147161174993</v>
      </c>
      <c r="N73" s="46">
        <f t="shared" si="17"/>
        <v>102.57164993312357</v>
      </c>
      <c r="O73" s="46">
        <f t="shared" si="17"/>
        <v>104.97573110964026</v>
      </c>
      <c r="P73" s="46">
        <f t="shared" si="17"/>
        <v>104.71434315805807</v>
      </c>
      <c r="Q73" s="46">
        <f t="shared" si="17"/>
        <v>108.78875483587433</v>
      </c>
      <c r="R73" s="46">
        <f t="shared" si="17"/>
        <v>109.11269021346166</v>
      </c>
      <c r="S73" s="46">
        <f t="shared" si="17"/>
        <v>112.89436987060255</v>
      </c>
      <c r="T73" s="46">
        <f t="shared" si="17"/>
        <v>111.38352724936844</v>
      </c>
      <c r="U73" s="46">
        <f t="shared" si="17"/>
        <v>113.84864839878152</v>
      </c>
      <c r="V73" s="46">
        <f t="shared" si="17"/>
        <v>110.00537624668723</v>
      </c>
      <c r="W73" s="46">
        <f t="shared" si="17"/>
        <v>103.71260040740604</v>
      </c>
      <c r="X73" s="46">
        <f t="shared" si="17"/>
        <v>96.758266726843956</v>
      </c>
      <c r="Y73" s="46">
        <f t="shared" si="17"/>
        <v>94.250733786131008</v>
      </c>
      <c r="Z73" s="45">
        <f t="shared" si="17"/>
        <v>90.472385863503249</v>
      </c>
      <c r="AA73" s="44">
        <f t="shared" si="1"/>
        <v>9.0057521884294509</v>
      </c>
    </row>
    <row r="74" spans="1:27" hidden="1">
      <c r="A74" s="75" t="s">
        <v>201</v>
      </c>
      <c r="B74" s="48" t="s">
        <v>16</v>
      </c>
      <c r="C74" s="47">
        <f t="shared" ref="C74:Z74" si="18">C23/1000</f>
        <v>84.378201058267393</v>
      </c>
      <c r="D74" s="46">
        <f t="shared" si="18"/>
        <v>72.475208559546559</v>
      </c>
      <c r="E74" s="46">
        <f t="shared" si="18"/>
        <v>68.824320977197189</v>
      </c>
      <c r="F74" s="46">
        <f t="shared" si="18"/>
        <v>61.842531337211838</v>
      </c>
      <c r="G74" s="46">
        <f t="shared" si="18"/>
        <v>62.903063651753989</v>
      </c>
      <c r="H74" s="46">
        <f t="shared" si="18"/>
        <v>61.204176147456558</v>
      </c>
      <c r="I74" s="46">
        <f t="shared" si="18"/>
        <v>61.330490175410979</v>
      </c>
      <c r="J74" s="46">
        <f t="shared" si="18"/>
        <v>62.686575346118573</v>
      </c>
      <c r="K74" s="46">
        <f t="shared" si="18"/>
        <v>61.38266973102057</v>
      </c>
      <c r="L74" s="46">
        <f t="shared" si="18"/>
        <v>60.975399738919457</v>
      </c>
      <c r="M74" s="46">
        <f t="shared" si="18"/>
        <v>61.283470996342622</v>
      </c>
      <c r="N74" s="46">
        <f t="shared" si="18"/>
        <v>58.080649551528403</v>
      </c>
      <c r="O74" s="46">
        <f t="shared" si="18"/>
        <v>59.488013603977116</v>
      </c>
      <c r="P74" s="46">
        <f t="shared" si="18"/>
        <v>58.498687993190089</v>
      </c>
      <c r="Q74" s="46">
        <f t="shared" si="18"/>
        <v>61.142817422653955</v>
      </c>
      <c r="R74" s="46">
        <f t="shared" si="18"/>
        <v>59.851569727727664</v>
      </c>
      <c r="S74" s="46">
        <f t="shared" si="18"/>
        <v>59.946330084558433</v>
      </c>
      <c r="T74" s="46">
        <f t="shared" si="18"/>
        <v>59.478345922533883</v>
      </c>
      <c r="U74" s="46">
        <f t="shared" si="18"/>
        <v>58.012104123943672</v>
      </c>
      <c r="V74" s="46">
        <f t="shared" si="18"/>
        <v>56.699590585602145</v>
      </c>
      <c r="W74" s="46">
        <f t="shared" si="18"/>
        <v>51.028993089640402</v>
      </c>
      <c r="X74" s="46">
        <f t="shared" si="18"/>
        <v>51.667715765107623</v>
      </c>
      <c r="Y74" s="46">
        <f t="shared" si="18"/>
        <v>49.85869318593496</v>
      </c>
      <c r="Z74" s="45">
        <f t="shared" si="18"/>
        <v>46.072354869220376</v>
      </c>
      <c r="AA74" s="44">
        <f t="shared" si="1"/>
        <v>-45.397799086276926</v>
      </c>
    </row>
    <row r="75" spans="1:27" hidden="1">
      <c r="A75" s="75" t="s">
        <v>202</v>
      </c>
      <c r="B75" s="48" t="s">
        <v>17</v>
      </c>
      <c r="C75" s="47">
        <f t="shared" ref="C75:Z75" si="19">C24/1000</f>
        <v>2.1601075945720964</v>
      </c>
      <c r="D75" s="46">
        <f t="shared" si="19"/>
        <v>2.1601075945720964</v>
      </c>
      <c r="E75" s="46">
        <f t="shared" si="19"/>
        <v>2.0901563740703479</v>
      </c>
      <c r="F75" s="46">
        <f t="shared" si="19"/>
        <v>2.2161036767582711</v>
      </c>
      <c r="G75" s="46">
        <f t="shared" si="19"/>
        <v>2.3393374453867222</v>
      </c>
      <c r="H75" s="46">
        <f t="shared" si="19"/>
        <v>2.2869403759323941</v>
      </c>
      <c r="I75" s="46">
        <f t="shared" si="19"/>
        <v>2.3182230036833973</v>
      </c>
      <c r="J75" s="46">
        <f t="shared" si="19"/>
        <v>2.4074109718177499</v>
      </c>
      <c r="K75" s="46">
        <f t="shared" si="19"/>
        <v>2.4957458217173292</v>
      </c>
      <c r="L75" s="46">
        <f t="shared" si="19"/>
        <v>2.5050004743459611</v>
      </c>
      <c r="M75" s="46">
        <f t="shared" si="19"/>
        <v>2.7101207427496075</v>
      </c>
      <c r="N75" s="46">
        <f t="shared" si="19"/>
        <v>2.7759192391111362</v>
      </c>
      <c r="O75" s="46">
        <f t="shared" si="19"/>
        <v>2.7732799579304919</v>
      </c>
      <c r="P75" s="46">
        <f t="shared" si="19"/>
        <v>2.8628587725803429</v>
      </c>
      <c r="Q75" s="46">
        <f t="shared" si="19"/>
        <v>2.8546011370271454</v>
      </c>
      <c r="R75" s="46">
        <f t="shared" si="19"/>
        <v>2.9264440378966206</v>
      </c>
      <c r="S75" s="46">
        <f t="shared" si="19"/>
        <v>2.8529336618105527</v>
      </c>
      <c r="T75" s="46">
        <f t="shared" si="19"/>
        <v>3.0293208429175937</v>
      </c>
      <c r="U75" s="46">
        <f t="shared" si="19"/>
        <v>3.286405142132351</v>
      </c>
      <c r="V75" s="46">
        <f t="shared" si="19"/>
        <v>3.6051278268825269</v>
      </c>
      <c r="W75" s="46">
        <f t="shared" si="19"/>
        <v>3.5718358506754373</v>
      </c>
      <c r="X75" s="46">
        <f t="shared" si="19"/>
        <v>3.4318097949405075</v>
      </c>
      <c r="Y75" s="46">
        <f t="shared" si="19"/>
        <v>3.3327496064842173</v>
      </c>
      <c r="Z75" s="45">
        <f t="shared" si="19"/>
        <v>3.3237872391438894</v>
      </c>
      <c r="AA75" s="44">
        <f t="shared" si="1"/>
        <v>53.87137416191117</v>
      </c>
    </row>
    <row r="76" spans="1:27" hidden="1">
      <c r="A76" s="75" t="s">
        <v>203</v>
      </c>
      <c r="B76" s="48" t="s">
        <v>18</v>
      </c>
      <c r="C76" s="47">
        <f t="shared" ref="C76:Z76" si="20">C25/1000</f>
        <v>32.423989022629321</v>
      </c>
      <c r="D76" s="46">
        <f t="shared" si="20"/>
        <v>32.423989022629321</v>
      </c>
      <c r="E76" s="46">
        <f t="shared" si="20"/>
        <v>33.206321532205095</v>
      </c>
      <c r="F76" s="46">
        <f t="shared" si="20"/>
        <v>33.074160237467005</v>
      </c>
      <c r="G76" s="46">
        <f t="shared" si="20"/>
        <v>33.206810922829796</v>
      </c>
      <c r="H76" s="46">
        <f t="shared" si="20"/>
        <v>34.422320602635914</v>
      </c>
      <c r="I76" s="46">
        <f t="shared" si="20"/>
        <v>35.232541895910856</v>
      </c>
      <c r="J76" s="46">
        <f t="shared" si="20"/>
        <v>36.839948833345034</v>
      </c>
      <c r="K76" s="46">
        <f t="shared" si="20"/>
        <v>38.255679286059447</v>
      </c>
      <c r="L76" s="46">
        <f t="shared" si="20"/>
        <v>40.270728526722742</v>
      </c>
      <c r="M76" s="46">
        <f t="shared" si="20"/>
        <v>41.907029365734502</v>
      </c>
      <c r="N76" s="46">
        <f t="shared" si="20"/>
        <v>44.689182078683857</v>
      </c>
      <c r="O76" s="46">
        <f t="shared" si="20"/>
        <v>47.098327307148395</v>
      </c>
      <c r="P76" s="46">
        <f t="shared" si="20"/>
        <v>45.676122437592753</v>
      </c>
      <c r="Q76" s="46">
        <f t="shared" si="20"/>
        <v>45.151229676199442</v>
      </c>
      <c r="R76" s="46">
        <f t="shared" si="20"/>
        <v>45.805484410215271</v>
      </c>
      <c r="S76" s="46">
        <f t="shared" si="20"/>
        <v>47.62685446161268</v>
      </c>
      <c r="T76" s="46">
        <f t="shared" si="20"/>
        <v>47.227186240467411</v>
      </c>
      <c r="U76" s="46">
        <f t="shared" si="20"/>
        <v>47.213618580913689</v>
      </c>
      <c r="V76" s="46">
        <f t="shared" si="20"/>
        <v>47.005718487326845</v>
      </c>
      <c r="W76" s="46">
        <f t="shared" si="20"/>
        <v>41.749645144031675</v>
      </c>
      <c r="X76" s="46">
        <f t="shared" si="20"/>
        <v>41.292131659951636</v>
      </c>
      <c r="Y76" s="46">
        <f t="shared" si="20"/>
        <v>37.716337670311901</v>
      </c>
      <c r="Z76" s="45">
        <f t="shared" si="20"/>
        <v>38.011385905304486</v>
      </c>
      <c r="AA76" s="44">
        <f t="shared" si="1"/>
        <v>17.232293283764722</v>
      </c>
    </row>
    <row r="77" spans="1:27" hidden="1">
      <c r="A77" s="75" t="s">
        <v>204</v>
      </c>
      <c r="B77" s="48" t="s">
        <v>19</v>
      </c>
      <c r="C77" s="47">
        <f t="shared" ref="C77:Z77" si="21">C26/1000</f>
        <v>434.65630160736254</v>
      </c>
      <c r="D77" s="46">
        <f t="shared" si="21"/>
        <v>434.65630160736254</v>
      </c>
      <c r="E77" s="46">
        <f t="shared" si="21"/>
        <v>434.15641460958659</v>
      </c>
      <c r="F77" s="46">
        <f t="shared" si="21"/>
        <v>433.86757008360757</v>
      </c>
      <c r="G77" s="46">
        <f t="shared" si="21"/>
        <v>427.17017708679799</v>
      </c>
      <c r="H77" s="46">
        <f t="shared" si="21"/>
        <v>419.90397785465467</v>
      </c>
      <c r="I77" s="46">
        <f t="shared" si="21"/>
        <v>444.94367814117351</v>
      </c>
      <c r="J77" s="46">
        <f t="shared" si="21"/>
        <v>438.30336283770799</v>
      </c>
      <c r="K77" s="46">
        <f t="shared" si="21"/>
        <v>442.37170142809026</v>
      </c>
      <c r="L77" s="46">
        <f t="shared" si="21"/>
        <v>453.52408309110257</v>
      </c>
      <c r="M77" s="46">
        <f t="shared" si="21"/>
        <v>458.82481701363224</v>
      </c>
      <c r="N77" s="46">
        <f t="shared" si="21"/>
        <v>462.2776908630434</v>
      </c>
      <c r="O77" s="46">
        <f t="shared" si="21"/>
        <v>468.28396986018487</v>
      </c>
      <c r="P77" s="46">
        <f t="shared" si="21"/>
        <v>470.53085718054007</v>
      </c>
      <c r="Q77" s="46">
        <f t="shared" si="21"/>
        <v>486.55967534712653</v>
      </c>
      <c r="R77" s="46">
        <f t="shared" si="21"/>
        <v>489.36701112325505</v>
      </c>
      <c r="S77" s="46">
        <f t="shared" si="21"/>
        <v>488.07804267001558</v>
      </c>
      <c r="T77" s="46">
        <f t="shared" si="21"/>
        <v>483.53358396374301</v>
      </c>
      <c r="U77" s="46">
        <f t="shared" si="21"/>
        <v>475.43636316175821</v>
      </c>
      <c r="V77" s="46">
        <f t="shared" si="21"/>
        <v>463.69560446050252</v>
      </c>
      <c r="W77" s="46">
        <f t="shared" si="21"/>
        <v>414.80977273257116</v>
      </c>
      <c r="X77" s="46">
        <f t="shared" si="21"/>
        <v>424.99319475054477</v>
      </c>
      <c r="Y77" s="46">
        <f t="shared" si="21"/>
        <v>413.37939902023567</v>
      </c>
      <c r="Z77" s="45">
        <f t="shared" si="21"/>
        <v>386.66672727039645</v>
      </c>
      <c r="AA77" s="44">
        <f t="shared" si="1"/>
        <v>-11.040809522259377</v>
      </c>
    </row>
    <row r="78" spans="1:27" hidden="1">
      <c r="A78" s="75" t="s">
        <v>68</v>
      </c>
      <c r="B78" s="48" t="s">
        <v>20</v>
      </c>
      <c r="C78" s="47">
        <f t="shared" ref="C78:Z78" si="22">C27/1000</f>
        <v>1141.1377350306338</v>
      </c>
      <c r="D78" s="46">
        <f t="shared" si="22"/>
        <v>1141.1377350306338</v>
      </c>
      <c r="E78" s="46">
        <f t="shared" si="22"/>
        <v>1150.0714645219277</v>
      </c>
      <c r="F78" s="46">
        <f t="shared" si="22"/>
        <v>1158.5444126342325</v>
      </c>
      <c r="G78" s="46">
        <f t="shared" si="22"/>
        <v>1150.8771481944018</v>
      </c>
      <c r="H78" s="46">
        <f t="shared" si="22"/>
        <v>1210.6604435380366</v>
      </c>
      <c r="I78" s="46">
        <f t="shared" si="22"/>
        <v>1223.6873257898662</v>
      </c>
      <c r="J78" s="46">
        <f t="shared" si="22"/>
        <v>1236.5818358992904</v>
      </c>
      <c r="K78" s="46">
        <f t="shared" si="22"/>
        <v>1231.4775296108799</v>
      </c>
      <c r="L78" s="46">
        <f t="shared" si="22"/>
        <v>1195.8701488958329</v>
      </c>
      <c r="M78" s="46">
        <f t="shared" si="22"/>
        <v>1230.7972654451551</v>
      </c>
      <c r="N78" s="46">
        <f t="shared" si="22"/>
        <v>1251.4607200111759</v>
      </c>
      <c r="O78" s="46">
        <f t="shared" si="22"/>
        <v>1236.3205179308156</v>
      </c>
      <c r="P78" s="46">
        <f t="shared" si="22"/>
        <v>1273.3965993286417</v>
      </c>
      <c r="Q78" s="46">
        <f t="shared" si="22"/>
        <v>1278.505002031575</v>
      </c>
      <c r="R78" s="46">
        <f t="shared" si="22"/>
        <v>1277.8836435824396</v>
      </c>
      <c r="S78" s="46">
        <f t="shared" si="22"/>
        <v>1282.1284452573454</v>
      </c>
      <c r="T78" s="46">
        <f t="shared" si="22"/>
        <v>1262.9707317165298</v>
      </c>
      <c r="U78" s="46">
        <f t="shared" si="22"/>
        <v>1296.1546485943468</v>
      </c>
      <c r="V78" s="46">
        <f t="shared" si="22"/>
        <v>1213.8316866518212</v>
      </c>
      <c r="W78" s="46">
        <f t="shared" si="22"/>
        <v>1141.4629272255531</v>
      </c>
      <c r="X78" s="46">
        <f t="shared" si="22"/>
        <v>1191.0672532700926</v>
      </c>
      <c r="Y78" s="46">
        <f t="shared" si="22"/>
        <v>1240.6319065692392</v>
      </c>
      <c r="Z78" s="45">
        <f t="shared" si="22"/>
        <v>1275.6106966875147</v>
      </c>
      <c r="AA78" s="44">
        <f t="shared" si="1"/>
        <v>11.784113129277141</v>
      </c>
    </row>
    <row r="79" spans="1:27" hidden="1">
      <c r="A79" s="75" t="s">
        <v>69</v>
      </c>
      <c r="B79" s="48" t="s">
        <v>21</v>
      </c>
      <c r="C79" s="47">
        <f t="shared" ref="C79:Z79" si="23">C28/1000</f>
        <v>19.052323403471998</v>
      </c>
      <c r="D79" s="46">
        <f t="shared" si="23"/>
        <v>19.052323403471998</v>
      </c>
      <c r="E79" s="46">
        <f t="shared" si="23"/>
        <v>17.478419644876826</v>
      </c>
      <c r="F79" s="46">
        <f t="shared" si="23"/>
        <v>14.003222066226025</v>
      </c>
      <c r="G79" s="46">
        <f t="shared" si="23"/>
        <v>11.737212089542638</v>
      </c>
      <c r="H79" s="46">
        <f t="shared" si="23"/>
        <v>10.227587839704343</v>
      </c>
      <c r="I79" s="46">
        <f t="shared" si="23"/>
        <v>9.0353625638010513</v>
      </c>
      <c r="J79" s="46">
        <f t="shared" si="23"/>
        <v>9.1237540555977557</v>
      </c>
      <c r="K79" s="46">
        <f t="shared" si="23"/>
        <v>8.5952151624926501</v>
      </c>
      <c r="L79" s="46">
        <f t="shared" si="23"/>
        <v>8.2108908379723804</v>
      </c>
      <c r="M79" s="46">
        <f t="shared" si="23"/>
        <v>7.6112223352588373</v>
      </c>
      <c r="N79" s="46">
        <f t="shared" si="23"/>
        <v>6.9681323703499718</v>
      </c>
      <c r="O79" s="46">
        <f t="shared" si="23"/>
        <v>7.3948548010060531</v>
      </c>
      <c r="P79" s="46">
        <f t="shared" si="23"/>
        <v>7.411335021542774</v>
      </c>
      <c r="Q79" s="46">
        <f t="shared" si="23"/>
        <v>7.6227032758142954</v>
      </c>
      <c r="R79" s="46">
        <f t="shared" si="23"/>
        <v>7.6554273152935854</v>
      </c>
      <c r="S79" s="46">
        <f t="shared" si="23"/>
        <v>7.7448609644645288</v>
      </c>
      <c r="T79" s="46">
        <f t="shared" si="23"/>
        <v>8.2263580455274088</v>
      </c>
      <c r="U79" s="46">
        <f t="shared" si="23"/>
        <v>8.5426885392134349</v>
      </c>
      <c r="V79" s="46">
        <f t="shared" si="23"/>
        <v>8.106292630195135</v>
      </c>
      <c r="W79" s="46">
        <f t="shared" si="23"/>
        <v>7.4182697237256221</v>
      </c>
      <c r="X79" s="46">
        <f t="shared" si="23"/>
        <v>8.5003787945414118</v>
      </c>
      <c r="Y79" s="46">
        <f t="shared" si="23"/>
        <v>7.7508622903585609</v>
      </c>
      <c r="Z79" s="45">
        <f t="shared" si="23"/>
        <v>7.4337294838696106</v>
      </c>
      <c r="AA79" s="44">
        <f t="shared" si="1"/>
        <v>-60.982556686420054</v>
      </c>
    </row>
    <row r="80" spans="1:27" hidden="1">
      <c r="A80" s="75" t="s">
        <v>70</v>
      </c>
      <c r="B80" s="48" t="s">
        <v>22</v>
      </c>
      <c r="C80" s="47">
        <f t="shared" ref="C80:Z80" si="24">C29/1000</f>
        <v>0.20081290633364124</v>
      </c>
      <c r="D80" s="46">
        <f t="shared" si="24"/>
        <v>0.20081290633364124</v>
      </c>
      <c r="E80" s="46">
        <f t="shared" si="24"/>
        <v>0.20802526452680736</v>
      </c>
      <c r="F80" s="46">
        <f t="shared" si="24"/>
        <v>0.20856268246617593</v>
      </c>
      <c r="G80" s="46">
        <f t="shared" si="24"/>
        <v>0.21661448782592246</v>
      </c>
      <c r="H80" s="46">
        <f t="shared" si="24"/>
        <v>0.20262253732843793</v>
      </c>
      <c r="I80" s="46">
        <f t="shared" si="24"/>
        <v>0.20564519847760088</v>
      </c>
      <c r="J80" s="46">
        <f t="shared" si="24"/>
        <v>0.20729471207397826</v>
      </c>
      <c r="K80" s="46">
        <f t="shared" si="24"/>
        <v>0.21971071077338611</v>
      </c>
      <c r="L80" s="46">
        <f t="shared" si="24"/>
        <v>0.23058235293901713</v>
      </c>
      <c r="M80" s="46">
        <f t="shared" si="24"/>
        <v>0.22936903129307068</v>
      </c>
      <c r="N80" s="46">
        <f t="shared" si="24"/>
        <v>0.2226692504304813</v>
      </c>
      <c r="O80" s="46">
        <f t="shared" si="24"/>
        <v>0.22022778535313409</v>
      </c>
      <c r="P80" s="46">
        <f t="shared" si="24"/>
        <v>0.22503766159519092</v>
      </c>
      <c r="Q80" s="46">
        <f t="shared" si="24"/>
        <v>0.23412431701260136</v>
      </c>
      <c r="R80" s="46">
        <f t="shared" si="24"/>
        <v>0.23395819026898707</v>
      </c>
      <c r="S80" s="46">
        <f t="shared" si="24"/>
        <v>0.23345981879704625</v>
      </c>
      <c r="T80" s="46">
        <f t="shared" si="24"/>
        <v>0.23498093606431689</v>
      </c>
      <c r="U80" s="46">
        <f t="shared" si="24"/>
        <v>0.20458770965302833</v>
      </c>
      <c r="V80" s="46">
        <f t="shared" si="24"/>
        <v>0.22334523665049119</v>
      </c>
      <c r="W80" s="46">
        <f t="shared" si="24"/>
        <v>0.20901343360018096</v>
      </c>
      <c r="X80" s="46">
        <f t="shared" si="24"/>
        <v>0.19412187454568672</v>
      </c>
      <c r="Y80" s="46">
        <f t="shared" si="24"/>
        <v>0.17999471558055272</v>
      </c>
      <c r="Z80" s="45">
        <f t="shared" si="24"/>
        <v>0.18856015764166148</v>
      </c>
      <c r="AA80" s="44">
        <f t="shared" si="1"/>
        <v>-6.1015743040053412</v>
      </c>
    </row>
    <row r="81" spans="1:27" hidden="1">
      <c r="A81" s="75" t="s">
        <v>71</v>
      </c>
      <c r="B81" s="48" t="s">
        <v>23</v>
      </c>
      <c r="C81" s="47">
        <f t="shared" ref="C81:Z81" si="25">C30/1000</f>
        <v>35.784990673504623</v>
      </c>
      <c r="D81" s="46">
        <f t="shared" si="25"/>
        <v>35.784990673504623</v>
      </c>
      <c r="E81" s="46">
        <f t="shared" si="25"/>
        <v>37.890556557690239</v>
      </c>
      <c r="F81" s="46">
        <f t="shared" si="25"/>
        <v>21.21257049142168</v>
      </c>
      <c r="G81" s="46">
        <f t="shared" si="25"/>
        <v>16.356911507483396</v>
      </c>
      <c r="H81" s="46">
        <f t="shared" si="25"/>
        <v>15.750474509997282</v>
      </c>
      <c r="I81" s="46">
        <f t="shared" si="25"/>
        <v>15.062262669694622</v>
      </c>
      <c r="J81" s="46">
        <f t="shared" si="25"/>
        <v>15.712662185500475</v>
      </c>
      <c r="K81" s="46">
        <f t="shared" si="25"/>
        <v>15.117533722143145</v>
      </c>
      <c r="L81" s="46">
        <f t="shared" si="25"/>
        <v>15.928123603118282</v>
      </c>
      <c r="M81" s="46">
        <f t="shared" si="25"/>
        <v>13.450416953107805</v>
      </c>
      <c r="N81" s="46">
        <f t="shared" si="25"/>
        <v>11.833531287555001</v>
      </c>
      <c r="O81" s="46">
        <f t="shared" si="25"/>
        <v>12.555587576268133</v>
      </c>
      <c r="P81" s="46">
        <f t="shared" si="25"/>
        <v>12.653586989780946</v>
      </c>
      <c r="Q81" s="46">
        <f t="shared" si="25"/>
        <v>12.650602177181058</v>
      </c>
      <c r="R81" s="46">
        <f t="shared" si="25"/>
        <v>13.225730126280787</v>
      </c>
      <c r="S81" s="46">
        <f t="shared" si="25"/>
        <v>13.984614474692135</v>
      </c>
      <c r="T81" s="46">
        <f t="shared" si="25"/>
        <v>14.358679134543012</v>
      </c>
      <c r="U81" s="46">
        <f t="shared" si="25"/>
        <v>15.721292063397723</v>
      </c>
      <c r="V81" s="46">
        <f t="shared" si="25"/>
        <v>15.079122547100258</v>
      </c>
      <c r="W81" s="46">
        <f t="shared" si="25"/>
        <v>12.893281184837001</v>
      </c>
      <c r="X81" s="46">
        <f t="shared" si="25"/>
        <v>13.691855897224498</v>
      </c>
      <c r="Y81" s="46">
        <f t="shared" si="25"/>
        <v>14.029179307330464</v>
      </c>
      <c r="Z81" s="45">
        <f t="shared" si="25"/>
        <v>14.182003792131221</v>
      </c>
      <c r="AA81" s="44">
        <f t="shared" si="1"/>
        <v>-60.368848712229386</v>
      </c>
    </row>
    <row r="82" spans="1:27" hidden="1">
      <c r="A82" s="75" t="s">
        <v>72</v>
      </c>
      <c r="B82" s="48" t="s">
        <v>24</v>
      </c>
      <c r="C82" s="47">
        <f t="shared" ref="C82:Z82" si="26">C31/1000</f>
        <v>11.950291698634027</v>
      </c>
      <c r="D82" s="46">
        <f t="shared" si="26"/>
        <v>11.950291698634027</v>
      </c>
      <c r="E82" s="46">
        <f t="shared" si="26"/>
        <v>12.471959980914669</v>
      </c>
      <c r="F82" s="46">
        <f t="shared" si="26"/>
        <v>12.242185439965343</v>
      </c>
      <c r="G82" s="46">
        <f t="shared" si="26"/>
        <v>12.363897170625814</v>
      </c>
      <c r="H82" s="46">
        <f t="shared" si="26"/>
        <v>11.550189398954336</v>
      </c>
      <c r="I82" s="46">
        <f t="shared" si="26"/>
        <v>9.2100765725902551</v>
      </c>
      <c r="J82" s="46">
        <f t="shared" si="26"/>
        <v>9.2588490127268095</v>
      </c>
      <c r="K82" s="46">
        <f t="shared" si="26"/>
        <v>8.5610975881226743</v>
      </c>
      <c r="L82" s="46">
        <f t="shared" si="26"/>
        <v>7.6725691802050973</v>
      </c>
      <c r="M82" s="46">
        <f t="shared" si="26"/>
        <v>8.0770771462103639</v>
      </c>
      <c r="N82" s="46">
        <f t="shared" si="26"/>
        <v>8.7798260410925284</v>
      </c>
      <c r="O82" s="46">
        <f t="shared" si="26"/>
        <v>9.2957857594454119</v>
      </c>
      <c r="P82" s="46">
        <f t="shared" si="26"/>
        <v>10.057100730345018</v>
      </c>
      <c r="Q82" s="46">
        <f t="shared" si="26"/>
        <v>10.416192211251301</v>
      </c>
      <c r="R82" s="46">
        <f t="shared" si="26"/>
        <v>11.853435412804302</v>
      </c>
      <c r="S82" s="46">
        <f t="shared" si="26"/>
        <v>12.106667601792489</v>
      </c>
      <c r="T82" s="46">
        <f t="shared" si="26"/>
        <v>11.968349690583549</v>
      </c>
      <c r="U82" s="46">
        <f t="shared" si="26"/>
        <v>11.3816249910961</v>
      </c>
      <c r="V82" s="46">
        <f t="shared" si="26"/>
        <v>11.207202466724089</v>
      </c>
      <c r="W82" s="46">
        <f t="shared" si="26"/>
        <v>10.703315173837156</v>
      </c>
      <c r="X82" s="46">
        <f t="shared" si="26"/>
        <v>11.255138537032515</v>
      </c>
      <c r="Y82" s="46">
        <f t="shared" si="26"/>
        <v>11.138340858598937</v>
      </c>
      <c r="Z82" s="45">
        <f t="shared" si="26"/>
        <v>10.870108449978238</v>
      </c>
      <c r="AA82" s="44">
        <f t="shared" si="1"/>
        <v>-9.0389697247244669</v>
      </c>
    </row>
    <row r="83" spans="1:27" hidden="1">
      <c r="A83" s="75" t="s">
        <v>73</v>
      </c>
      <c r="B83" s="48" t="s">
        <v>43</v>
      </c>
      <c r="C83" s="47">
        <f t="shared" ref="C83:Z83" si="27">C32/1000</f>
        <v>1.8667576302314999</v>
      </c>
      <c r="D83" s="46">
        <f t="shared" si="27"/>
        <v>1.8667576302314999</v>
      </c>
      <c r="E83" s="46">
        <f t="shared" si="27"/>
        <v>2.0422557153957333</v>
      </c>
      <c r="F83" s="46">
        <f t="shared" si="27"/>
        <v>2.1467082196958334</v>
      </c>
      <c r="G83" s="46">
        <f t="shared" si="27"/>
        <v>2.1426670732458337</v>
      </c>
      <c r="H83" s="46">
        <f t="shared" si="27"/>
        <v>2.2541109852754722</v>
      </c>
      <c r="I83" s="46">
        <f t="shared" si="27"/>
        <v>2.2130272237891813</v>
      </c>
      <c r="J83" s="46">
        <f t="shared" si="27"/>
        <v>2.2651990705527876</v>
      </c>
      <c r="K83" s="46">
        <f t="shared" si="27"/>
        <v>2.2552678338847709</v>
      </c>
      <c r="L83" s="46">
        <f t="shared" si="27"/>
        <v>2.2586303222893469</v>
      </c>
      <c r="M83" s="46">
        <f t="shared" si="27"/>
        <v>2.3480831305226206</v>
      </c>
      <c r="N83" s="46">
        <f t="shared" si="27"/>
        <v>2.3451891065492805</v>
      </c>
      <c r="O83" s="46">
        <f t="shared" si="27"/>
        <v>2.4648408239166582</v>
      </c>
      <c r="P83" s="46">
        <f t="shared" si="27"/>
        <v>2.4847972199198587</v>
      </c>
      <c r="Q83" s="46">
        <f t="shared" si="27"/>
        <v>2.6636834431926673</v>
      </c>
      <c r="R83" s="46">
        <f t="shared" si="27"/>
        <v>2.6185911871970471</v>
      </c>
      <c r="S83" s="46">
        <f t="shared" si="27"/>
        <v>2.7040267789348311</v>
      </c>
      <c r="T83" s="46">
        <f t="shared" si="27"/>
        <v>2.6710063063897178</v>
      </c>
      <c r="U83" s="46">
        <f t="shared" si="27"/>
        <v>2.7568897660770442</v>
      </c>
      <c r="V83" s="46">
        <f t="shared" si="27"/>
        <v>2.7156230665999335</v>
      </c>
      <c r="W83" s="46">
        <f t="shared" si="27"/>
        <v>2.6426116550027299</v>
      </c>
      <c r="X83" s="46">
        <f t="shared" si="27"/>
        <v>2.6403615157740541</v>
      </c>
      <c r="Y83" s="46">
        <f t="shared" si="27"/>
        <v>2.6678755890757566</v>
      </c>
      <c r="Z83" s="45">
        <f t="shared" si="27"/>
        <v>2.806661599317112</v>
      </c>
      <c r="AA83" s="44">
        <f t="shared" si="1"/>
        <v>50.349544786328423</v>
      </c>
    </row>
    <row r="84" spans="1:27" hidden="1">
      <c r="A84" s="75" t="s">
        <v>74</v>
      </c>
      <c r="B84" s="48" t="s">
        <v>25</v>
      </c>
      <c r="C84" s="47">
        <f t="shared" ref="C84:Z84" si="28">C33/1000</f>
        <v>0.10547434577039434</v>
      </c>
      <c r="D84" s="46">
        <f t="shared" si="28"/>
        <v>0.10547434577039434</v>
      </c>
      <c r="E84" s="46">
        <f t="shared" si="28"/>
        <v>0.10637388858212547</v>
      </c>
      <c r="F84" s="46">
        <f t="shared" si="28"/>
        <v>0.11293493395890242</v>
      </c>
      <c r="G84" s="46">
        <f t="shared" si="28"/>
        <v>0.11287250747203099</v>
      </c>
      <c r="H84" s="46">
        <f t="shared" si="28"/>
        <v>0.11477614555869815</v>
      </c>
      <c r="I84" s="46">
        <f t="shared" si="28"/>
        <v>0.11185174875772691</v>
      </c>
      <c r="J84" s="46">
        <f t="shared" si="28"/>
        <v>0.11610897378780517</v>
      </c>
      <c r="K84" s="46">
        <f t="shared" si="28"/>
        <v>0.11628893284835227</v>
      </c>
      <c r="L84" s="46">
        <f t="shared" si="28"/>
        <v>0.11407716294854285</v>
      </c>
      <c r="M84" s="46">
        <f t="shared" si="28"/>
        <v>0.11481498700037747</v>
      </c>
      <c r="N84" s="46">
        <f t="shared" si="28"/>
        <v>0.11281334282698051</v>
      </c>
      <c r="O84" s="46">
        <f t="shared" si="28"/>
        <v>0.11388049376789267</v>
      </c>
      <c r="P84" s="46">
        <f t="shared" si="28"/>
        <v>0.11182074329978615</v>
      </c>
      <c r="Q84" s="46">
        <f t="shared" si="28"/>
        <v>0.1065269363083523</v>
      </c>
      <c r="R84" s="46">
        <f t="shared" si="28"/>
        <v>0.10004330930956948</v>
      </c>
      <c r="S84" s="46">
        <f t="shared" si="28"/>
        <v>9.8713846754419188E-2</v>
      </c>
      <c r="T84" s="46">
        <f t="shared" si="28"/>
        <v>8.9335708648231371E-2</v>
      </c>
      <c r="U84" s="46">
        <f t="shared" si="28"/>
        <v>9.213440145775785E-2</v>
      </c>
      <c r="V84" s="46">
        <f t="shared" si="28"/>
        <v>9.0070021289195931E-2</v>
      </c>
      <c r="W84" s="46">
        <f t="shared" si="28"/>
        <v>8.5401897319737005E-2</v>
      </c>
      <c r="X84" s="46">
        <f t="shared" si="28"/>
        <v>8.2430982076820633E-2</v>
      </c>
      <c r="Y84" s="46">
        <f t="shared" si="28"/>
        <v>7.9198687805716497E-2</v>
      </c>
      <c r="Z84" s="45">
        <f t="shared" si="28"/>
        <v>8.3216677366056938E-2</v>
      </c>
      <c r="AA84" s="44">
        <f t="shared" si="1"/>
        <v>-21.102447464134844</v>
      </c>
    </row>
    <row r="85" spans="1:27" hidden="1">
      <c r="A85" s="75" t="s">
        <v>75</v>
      </c>
      <c r="B85" s="48" t="s">
        <v>26</v>
      </c>
      <c r="C85" s="47">
        <f t="shared" ref="C85:Z85" si="29">C34/1000</f>
        <v>159.23588680212575</v>
      </c>
      <c r="D85" s="46">
        <f t="shared" si="29"/>
        <v>159.23588680212575</v>
      </c>
      <c r="E85" s="46">
        <f t="shared" si="29"/>
        <v>164.2389551821303</v>
      </c>
      <c r="F85" s="46">
        <f t="shared" si="29"/>
        <v>162.31608934583645</v>
      </c>
      <c r="G85" s="46">
        <f t="shared" si="29"/>
        <v>166.71246541143947</v>
      </c>
      <c r="H85" s="46">
        <f t="shared" si="29"/>
        <v>166.67297172825513</v>
      </c>
      <c r="I85" s="46">
        <f t="shared" si="29"/>
        <v>170.73794200404566</v>
      </c>
      <c r="J85" s="46">
        <f t="shared" si="29"/>
        <v>177.69585907854159</v>
      </c>
      <c r="K85" s="46">
        <f t="shared" si="29"/>
        <v>171.54618610463658</v>
      </c>
      <c r="L85" s="46">
        <f t="shared" si="29"/>
        <v>173.38114139081387</v>
      </c>
      <c r="M85" s="46">
        <f t="shared" si="29"/>
        <v>167.80280138812913</v>
      </c>
      <c r="N85" s="46">
        <f t="shared" si="29"/>
        <v>169.92084509227442</v>
      </c>
      <c r="O85" s="46">
        <f t="shared" si="29"/>
        <v>175.69196422367335</v>
      </c>
      <c r="P85" s="46">
        <f t="shared" si="29"/>
        <v>175.99102643926474</v>
      </c>
      <c r="Q85" s="46">
        <f t="shared" si="29"/>
        <v>179.58291281916365</v>
      </c>
      <c r="R85" s="46">
        <f t="shared" si="29"/>
        <v>180.9854274894308</v>
      </c>
      <c r="S85" s="46">
        <f t="shared" si="29"/>
        <v>175.91193713553648</v>
      </c>
      <c r="T85" s="46">
        <f t="shared" si="29"/>
        <v>172.3035563357692</v>
      </c>
      <c r="U85" s="46">
        <f t="shared" si="29"/>
        <v>172.40665808357517</v>
      </c>
      <c r="V85" s="46">
        <f t="shared" si="29"/>
        <v>175.17174466140335</v>
      </c>
      <c r="W85" s="46">
        <f t="shared" si="29"/>
        <v>169.90277920581062</v>
      </c>
      <c r="X85" s="46">
        <f t="shared" si="29"/>
        <v>181.35084012018669</v>
      </c>
      <c r="Y85" s="46">
        <f t="shared" si="29"/>
        <v>168.05833766857219</v>
      </c>
      <c r="Z85" s="45">
        <f t="shared" si="29"/>
        <v>165.2617198805508</v>
      </c>
      <c r="AA85" s="44">
        <f t="shared" si="1"/>
        <v>3.7842179922124242</v>
      </c>
    </row>
    <row r="86" spans="1:27" hidden="1">
      <c r="A86" s="75" t="s">
        <v>76</v>
      </c>
      <c r="B86" s="48" t="s">
        <v>27</v>
      </c>
      <c r="C86" s="47">
        <f t="shared" ref="C86:Z86" si="30">C35/1000</f>
        <v>24.915894295643788</v>
      </c>
      <c r="D86" s="46">
        <f t="shared" si="30"/>
        <v>24.915894295643788</v>
      </c>
      <c r="E86" s="46">
        <f t="shared" si="30"/>
        <v>25.564727920152595</v>
      </c>
      <c r="F86" s="46">
        <f t="shared" si="30"/>
        <v>27.478974331164885</v>
      </c>
      <c r="G86" s="46">
        <f t="shared" si="30"/>
        <v>27.046901179051542</v>
      </c>
      <c r="H86" s="46">
        <f t="shared" si="30"/>
        <v>27.176909221117668</v>
      </c>
      <c r="I86" s="46">
        <f t="shared" si="30"/>
        <v>27.306605707197978</v>
      </c>
      <c r="J86" s="46">
        <f t="shared" si="30"/>
        <v>28.582232834158059</v>
      </c>
      <c r="K86" s="46">
        <f t="shared" si="30"/>
        <v>30.522384487092783</v>
      </c>
      <c r="L86" s="46">
        <f t="shared" si="30"/>
        <v>29.032619991084363</v>
      </c>
      <c r="M86" s="46">
        <f t="shared" si="30"/>
        <v>30.545103264042478</v>
      </c>
      <c r="N86" s="46">
        <f t="shared" si="30"/>
        <v>31.310949347724367</v>
      </c>
      <c r="O86" s="46">
        <f t="shared" si="30"/>
        <v>33.408141659660146</v>
      </c>
      <c r="P86" s="46">
        <f t="shared" si="30"/>
        <v>33.591670202809482</v>
      </c>
      <c r="Q86" s="46">
        <f t="shared" si="30"/>
        <v>35.354179491965986</v>
      </c>
      <c r="R86" s="46">
        <f t="shared" si="30"/>
        <v>34.928111551883241</v>
      </c>
      <c r="S86" s="46">
        <f t="shared" si="30"/>
        <v>36.40129090913841</v>
      </c>
      <c r="T86" s="46">
        <f t="shared" si="30"/>
        <v>36.343171658874802</v>
      </c>
      <c r="U86" s="46">
        <f t="shared" si="30"/>
        <v>35.647567459700262</v>
      </c>
      <c r="V86" s="46">
        <f t="shared" si="30"/>
        <v>36.47335192690651</v>
      </c>
      <c r="W86" s="46">
        <f t="shared" si="30"/>
        <v>33.513183086824888</v>
      </c>
      <c r="X86" s="46">
        <f t="shared" si="30"/>
        <v>33.450612573082978</v>
      </c>
      <c r="Y86" s="46">
        <f t="shared" si="30"/>
        <v>33.258517299798712</v>
      </c>
      <c r="Z86" s="45">
        <f t="shared" si="30"/>
        <v>34.258197416974674</v>
      </c>
      <c r="AA86" s="44">
        <f t="shared" si="1"/>
        <v>37.49535541641891</v>
      </c>
    </row>
    <row r="87" spans="1:27" hidden="1">
      <c r="A87" s="75" t="s">
        <v>77</v>
      </c>
      <c r="B87" s="48" t="s">
        <v>28</v>
      </c>
      <c r="C87" s="47">
        <f t="shared" ref="C87:Z87" si="31">C36/1000</f>
        <v>34.836220953621904</v>
      </c>
      <c r="D87" s="46">
        <f t="shared" si="31"/>
        <v>34.836220953621904</v>
      </c>
      <c r="E87" s="46">
        <f t="shared" si="31"/>
        <v>33.376617901679495</v>
      </c>
      <c r="F87" s="46">
        <f t="shared" si="31"/>
        <v>34.178646095178401</v>
      </c>
      <c r="G87" s="46">
        <f t="shared" si="31"/>
        <v>35.809762890926699</v>
      </c>
      <c r="H87" s="46">
        <f t="shared" si="31"/>
        <v>37.726315513205698</v>
      </c>
      <c r="I87" s="46">
        <f t="shared" si="31"/>
        <v>37.788899610678605</v>
      </c>
      <c r="J87" s="46">
        <f t="shared" si="31"/>
        <v>41.044850529235596</v>
      </c>
      <c r="K87" s="46">
        <f t="shared" si="31"/>
        <v>41.146455713706992</v>
      </c>
      <c r="L87" s="46">
        <f t="shared" si="31"/>
        <v>41.375733019220398</v>
      </c>
      <c r="M87" s="46">
        <f t="shared" si="31"/>
        <v>42.120881571941403</v>
      </c>
      <c r="N87" s="46">
        <f t="shared" si="31"/>
        <v>41.800279502752289</v>
      </c>
      <c r="O87" s="46">
        <f t="shared" si="31"/>
        <v>43.143279470969695</v>
      </c>
      <c r="P87" s="46">
        <f t="shared" si="31"/>
        <v>42.289202220540993</v>
      </c>
      <c r="Q87" s="46">
        <f t="shared" si="31"/>
        <v>43.6549127739558</v>
      </c>
      <c r="R87" s="46">
        <f t="shared" si="31"/>
        <v>44.066942242001694</v>
      </c>
      <c r="S87" s="46">
        <f t="shared" si="31"/>
        <v>43.233304683425693</v>
      </c>
      <c r="T87" s="46">
        <f t="shared" si="31"/>
        <v>43.627164227913099</v>
      </c>
      <c r="U87" s="46">
        <f t="shared" si="31"/>
        <v>45.463851401512095</v>
      </c>
      <c r="V87" s="46">
        <f t="shared" si="31"/>
        <v>44.476128881147098</v>
      </c>
      <c r="W87" s="46">
        <f t="shared" si="31"/>
        <v>42.898846503907301</v>
      </c>
      <c r="X87" s="46">
        <f t="shared" si="31"/>
        <v>45.537272131568699</v>
      </c>
      <c r="Y87" s="46">
        <f t="shared" si="31"/>
        <v>44.571686774776509</v>
      </c>
      <c r="Z87" s="45">
        <f t="shared" si="31"/>
        <v>44.101233453431902</v>
      </c>
      <c r="AA87" s="44">
        <f t="shared" si="1"/>
        <v>26.595917255619316</v>
      </c>
    </row>
    <row r="88" spans="1:27" hidden="1">
      <c r="A88" s="75" t="s">
        <v>78</v>
      </c>
      <c r="B88" s="48" t="s">
        <v>29</v>
      </c>
      <c r="C88" s="47">
        <f t="shared" ref="C88:Z88" si="32">C37/1000</f>
        <v>469.41391176300789</v>
      </c>
      <c r="D88" s="46">
        <f t="shared" si="32"/>
        <v>374.81203534106987</v>
      </c>
      <c r="E88" s="46">
        <f t="shared" si="32"/>
        <v>372.75183590773742</v>
      </c>
      <c r="F88" s="46">
        <f t="shared" si="32"/>
        <v>363.23277925348754</v>
      </c>
      <c r="G88" s="46">
        <f t="shared" si="32"/>
        <v>363.79815342562671</v>
      </c>
      <c r="H88" s="46">
        <f t="shared" si="32"/>
        <v>359.43255244329777</v>
      </c>
      <c r="I88" s="46">
        <f t="shared" si="32"/>
        <v>360.97562552769995</v>
      </c>
      <c r="J88" s="46">
        <f t="shared" si="32"/>
        <v>374.43076860487474</v>
      </c>
      <c r="K88" s="46">
        <f t="shared" si="32"/>
        <v>365.45953738135984</v>
      </c>
      <c r="L88" s="46">
        <f t="shared" si="32"/>
        <v>338.29579516752443</v>
      </c>
      <c r="M88" s="46">
        <f t="shared" si="32"/>
        <v>328.8708798285258</v>
      </c>
      <c r="N88" s="46">
        <f t="shared" si="32"/>
        <v>318.74913213552401</v>
      </c>
      <c r="O88" s="46">
        <f t="shared" si="32"/>
        <v>314.9377049332906</v>
      </c>
      <c r="P88" s="46">
        <f t="shared" si="32"/>
        <v>303.50640517420624</v>
      </c>
      <c r="Q88" s="46">
        <f t="shared" si="32"/>
        <v>315.45519400366504</v>
      </c>
      <c r="R88" s="46">
        <f t="shared" si="32"/>
        <v>319.29194263238412</v>
      </c>
      <c r="S88" s="46">
        <f t="shared" si="32"/>
        <v>318.38703324373751</v>
      </c>
      <c r="T88" s="46">
        <f t="shared" si="32"/>
        <v>331.30602514960964</v>
      </c>
      <c r="U88" s="46">
        <f t="shared" si="32"/>
        <v>331.55656354706457</v>
      </c>
      <c r="V88" s="46">
        <f t="shared" si="32"/>
        <v>324.14602945491902</v>
      </c>
      <c r="W88" s="46">
        <f t="shared" si="32"/>
        <v>310.27897494719946</v>
      </c>
      <c r="X88" s="46">
        <f t="shared" si="32"/>
        <v>329.62248976013956</v>
      </c>
      <c r="Y88" s="46">
        <f t="shared" si="32"/>
        <v>327.72275806009617</v>
      </c>
      <c r="Z88" s="45">
        <f t="shared" si="32"/>
        <v>320.86166705663163</v>
      </c>
      <c r="AA88" s="44">
        <f t="shared" si="1"/>
        <v>-31.646323422424583</v>
      </c>
    </row>
    <row r="89" spans="1:27" hidden="1">
      <c r="A89" s="75" t="s">
        <v>79</v>
      </c>
      <c r="B89" s="48" t="s">
        <v>30</v>
      </c>
      <c r="C89" s="47">
        <f t="shared" ref="C89:Z89" si="33">C38/1000</f>
        <v>45.012578682695185</v>
      </c>
      <c r="D89" s="46">
        <f t="shared" si="33"/>
        <v>45.012578682695185</v>
      </c>
      <c r="E89" s="46">
        <f t="shared" si="33"/>
        <v>46.688370121005256</v>
      </c>
      <c r="F89" s="46">
        <f t="shared" si="33"/>
        <v>50.960549808528278</v>
      </c>
      <c r="G89" s="46">
        <f t="shared" si="33"/>
        <v>49.660146528643253</v>
      </c>
      <c r="H89" s="46">
        <f t="shared" si="33"/>
        <v>50.320069501286518</v>
      </c>
      <c r="I89" s="46">
        <f t="shared" si="33"/>
        <v>54.345889632547966</v>
      </c>
      <c r="J89" s="46">
        <f t="shared" si="33"/>
        <v>51.719901280505681</v>
      </c>
      <c r="K89" s="46">
        <f t="shared" si="33"/>
        <v>54.579241186813299</v>
      </c>
      <c r="L89" s="46">
        <f t="shared" si="33"/>
        <v>59.131162933936352</v>
      </c>
      <c r="M89" s="46">
        <f t="shared" si="33"/>
        <v>66.8771096981515</v>
      </c>
      <c r="N89" s="46">
        <f t="shared" si="33"/>
        <v>65.745799920778978</v>
      </c>
      <c r="O89" s="46">
        <f t="shared" si="33"/>
        <v>65.449196448985774</v>
      </c>
      <c r="P89" s="46">
        <f t="shared" si="33"/>
        <v>69.236489068730506</v>
      </c>
      <c r="Q89" s="46">
        <f t="shared" si="33"/>
        <v>64.071258690686022</v>
      </c>
      <c r="R89" s="46">
        <f t="shared" si="33"/>
        <v>66.716390004331871</v>
      </c>
      <c r="S89" s="46">
        <f t="shared" si="33"/>
        <v>69.233592089978131</v>
      </c>
      <c r="T89" s="46">
        <f t="shared" si="33"/>
        <v>64.623055710434087</v>
      </c>
      <c r="U89" s="46">
        <f t="shared" si="33"/>
        <v>61.898844357640009</v>
      </c>
      <c r="V89" s="46">
        <f t="shared" si="33"/>
        <v>59.792824339486472</v>
      </c>
      <c r="W89" s="46">
        <f t="shared" si="33"/>
        <v>57.0189801016149</v>
      </c>
      <c r="X89" s="46">
        <f t="shared" si="33"/>
        <v>52.491893247779366</v>
      </c>
      <c r="Y89" s="46">
        <f t="shared" si="33"/>
        <v>51.154634547128701</v>
      </c>
      <c r="Z89" s="45">
        <f t="shared" si="33"/>
        <v>50.310489038182588</v>
      </c>
      <c r="AA89" s="44">
        <f t="shared" si="1"/>
        <v>11.769844142531106</v>
      </c>
    </row>
    <row r="90" spans="1:27" hidden="1">
      <c r="A90" s="75" t="s">
        <v>80</v>
      </c>
      <c r="B90" s="48" t="s">
        <v>31</v>
      </c>
      <c r="C90" s="47">
        <f t="shared" ref="C90:Z90" si="34">C39/1000</f>
        <v>207.00745015562222</v>
      </c>
      <c r="D90" s="46">
        <f t="shared" si="34"/>
        <v>178.1343940711829</v>
      </c>
      <c r="E90" s="46">
        <f t="shared" si="34"/>
        <v>146.15308695444068</v>
      </c>
      <c r="F90" s="46">
        <f t="shared" si="34"/>
        <v>132.03985167075939</v>
      </c>
      <c r="G90" s="46">
        <f t="shared" si="34"/>
        <v>123.24369143823765</v>
      </c>
      <c r="H90" s="46">
        <f t="shared" si="34"/>
        <v>121.12830930450163</v>
      </c>
      <c r="I90" s="46">
        <f t="shared" si="34"/>
        <v>126.3163973586887</v>
      </c>
      <c r="J90" s="46">
        <f t="shared" si="34"/>
        <v>129.61814312434163</v>
      </c>
      <c r="K90" s="46">
        <f t="shared" si="34"/>
        <v>118.46761523759231</v>
      </c>
      <c r="L90" s="46">
        <f t="shared" si="34"/>
        <v>103.79800375905579</v>
      </c>
      <c r="M90" s="46">
        <f t="shared" si="34"/>
        <v>88.268837479192328</v>
      </c>
      <c r="N90" s="46">
        <f t="shared" si="34"/>
        <v>92.856947220350222</v>
      </c>
      <c r="O90" s="46">
        <f t="shared" si="34"/>
        <v>97.850781380286207</v>
      </c>
      <c r="P90" s="46">
        <f t="shared" si="34"/>
        <v>98.331406163443987</v>
      </c>
      <c r="Q90" s="46">
        <f t="shared" si="34"/>
        <v>102.22940083461438</v>
      </c>
      <c r="R90" s="46">
        <f t="shared" si="34"/>
        <v>99.910293026001398</v>
      </c>
      <c r="S90" s="46">
        <f t="shared" si="34"/>
        <v>99.286384847681973</v>
      </c>
      <c r="T90" s="46">
        <f t="shared" si="34"/>
        <v>103.97894149249565</v>
      </c>
      <c r="U90" s="46">
        <f t="shared" si="34"/>
        <v>103.23497848288646</v>
      </c>
      <c r="V90" s="46">
        <f t="shared" si="34"/>
        <v>99.417739223328567</v>
      </c>
      <c r="W90" s="46">
        <f t="shared" si="34"/>
        <v>82.810670449911271</v>
      </c>
      <c r="X90" s="46">
        <f t="shared" si="34"/>
        <v>79.879806261087268</v>
      </c>
      <c r="Y90" s="46">
        <f t="shared" si="34"/>
        <v>85.604527382591016</v>
      </c>
      <c r="Z90" s="45">
        <f t="shared" si="34"/>
        <v>83.860593381995102</v>
      </c>
      <c r="AA90" s="44">
        <f t="shared" si="1"/>
        <v>-59.489094079004822</v>
      </c>
    </row>
    <row r="91" spans="1:27" hidden="1">
      <c r="A91" s="75" t="s">
        <v>81</v>
      </c>
      <c r="B91" s="48" t="s">
        <v>32</v>
      </c>
      <c r="C91" s="47">
        <f t="shared" ref="C91:Z91" si="35">C40/1000</f>
        <v>2505.3800638862112</v>
      </c>
      <c r="D91" s="46">
        <f t="shared" si="35"/>
        <v>2505.3800638862112</v>
      </c>
      <c r="E91" s="46">
        <f t="shared" si="35"/>
        <v>2358.5793248540058</v>
      </c>
      <c r="F91" s="46">
        <f t="shared" si="35"/>
        <v>1942.2498294710806</v>
      </c>
      <c r="G91" s="46">
        <f t="shared" si="35"/>
        <v>1843.8954787015368</v>
      </c>
      <c r="H91" s="46">
        <f t="shared" si="35"/>
        <v>1630.7958316521826</v>
      </c>
      <c r="I91" s="46">
        <f t="shared" si="35"/>
        <v>1580.1474816796717</v>
      </c>
      <c r="J91" s="46">
        <f t="shared" si="35"/>
        <v>1541.2996333398571</v>
      </c>
      <c r="K91" s="46">
        <f t="shared" si="35"/>
        <v>1465.0934645930822</v>
      </c>
      <c r="L91" s="46">
        <f t="shared" si="35"/>
        <v>1439.4979088040488</v>
      </c>
      <c r="M91" s="46">
        <f t="shared" si="35"/>
        <v>1476.2143746430049</v>
      </c>
      <c r="N91" s="46">
        <f t="shared" si="35"/>
        <v>1476.9981897904727</v>
      </c>
      <c r="O91" s="46">
        <f t="shared" si="35"/>
        <v>1496.9654356133667</v>
      </c>
      <c r="P91" s="46">
        <f t="shared" si="35"/>
        <v>1498.141501953588</v>
      </c>
      <c r="Q91" s="46">
        <f t="shared" si="35"/>
        <v>1528.179084079261</v>
      </c>
      <c r="R91" s="46">
        <f t="shared" si="35"/>
        <v>1530.6850354283142</v>
      </c>
      <c r="S91" s="46">
        <f t="shared" si="35"/>
        <v>1531.6578099453807</v>
      </c>
      <c r="T91" s="46">
        <f t="shared" si="35"/>
        <v>1589.089096614066</v>
      </c>
      <c r="U91" s="46">
        <f t="shared" si="35"/>
        <v>1586.0855672488533</v>
      </c>
      <c r="V91" s="46">
        <f t="shared" si="35"/>
        <v>1617.6027366119779</v>
      </c>
      <c r="W91" s="46">
        <f t="shared" si="35"/>
        <v>1535.2138401464815</v>
      </c>
      <c r="X91" s="46">
        <f t="shared" si="35"/>
        <v>1602.4256447894136</v>
      </c>
      <c r="Y91" s="46">
        <f t="shared" si="35"/>
        <v>1648.1286219576536</v>
      </c>
      <c r="Z91" s="45">
        <f t="shared" si="35"/>
        <v>1656.7741882536257</v>
      </c>
      <c r="AA91" s="44">
        <f t="shared" si="1"/>
        <v>-33.871343029539133</v>
      </c>
    </row>
    <row r="92" spans="1:27" hidden="1">
      <c r="A92" s="75" t="s">
        <v>82</v>
      </c>
      <c r="B92" s="48" t="s">
        <v>33</v>
      </c>
      <c r="C92" s="47">
        <f t="shared" ref="C92:Z92" si="36">C41/1000</f>
        <v>61.805494530779463</v>
      </c>
      <c r="D92" s="46">
        <f t="shared" si="36"/>
        <v>61.805494530779463</v>
      </c>
      <c r="E92" s="46">
        <f t="shared" si="36"/>
        <v>53.368921737478772</v>
      </c>
      <c r="F92" s="46">
        <f t="shared" si="36"/>
        <v>48.902826288892669</v>
      </c>
      <c r="G92" s="46">
        <f t="shared" si="36"/>
        <v>46.344174472494949</v>
      </c>
      <c r="H92" s="46">
        <f t="shared" si="36"/>
        <v>43.578439432994479</v>
      </c>
      <c r="I92" s="46">
        <f t="shared" si="36"/>
        <v>44.574602738511096</v>
      </c>
      <c r="J92" s="46">
        <f t="shared" si="36"/>
        <v>44.953617041071887</v>
      </c>
      <c r="K92" s="46">
        <f t="shared" si="36"/>
        <v>44.190286799039605</v>
      </c>
      <c r="L92" s="46">
        <f t="shared" si="36"/>
        <v>43.652235545814527</v>
      </c>
      <c r="M92" s="46">
        <f t="shared" si="36"/>
        <v>42.882228735827006</v>
      </c>
      <c r="N92" s="46">
        <f t="shared" si="36"/>
        <v>41.032694357569795</v>
      </c>
      <c r="O92" s="46">
        <f t="shared" si="36"/>
        <v>43.306077574745963</v>
      </c>
      <c r="P92" s="46">
        <f t="shared" si="36"/>
        <v>41.1143759669799</v>
      </c>
      <c r="Q92" s="46">
        <f t="shared" si="36"/>
        <v>41.961683236194943</v>
      </c>
      <c r="R92" s="46">
        <f t="shared" si="36"/>
        <v>42.304593604125245</v>
      </c>
      <c r="S92" s="46">
        <f t="shared" si="36"/>
        <v>41.900460053213131</v>
      </c>
      <c r="T92" s="46">
        <f t="shared" si="36"/>
        <v>41.523006786618659</v>
      </c>
      <c r="U92" s="46">
        <f t="shared" si="36"/>
        <v>39.724101945376667</v>
      </c>
      <c r="V92" s="46">
        <f t="shared" si="36"/>
        <v>40.366472960359104</v>
      </c>
      <c r="W92" s="46">
        <f t="shared" si="36"/>
        <v>36.521211012333197</v>
      </c>
      <c r="X92" s="46">
        <f t="shared" si="36"/>
        <v>37.430607605599505</v>
      </c>
      <c r="Y92" s="46">
        <f t="shared" si="36"/>
        <v>37.233464640067076</v>
      </c>
      <c r="Z92" s="45">
        <f t="shared" si="36"/>
        <v>35.237877774961071</v>
      </c>
      <c r="AA92" s="44">
        <f t="shared" si="1"/>
        <v>-42.985849328634664</v>
      </c>
    </row>
    <row r="93" spans="1:27" hidden="1">
      <c r="A93" s="75" t="s">
        <v>83</v>
      </c>
      <c r="B93" s="48" t="s">
        <v>34</v>
      </c>
      <c r="C93" s="47">
        <f t="shared" ref="C93:Z93" si="37">C42/1000</f>
        <v>16.355781168420421</v>
      </c>
      <c r="D93" s="46">
        <f t="shared" si="37"/>
        <v>14.791977456128567</v>
      </c>
      <c r="E93" s="46">
        <f t="shared" si="37"/>
        <v>13.780287222232412</v>
      </c>
      <c r="F93" s="46">
        <f t="shared" si="37"/>
        <v>13.690974884513652</v>
      </c>
      <c r="G93" s="46">
        <f t="shared" si="37"/>
        <v>14.05439651705527</v>
      </c>
      <c r="H93" s="46">
        <f t="shared" si="37"/>
        <v>14.188796507556432</v>
      </c>
      <c r="I93" s="46">
        <f t="shared" si="37"/>
        <v>15.011067045363825</v>
      </c>
      <c r="J93" s="46">
        <f t="shared" si="37"/>
        <v>15.678143301272101</v>
      </c>
      <c r="K93" s="46">
        <f t="shared" si="37"/>
        <v>15.990934560649189</v>
      </c>
      <c r="L93" s="46">
        <f t="shared" si="37"/>
        <v>15.730742679915098</v>
      </c>
      <c r="M93" s="46">
        <f t="shared" si="37"/>
        <v>15.104357517837204</v>
      </c>
      <c r="N93" s="46">
        <f t="shared" si="37"/>
        <v>15.213494369188163</v>
      </c>
      <c r="O93" s="46">
        <f t="shared" si="37"/>
        <v>16.124960564570486</v>
      </c>
      <c r="P93" s="46">
        <f t="shared" si="37"/>
        <v>16.276189777685452</v>
      </c>
      <c r="Q93" s="46">
        <f t="shared" si="37"/>
        <v>16.034754087312404</v>
      </c>
      <c r="R93" s="46">
        <f t="shared" si="37"/>
        <v>16.392461911927388</v>
      </c>
      <c r="S93" s="46">
        <f t="shared" si="37"/>
        <v>16.693701533005949</v>
      </c>
      <c r="T93" s="46">
        <f t="shared" si="37"/>
        <v>16.897224654754385</v>
      </c>
      <c r="U93" s="46">
        <f t="shared" si="37"/>
        <v>17.034296282707082</v>
      </c>
      <c r="V93" s="46">
        <f t="shared" si="37"/>
        <v>18.003008820135744</v>
      </c>
      <c r="W93" s="46">
        <f t="shared" si="37"/>
        <v>16.061097460959637</v>
      </c>
      <c r="X93" s="46">
        <f t="shared" si="37"/>
        <v>16.136406248086161</v>
      </c>
      <c r="Y93" s="46">
        <f t="shared" si="37"/>
        <v>16.17790607624357</v>
      </c>
      <c r="Z93" s="45">
        <f t="shared" si="37"/>
        <v>15.674758636079181</v>
      </c>
      <c r="AA93" s="44">
        <f t="shared" si="1"/>
        <v>-4.1638031551568533</v>
      </c>
    </row>
    <row r="94" spans="1:27" hidden="1">
      <c r="A94" s="75" t="s">
        <v>84</v>
      </c>
      <c r="B94" s="48" t="s">
        <v>35</v>
      </c>
      <c r="C94" s="47">
        <f t="shared" ref="C94:Z94" si="38">C43/1000</f>
        <v>227.50802817287104</v>
      </c>
      <c r="D94" s="46">
        <f t="shared" si="38"/>
        <v>227.50802817287104</v>
      </c>
      <c r="E94" s="46">
        <f t="shared" si="38"/>
        <v>237.17997024534699</v>
      </c>
      <c r="F94" s="46">
        <f t="shared" si="38"/>
        <v>245.81428099316699</v>
      </c>
      <c r="G94" s="46">
        <f t="shared" si="38"/>
        <v>237.253308012773</v>
      </c>
      <c r="H94" s="46">
        <f t="shared" si="38"/>
        <v>249.45166722584602</v>
      </c>
      <c r="I94" s="46">
        <f t="shared" si="38"/>
        <v>262.86003257145296</v>
      </c>
      <c r="J94" s="46">
        <f t="shared" si="38"/>
        <v>250.54322623508799</v>
      </c>
      <c r="K94" s="46">
        <f t="shared" si="38"/>
        <v>263.30369618675797</v>
      </c>
      <c r="L94" s="46">
        <f t="shared" si="38"/>
        <v>271.51503819088697</v>
      </c>
      <c r="M94" s="46">
        <f t="shared" si="38"/>
        <v>294.90182651537197</v>
      </c>
      <c r="N94" s="46">
        <f t="shared" si="38"/>
        <v>308.02642139392202</v>
      </c>
      <c r="O94" s="46">
        <f t="shared" si="38"/>
        <v>308.78644131470611</v>
      </c>
      <c r="P94" s="46">
        <f t="shared" si="38"/>
        <v>328.878655534622</v>
      </c>
      <c r="Q94" s="46">
        <f t="shared" si="38"/>
        <v>333.16801120358099</v>
      </c>
      <c r="R94" s="46">
        <f t="shared" si="38"/>
        <v>350.07126255951596</v>
      </c>
      <c r="S94" s="46">
        <f t="shared" si="38"/>
        <v>365.47837474251696</v>
      </c>
      <c r="T94" s="46">
        <f t="shared" si="38"/>
        <v>356.71213877174097</v>
      </c>
      <c r="U94" s="46">
        <f t="shared" si="38"/>
        <v>363.74401192490592</v>
      </c>
      <c r="V94" s="46">
        <f t="shared" si="38"/>
        <v>333.18172474206705</v>
      </c>
      <c r="W94" s="46">
        <f t="shared" si="38"/>
        <v>293.73228519448998</v>
      </c>
      <c r="X94" s="46">
        <f t="shared" si="38"/>
        <v>280.37762820774299</v>
      </c>
      <c r="Y94" s="46">
        <f t="shared" si="38"/>
        <v>280.922730045761</v>
      </c>
      <c r="Z94" s="45">
        <f t="shared" si="38"/>
        <v>276.63664008539092</v>
      </c>
      <c r="AA94" s="44">
        <f t="shared" si="1"/>
        <v>21.594232215484599</v>
      </c>
    </row>
    <row r="95" spans="1:27" hidden="1">
      <c r="A95" s="75" t="s">
        <v>85</v>
      </c>
      <c r="B95" s="48" t="s">
        <v>36</v>
      </c>
      <c r="C95" s="47">
        <f t="shared" ref="C95:Z95" si="39">C44/1000</f>
        <v>57.140839174120877</v>
      </c>
      <c r="D95" s="46">
        <f t="shared" si="39"/>
        <v>57.140839174120877</v>
      </c>
      <c r="E95" s="46">
        <f t="shared" si="39"/>
        <v>57.438454782590995</v>
      </c>
      <c r="F95" s="46">
        <f t="shared" si="39"/>
        <v>57.212735123625158</v>
      </c>
      <c r="G95" s="46">
        <f t="shared" si="39"/>
        <v>57.106042186532811</v>
      </c>
      <c r="H95" s="46">
        <f t="shared" si="39"/>
        <v>59.56249406904643</v>
      </c>
      <c r="I95" s="46">
        <f t="shared" si="39"/>
        <v>58.967369952257769</v>
      </c>
      <c r="J95" s="46">
        <f t="shared" si="39"/>
        <v>62.727949723354975</v>
      </c>
      <c r="K95" s="46">
        <f t="shared" si="39"/>
        <v>57.628980285773828</v>
      </c>
      <c r="L95" s="46">
        <f t="shared" si="39"/>
        <v>58.249425295216092</v>
      </c>
      <c r="M95" s="46">
        <f t="shared" si="39"/>
        <v>55.288726297072529</v>
      </c>
      <c r="N95" s="46">
        <f t="shared" si="39"/>
        <v>54.131248927939431</v>
      </c>
      <c r="O95" s="46">
        <f t="shared" si="39"/>
        <v>55.063831417052739</v>
      </c>
      <c r="P95" s="46">
        <f t="shared" si="39"/>
        <v>55.994721352159473</v>
      </c>
      <c r="Q95" s="46">
        <f t="shared" si="39"/>
        <v>56.609535446103195</v>
      </c>
      <c r="R95" s="46">
        <f t="shared" si="39"/>
        <v>55.770971983189433</v>
      </c>
      <c r="S95" s="46">
        <f t="shared" si="39"/>
        <v>53.189308854784237</v>
      </c>
      <c r="T95" s="46">
        <f t="shared" si="39"/>
        <v>53.155395151540283</v>
      </c>
      <c r="U95" s="46">
        <f t="shared" si="39"/>
        <v>52.02452449075664</v>
      </c>
      <c r="V95" s="46">
        <f t="shared" si="39"/>
        <v>49.977910085194672</v>
      </c>
      <c r="W95" s="46">
        <f t="shared" si="39"/>
        <v>46.51666850825719</v>
      </c>
      <c r="X95" s="46">
        <f t="shared" si="39"/>
        <v>52.279087650313727</v>
      </c>
      <c r="Y95" s="46">
        <f t="shared" si="39"/>
        <v>48.479122503542605</v>
      </c>
      <c r="Z95" s="45">
        <f t="shared" si="39"/>
        <v>45.710293461082394</v>
      </c>
      <c r="AA95" s="44">
        <f t="shared" si="1"/>
        <v>-20.004161433833801</v>
      </c>
    </row>
    <row r="96" spans="1:27" hidden="1">
      <c r="A96" s="75" t="s">
        <v>86</v>
      </c>
      <c r="B96" s="48" t="s">
        <v>37</v>
      </c>
      <c r="C96" s="47">
        <f t="shared" ref="C96:Z96" si="40">C45/1000</f>
        <v>44.639309978166615</v>
      </c>
      <c r="D96" s="46">
        <f t="shared" si="40"/>
        <v>44.639309978166615</v>
      </c>
      <c r="E96" s="46">
        <f t="shared" si="40"/>
        <v>46.368569413622829</v>
      </c>
      <c r="F96" s="46">
        <f t="shared" si="40"/>
        <v>46.258484480952518</v>
      </c>
      <c r="G96" s="46">
        <f t="shared" si="40"/>
        <v>43.717704588583892</v>
      </c>
      <c r="H96" s="46">
        <f t="shared" si="40"/>
        <v>42.981090786052853</v>
      </c>
      <c r="I96" s="46">
        <f t="shared" si="40"/>
        <v>43.683457106851854</v>
      </c>
      <c r="J96" s="46">
        <f t="shared" si="40"/>
        <v>44.34046597381036</v>
      </c>
      <c r="K96" s="46">
        <f t="shared" si="40"/>
        <v>43.514051099027</v>
      </c>
      <c r="L96" s="46">
        <f t="shared" si="40"/>
        <v>44.811932304119139</v>
      </c>
      <c r="M96" s="46">
        <f t="shared" si="40"/>
        <v>44.893757914404418</v>
      </c>
      <c r="N96" s="46">
        <f t="shared" si="40"/>
        <v>43.952193867226043</v>
      </c>
      <c r="O96" s="46">
        <f t="shared" si="40"/>
        <v>44.904319372180026</v>
      </c>
      <c r="P96" s="46">
        <f t="shared" si="40"/>
        <v>43.844135211120751</v>
      </c>
      <c r="Q96" s="46">
        <f t="shared" si="40"/>
        <v>45.025378368186949</v>
      </c>
      <c r="R96" s="46">
        <f t="shared" si="40"/>
        <v>45.649921916742422</v>
      </c>
      <c r="S96" s="46">
        <f t="shared" si="40"/>
        <v>46.289992746749483</v>
      </c>
      <c r="T96" s="46">
        <f t="shared" si="40"/>
        <v>45.910683428266132</v>
      </c>
      <c r="U96" s="46">
        <f t="shared" si="40"/>
        <v>43.930583368990142</v>
      </c>
      <c r="V96" s="46">
        <f t="shared" si="40"/>
        <v>45.447334609318844</v>
      </c>
      <c r="W96" s="46">
        <f t="shared" si="40"/>
        <v>44.279907254849768</v>
      </c>
      <c r="X96" s="46">
        <f t="shared" si="40"/>
        <v>45.923404718452808</v>
      </c>
      <c r="Y96" s="46">
        <f t="shared" si="40"/>
        <v>41.847629125290602</v>
      </c>
      <c r="Z96" s="45">
        <f t="shared" si="40"/>
        <v>43.250849513459023</v>
      </c>
      <c r="AA96" s="44">
        <f t="shared" si="1"/>
        <v>-3.1103985822959479</v>
      </c>
    </row>
    <row r="97" spans="1:27" hidden="1">
      <c r="A97" s="75" t="s">
        <v>87</v>
      </c>
      <c r="B97" s="48" t="s">
        <v>38</v>
      </c>
      <c r="C97" s="47">
        <f t="shared" ref="C97:Z97" si="41">C46/1000</f>
        <v>141.56004584915425</v>
      </c>
      <c r="D97" s="46">
        <f t="shared" si="41"/>
        <v>141.56004584915425</v>
      </c>
      <c r="E97" s="46">
        <f t="shared" si="41"/>
        <v>148.5456872256978</v>
      </c>
      <c r="F97" s="46">
        <f t="shared" si="41"/>
        <v>154.17457390781348</v>
      </c>
      <c r="G97" s="46">
        <f t="shared" si="41"/>
        <v>162.75667828336751</v>
      </c>
      <c r="H97" s="46">
        <f t="shared" si="41"/>
        <v>161.01388750566016</v>
      </c>
      <c r="I97" s="46">
        <f t="shared" si="41"/>
        <v>174.08709127169286</v>
      </c>
      <c r="J97" s="46">
        <f t="shared" si="41"/>
        <v>192.19946714760562</v>
      </c>
      <c r="K97" s="46">
        <f t="shared" si="41"/>
        <v>205.36637463408056</v>
      </c>
      <c r="L97" s="46">
        <f t="shared" si="41"/>
        <v>204.50254759776331</v>
      </c>
      <c r="M97" s="46">
        <f t="shared" si="41"/>
        <v>203.84700698614643</v>
      </c>
      <c r="N97" s="46">
        <f t="shared" si="41"/>
        <v>225.60856829346432</v>
      </c>
      <c r="O97" s="46">
        <f t="shared" si="41"/>
        <v>209.15451214112977</v>
      </c>
      <c r="P97" s="46">
        <f t="shared" si="41"/>
        <v>218.19390306214586</v>
      </c>
      <c r="Q97" s="46">
        <f t="shared" si="41"/>
        <v>232.80428302295093</v>
      </c>
      <c r="R97" s="46">
        <f t="shared" si="41"/>
        <v>243.59442394496196</v>
      </c>
      <c r="S97" s="46">
        <f t="shared" si="41"/>
        <v>259.79099961547826</v>
      </c>
      <c r="T97" s="46">
        <f t="shared" si="41"/>
        <v>277.26092086020543</v>
      </c>
      <c r="U97" s="46">
        <f t="shared" si="41"/>
        <v>308.64858576804113</v>
      </c>
      <c r="V97" s="46">
        <f t="shared" si="41"/>
        <v>297.84995866672568</v>
      </c>
      <c r="W97" s="46">
        <f t="shared" si="41"/>
        <v>299.67121095632621</v>
      </c>
      <c r="X97" s="46">
        <f t="shared" si="41"/>
        <v>326.84850319906803</v>
      </c>
      <c r="Y97" s="46">
        <f t="shared" si="41"/>
        <v>345.73425820930709</v>
      </c>
      <c r="Z97" s="45">
        <f t="shared" si="41"/>
        <v>357.49816086352337</v>
      </c>
      <c r="AA97" s="44">
        <f t="shared" si="1"/>
        <v>152.54171028206068</v>
      </c>
    </row>
    <row r="98" spans="1:27" hidden="1">
      <c r="A98" s="75" t="s">
        <v>88</v>
      </c>
      <c r="B98" s="48" t="s">
        <v>39</v>
      </c>
      <c r="C98" s="47">
        <f t="shared" ref="C98:Z98" si="42">C47/1000</f>
        <v>718.89430439949831</v>
      </c>
      <c r="D98" s="46">
        <f t="shared" si="42"/>
        <v>718.89430439949831</v>
      </c>
      <c r="E98" s="46">
        <f t="shared" si="42"/>
        <v>618.16494643645547</v>
      </c>
      <c r="F98" s="46">
        <f t="shared" si="42"/>
        <v>542.16774926818607</v>
      </c>
      <c r="G98" s="46">
        <f t="shared" si="42"/>
        <v>464.77872942359267</v>
      </c>
      <c r="H98" s="46">
        <f t="shared" si="42"/>
        <v>402.93302335046252</v>
      </c>
      <c r="I98" s="46">
        <f t="shared" si="42"/>
        <v>360.3246981965986</v>
      </c>
      <c r="J98" s="46">
        <f t="shared" si="42"/>
        <v>324.36813378165385</v>
      </c>
      <c r="K98" s="46">
        <f t="shared" si="42"/>
        <v>309.67174047791417</v>
      </c>
      <c r="L98" s="46">
        <f t="shared" si="42"/>
        <v>308.36937713076713</v>
      </c>
      <c r="M98" s="46">
        <f t="shared" si="42"/>
        <v>302.41881956757322</v>
      </c>
      <c r="N98" s="46">
        <f t="shared" si="42"/>
        <v>293.50894635380223</v>
      </c>
      <c r="O98" s="46">
        <f t="shared" si="42"/>
        <v>298.84462955410152</v>
      </c>
      <c r="P98" s="46">
        <f t="shared" si="42"/>
        <v>302.06729063767597</v>
      </c>
      <c r="Q98" s="46">
        <f t="shared" si="42"/>
        <v>317.82895852304051</v>
      </c>
      <c r="R98" s="46">
        <f t="shared" si="42"/>
        <v>319.13100593516322</v>
      </c>
      <c r="S98" s="46">
        <f t="shared" si="42"/>
        <v>320.55943336432949</v>
      </c>
      <c r="T98" s="46">
        <f t="shared" si="42"/>
        <v>337.315558434183</v>
      </c>
      <c r="U98" s="46">
        <f t="shared" si="42"/>
        <v>340.45834767051463</v>
      </c>
      <c r="V98" s="46">
        <f t="shared" si="42"/>
        <v>324.49689693947971</v>
      </c>
      <c r="W98" s="46">
        <f t="shared" si="42"/>
        <v>274.58768327536558</v>
      </c>
      <c r="X98" s="46">
        <f t="shared" si="42"/>
        <v>289.66442273243388</v>
      </c>
      <c r="Y98" s="46">
        <f t="shared" si="42"/>
        <v>305.46449109010484</v>
      </c>
      <c r="Z98" s="45">
        <f t="shared" si="42"/>
        <v>302.74888895956508</v>
      </c>
      <c r="AA98" s="44">
        <f t="shared" si="1"/>
        <v>-57.886870558467542</v>
      </c>
    </row>
    <row r="99" spans="1:27" hidden="1">
      <c r="A99" s="75" t="s">
        <v>89</v>
      </c>
      <c r="B99" s="48" t="s">
        <v>40</v>
      </c>
      <c r="C99" s="47">
        <f t="shared" ref="C99:Z99" si="43">C48/1000</f>
        <v>591.4993177781123</v>
      </c>
      <c r="D99" s="46">
        <f t="shared" si="43"/>
        <v>591.4993177781123</v>
      </c>
      <c r="E99" s="46">
        <f t="shared" si="43"/>
        <v>598.32331740118741</v>
      </c>
      <c r="F99" s="46">
        <f t="shared" si="43"/>
        <v>581.82805881997001</v>
      </c>
      <c r="G99" s="46">
        <f t="shared" si="43"/>
        <v>568.10027734777293</v>
      </c>
      <c r="H99" s="46">
        <f t="shared" si="43"/>
        <v>562.06110796788789</v>
      </c>
      <c r="I99" s="46">
        <f t="shared" si="43"/>
        <v>553.70185920148901</v>
      </c>
      <c r="J99" s="46">
        <f t="shared" si="43"/>
        <v>575.02695172924916</v>
      </c>
      <c r="K99" s="46">
        <f t="shared" si="43"/>
        <v>550.52520633375696</v>
      </c>
      <c r="L99" s="46">
        <f t="shared" si="43"/>
        <v>555.49953269978664</v>
      </c>
      <c r="M99" s="46">
        <f t="shared" si="43"/>
        <v>548.04797248387433</v>
      </c>
      <c r="N99" s="46">
        <f t="shared" si="43"/>
        <v>556.66716081147138</v>
      </c>
      <c r="O99" s="46">
        <f t="shared" si="43"/>
        <v>567.90429866938371</v>
      </c>
      <c r="P99" s="46">
        <f t="shared" si="43"/>
        <v>551.5530933607663</v>
      </c>
      <c r="Q99" s="46">
        <f t="shared" si="43"/>
        <v>562.29679007981053</v>
      </c>
      <c r="R99" s="46">
        <f t="shared" si="43"/>
        <v>563.96212332343771</v>
      </c>
      <c r="S99" s="46">
        <f t="shared" si="43"/>
        <v>561.10150824248569</v>
      </c>
      <c r="T99" s="46">
        <f t="shared" si="43"/>
        <v>561.12844866277385</v>
      </c>
      <c r="U99" s="46">
        <f t="shared" si="43"/>
        <v>554.25160563168913</v>
      </c>
      <c r="V99" s="46">
        <f t="shared" si="43"/>
        <v>536.73374542433601</v>
      </c>
      <c r="W99" s="46">
        <f t="shared" si="43"/>
        <v>487.44244241173186</v>
      </c>
      <c r="X99" s="46">
        <f t="shared" si="43"/>
        <v>504.99752174348754</v>
      </c>
      <c r="Y99" s="46">
        <f t="shared" si="43"/>
        <v>464.03607070679556</v>
      </c>
      <c r="Z99" s="45">
        <f t="shared" si="43"/>
        <v>483.42363499215213</v>
      </c>
      <c r="AA99" s="44">
        <f t="shared" si="1"/>
        <v>-18.271480547421749</v>
      </c>
    </row>
    <row r="100" spans="1:27" ht="13.8" hidden="1" thickBot="1">
      <c r="A100" s="76" t="s">
        <v>90</v>
      </c>
      <c r="B100" s="43" t="s">
        <v>41</v>
      </c>
      <c r="C100" s="42">
        <f t="shared" ref="C100:Z100" si="44">C49/1000</f>
        <v>5100.6059248957999</v>
      </c>
      <c r="D100" s="41">
        <f t="shared" si="44"/>
        <v>5100.6059248957999</v>
      </c>
      <c r="E100" s="41">
        <f t="shared" si="44"/>
        <v>5050.4776318019685</v>
      </c>
      <c r="F100" s="41">
        <f t="shared" si="44"/>
        <v>5156.7812963508059</v>
      </c>
      <c r="G100" s="41">
        <f t="shared" si="44"/>
        <v>5267.7109451095521</v>
      </c>
      <c r="H100" s="41">
        <f t="shared" si="44"/>
        <v>5354.4035800230404</v>
      </c>
      <c r="I100" s="41">
        <f t="shared" si="44"/>
        <v>5416.6076203684752</v>
      </c>
      <c r="J100" s="41">
        <f t="shared" si="44"/>
        <v>5604.9914903548488</v>
      </c>
      <c r="K100" s="41">
        <f t="shared" si="44"/>
        <v>5678.0747258119409</v>
      </c>
      <c r="L100" s="41">
        <f t="shared" si="44"/>
        <v>5716.1399888530059</v>
      </c>
      <c r="M100" s="41">
        <f t="shared" si="44"/>
        <v>5789.2249424066822</v>
      </c>
      <c r="N100" s="41">
        <f t="shared" si="44"/>
        <v>5963.0632879307914</v>
      </c>
      <c r="O100" s="41">
        <f t="shared" si="44"/>
        <v>5866.4601695776091</v>
      </c>
      <c r="P100" s="41">
        <f t="shared" si="44"/>
        <v>5906.9069157272861</v>
      </c>
      <c r="Q100" s="41">
        <f t="shared" si="44"/>
        <v>5955.6113609703889</v>
      </c>
      <c r="R100" s="41">
        <f t="shared" si="44"/>
        <v>6074.0407869752407</v>
      </c>
      <c r="S100" s="41">
        <f t="shared" si="44"/>
        <v>6103.2938986358513</v>
      </c>
      <c r="T100" s="41">
        <f t="shared" si="44"/>
        <v>6026.4939408468954</v>
      </c>
      <c r="U100" s="41">
        <f t="shared" si="44"/>
        <v>6116.4413946355189</v>
      </c>
      <c r="V100" s="41">
        <f t="shared" si="44"/>
        <v>5927.3154495042063</v>
      </c>
      <c r="W100" s="41">
        <f t="shared" si="44"/>
        <v>5497.8031765945716</v>
      </c>
      <c r="X100" s="41">
        <f t="shared" si="44"/>
        <v>5712.7566351486475</v>
      </c>
      <c r="Y100" s="41">
        <f t="shared" si="44"/>
        <v>5583.3793288005027</v>
      </c>
      <c r="Z100" s="40">
        <f t="shared" si="44"/>
        <v>5375.0029125520259</v>
      </c>
      <c r="AA100" s="39">
        <f t="shared" si="1"/>
        <v>5.3796939363009555</v>
      </c>
    </row>
    <row r="101" spans="1:27" hidden="1">
      <c r="A101"/>
    </row>
    <row r="102" spans="1:27">
      <c r="A102"/>
    </row>
    <row r="103" spans="1:27" s="73" customFormat="1">
      <c r="C103" s="81" t="s">
        <v>227</v>
      </c>
      <c r="Y103" s="82"/>
    </row>
    <row r="104" spans="1:27" s="73" customFormat="1">
      <c r="C104" s="82"/>
      <c r="D104" s="83" t="s">
        <v>228</v>
      </c>
      <c r="Y104" s="82"/>
    </row>
  </sheetData>
  <phoneticPr fontId="15"/>
  <printOptions gridLines="1"/>
  <pageMargins left="0.75" right="0.75" top="1" bottom="1" header="0.5" footer="0.5"/>
  <pageSetup paperSize="9" scale="55" orientation="landscape" r:id="rId1"/>
  <headerFooter alignWithMargins="0">
    <oddHeader>&amp;A</oddHeader>
    <oddFooter>&amp;F</oddFooter>
  </headerFooter>
</worksheet>
</file>

<file path=xl/worksheets/sheet6.xml><?xml version="1.0" encoding="utf-8"?>
<worksheet xmlns="http://schemas.openxmlformats.org/spreadsheetml/2006/main" xmlns:r="http://schemas.openxmlformats.org/officeDocument/2006/relationships">
  <sheetPr codeName="Sheet30"/>
  <dimension ref="A1:AB104"/>
  <sheetViews>
    <sheetView showZeros="0" topLeftCell="A19" zoomScaleNormal="100" workbookViewId="0">
      <selection activeCell="G105" sqref="G105"/>
    </sheetView>
  </sheetViews>
  <sheetFormatPr defaultColWidth="9.33203125" defaultRowHeight="13.2"/>
  <cols>
    <col min="1" max="1" width="20.77734375" style="73" bestFit="1" customWidth="1"/>
    <col min="2" max="2" width="24.33203125" style="37" customWidth="1"/>
    <col min="3" max="3" width="18" style="38" customWidth="1"/>
    <col min="4" max="5" width="10.77734375" style="37" customWidth="1"/>
    <col min="6" max="6" width="10.77734375" style="37" hidden="1" customWidth="1"/>
    <col min="7" max="26" width="10.77734375" style="37" customWidth="1"/>
    <col min="27" max="27" width="25.6640625" style="38" customWidth="1"/>
    <col min="28" max="28" width="10.33203125" style="37" bestFit="1" customWidth="1"/>
    <col min="29" max="16384" width="9.33203125" style="37"/>
  </cols>
  <sheetData>
    <row r="1" spans="1:28" ht="15.6">
      <c r="A1" s="61" t="s">
        <v>232</v>
      </c>
      <c r="B1" s="61"/>
      <c r="C1" s="62"/>
      <c r="D1" s="61"/>
      <c r="E1" s="61"/>
      <c r="F1" s="61"/>
      <c r="G1" s="61"/>
      <c r="H1" s="61"/>
      <c r="I1" s="61"/>
      <c r="J1" s="61"/>
      <c r="K1" s="61"/>
      <c r="L1" s="61"/>
      <c r="M1" s="61"/>
      <c r="N1" s="61"/>
      <c r="O1" s="61"/>
      <c r="P1" s="61"/>
      <c r="Q1" s="61"/>
      <c r="R1" s="61"/>
      <c r="S1" s="61"/>
      <c r="T1" s="61"/>
      <c r="U1" s="61"/>
      <c r="V1" s="61"/>
      <c r="W1" s="61"/>
      <c r="X1" s="61"/>
      <c r="Y1" s="61"/>
      <c r="Z1" s="61"/>
      <c r="AA1" s="61"/>
    </row>
    <row r="2" spans="1:28" ht="3.75" customHeight="1">
      <c r="A2" s="59"/>
      <c r="B2" s="59"/>
      <c r="C2" s="60"/>
      <c r="D2" s="59"/>
      <c r="E2" s="59"/>
      <c r="F2" s="59"/>
      <c r="G2" s="59"/>
      <c r="H2" s="59"/>
      <c r="I2" s="59"/>
      <c r="J2" s="59"/>
      <c r="K2" s="59"/>
      <c r="L2" s="59"/>
      <c r="M2" s="59"/>
      <c r="N2" s="59"/>
      <c r="O2" s="59"/>
      <c r="P2" s="59"/>
      <c r="Q2" s="59"/>
      <c r="R2" s="59"/>
      <c r="S2" s="59"/>
      <c r="T2" s="59"/>
      <c r="U2" s="59"/>
      <c r="V2" s="59"/>
      <c r="W2" s="59"/>
      <c r="X2" s="59"/>
      <c r="Y2" s="59"/>
      <c r="Z2" s="59"/>
      <c r="AA2" s="59"/>
    </row>
    <row r="3" spans="1:28" ht="13.8" thickBot="1"/>
    <row r="4" spans="1:28" s="73" customFormat="1" ht="25.8" thickBot="1">
      <c r="A4" s="74"/>
      <c r="B4" s="74"/>
      <c r="C4" s="77" t="s">
        <v>224</v>
      </c>
      <c r="D4" s="78">
        <v>1990</v>
      </c>
      <c r="E4" s="78">
        <v>1991</v>
      </c>
      <c r="F4" s="78">
        <v>1992</v>
      </c>
      <c r="G4" s="78">
        <v>1993</v>
      </c>
      <c r="H4" s="78">
        <v>1994</v>
      </c>
      <c r="I4" s="78">
        <v>1995</v>
      </c>
      <c r="J4" s="78">
        <v>1996</v>
      </c>
      <c r="K4" s="78">
        <v>1997</v>
      </c>
      <c r="L4" s="78">
        <v>1998</v>
      </c>
      <c r="M4" s="78">
        <v>1999</v>
      </c>
      <c r="N4" s="78">
        <v>2000</v>
      </c>
      <c r="O4" s="78">
        <v>2001</v>
      </c>
      <c r="P4" s="78">
        <v>2002</v>
      </c>
      <c r="Q4" s="78">
        <v>2003</v>
      </c>
      <c r="R4" s="78">
        <v>2004</v>
      </c>
      <c r="S4" s="78">
        <v>2005</v>
      </c>
      <c r="T4" s="78">
        <v>2006</v>
      </c>
      <c r="U4" s="78">
        <v>2007</v>
      </c>
      <c r="V4" s="78">
        <v>2008</v>
      </c>
      <c r="W4" s="78">
        <v>2009</v>
      </c>
      <c r="X4" s="79">
        <v>2010</v>
      </c>
      <c r="Y4" s="79">
        <v>2011</v>
      </c>
      <c r="Z4" s="79">
        <v>2012</v>
      </c>
      <c r="AA4" s="80" t="s">
        <v>225</v>
      </c>
    </row>
    <row r="5" spans="1:28" s="72" customFormat="1" ht="51.75" hidden="1" customHeight="1" thickBot="1">
      <c r="A5" s="74"/>
      <c r="B5" s="56"/>
      <c r="C5" s="55" t="s">
        <v>0</v>
      </c>
      <c r="D5" s="54">
        <v>1990</v>
      </c>
      <c r="E5" s="54">
        <v>1991</v>
      </c>
      <c r="F5" s="54">
        <v>1992</v>
      </c>
      <c r="G5" s="54">
        <v>1993</v>
      </c>
      <c r="H5" s="54">
        <v>1994</v>
      </c>
      <c r="I5" s="54">
        <v>1995</v>
      </c>
      <c r="J5" s="54">
        <v>1996</v>
      </c>
      <c r="K5" s="54">
        <v>1997</v>
      </c>
      <c r="L5" s="54">
        <v>1998</v>
      </c>
      <c r="M5" s="54">
        <v>1999</v>
      </c>
      <c r="N5" s="54">
        <v>2000</v>
      </c>
      <c r="O5" s="54">
        <v>2001</v>
      </c>
      <c r="P5" s="54">
        <v>2002</v>
      </c>
      <c r="Q5" s="54">
        <v>2003</v>
      </c>
      <c r="R5" s="54">
        <v>2004</v>
      </c>
      <c r="S5" s="54">
        <v>2005</v>
      </c>
      <c r="T5" s="54">
        <v>2006</v>
      </c>
      <c r="U5" s="54">
        <v>2007</v>
      </c>
      <c r="V5" s="54">
        <v>2008</v>
      </c>
      <c r="W5" s="54">
        <v>2009</v>
      </c>
      <c r="X5" s="54">
        <v>2010</v>
      </c>
      <c r="Y5" s="54">
        <v>2011</v>
      </c>
      <c r="Z5" s="54">
        <v>2012</v>
      </c>
      <c r="AA5" s="53" t="s">
        <v>1</v>
      </c>
    </row>
    <row r="6" spans="1:28">
      <c r="A6" s="75" t="s">
        <v>91</v>
      </c>
      <c r="B6" s="48" t="s">
        <v>2</v>
      </c>
      <c r="C6" s="69">
        <v>399908.35687695927</v>
      </c>
      <c r="D6" s="68">
        <v>399908.35687695927</v>
      </c>
      <c r="E6" s="68">
        <v>427601.98919841141</v>
      </c>
      <c r="F6" s="68">
        <v>363999.12369782268</v>
      </c>
      <c r="G6" s="68">
        <v>301775.56712770654</v>
      </c>
      <c r="H6" s="68">
        <v>336754.96271969739</v>
      </c>
      <c r="I6" s="68">
        <v>316643.61562910455</v>
      </c>
      <c r="J6" s="68">
        <v>336765.25430412509</v>
      </c>
      <c r="K6" s="68">
        <v>326010.06844917679</v>
      </c>
      <c r="L6" s="68">
        <v>362588.90249682922</v>
      </c>
      <c r="M6" s="68">
        <v>329663.04556081619</v>
      </c>
      <c r="N6" s="68">
        <v>365791.92340321245</v>
      </c>
      <c r="O6" s="68">
        <v>398703.16565649217</v>
      </c>
      <c r="P6" s="68">
        <v>441738.32783096039</v>
      </c>
      <c r="Q6" s="68">
        <v>568239.46938454604</v>
      </c>
      <c r="R6" s="68">
        <v>369744.44886496442</v>
      </c>
      <c r="S6" s="68">
        <v>399801.89391763502</v>
      </c>
      <c r="T6" s="68">
        <v>383335.07816498639</v>
      </c>
      <c r="U6" s="68">
        <v>469304.56327945739</v>
      </c>
      <c r="V6" s="68">
        <v>387682.29172617395</v>
      </c>
      <c r="W6" s="68">
        <v>411083.45379213849</v>
      </c>
      <c r="X6" s="68">
        <v>422391.77995613508</v>
      </c>
      <c r="Y6" s="68">
        <v>334807.20577935944</v>
      </c>
      <c r="Z6" s="68">
        <v>407127.45017674193</v>
      </c>
      <c r="AA6" s="71">
        <v>1.8051869073603122</v>
      </c>
      <c r="AB6" s="63"/>
    </row>
    <row r="7" spans="1:28">
      <c r="A7" s="75" t="s">
        <v>92</v>
      </c>
      <c r="B7" s="48" t="s">
        <v>3</v>
      </c>
      <c r="C7" s="69">
        <v>52119.583242346569</v>
      </c>
      <c r="D7" s="68">
        <v>52119.583242346569</v>
      </c>
      <c r="E7" s="68">
        <v>49981.946281581586</v>
      </c>
      <c r="F7" s="68">
        <v>49273.369248980307</v>
      </c>
      <c r="G7" s="68">
        <v>49208.577652637163</v>
      </c>
      <c r="H7" s="68">
        <v>50671.869348129818</v>
      </c>
      <c r="I7" s="68">
        <v>52420.456684817342</v>
      </c>
      <c r="J7" s="68">
        <v>58891.642244955838</v>
      </c>
      <c r="K7" s="68">
        <v>49948.861706664844</v>
      </c>
      <c r="L7" s="68">
        <v>51349.676786407937</v>
      </c>
      <c r="M7" s="68">
        <v>47033.185770960125</v>
      </c>
      <c r="N7" s="68">
        <v>50742.886083271122</v>
      </c>
      <c r="O7" s="68">
        <v>52849.648281828464</v>
      </c>
      <c r="P7" s="68">
        <v>60632.959923848524</v>
      </c>
      <c r="Q7" s="68">
        <v>76698.950486732545</v>
      </c>
      <c r="R7" s="68">
        <v>72068.298955437102</v>
      </c>
      <c r="S7" s="68">
        <v>71749.278872705603</v>
      </c>
      <c r="T7" s="68">
        <v>74805.936376972517</v>
      </c>
      <c r="U7" s="68">
        <v>73208.236385145326</v>
      </c>
      <c r="V7" s="68">
        <v>73920.845388180111</v>
      </c>
      <c r="W7" s="68">
        <v>63639.490103347271</v>
      </c>
      <c r="X7" s="68">
        <v>68449.239373620105</v>
      </c>
      <c r="Y7" s="68">
        <v>66458.316979960349</v>
      </c>
      <c r="Z7" s="68">
        <v>63869.635743785715</v>
      </c>
      <c r="AA7" s="67">
        <v>22.544409932833776</v>
      </c>
      <c r="AB7" s="63"/>
    </row>
    <row r="8" spans="1:28">
      <c r="A8" s="75" t="s">
        <v>93</v>
      </c>
      <c r="B8" s="48" t="s">
        <v>4</v>
      </c>
      <c r="C8" s="69">
        <v>75207.495084184033</v>
      </c>
      <c r="D8" s="68">
        <v>75207.495084184033</v>
      </c>
      <c r="E8" s="68">
        <v>66870.192568481667</v>
      </c>
      <c r="F8" s="68">
        <v>61009.447780164817</v>
      </c>
      <c r="G8" s="68">
        <v>54689.584109438445</v>
      </c>
      <c r="H8" s="68">
        <v>32740.72468056369</v>
      </c>
      <c r="I8" s="68">
        <v>26327.262178204899</v>
      </c>
      <c r="J8" s="68">
        <v>29204.203639970237</v>
      </c>
      <c r="K8" s="68">
        <v>33420.07262599004</v>
      </c>
      <c r="L8" s="68">
        <v>33579.791933818269</v>
      </c>
      <c r="M8" s="68">
        <v>23994.59359260826</v>
      </c>
      <c r="N8" s="68">
        <v>22387.358658121713</v>
      </c>
      <c r="O8" s="68">
        <v>23377.910693206526</v>
      </c>
      <c r="P8" s="68">
        <v>26777.614210989785</v>
      </c>
      <c r="Q8" s="68">
        <v>30566.140351584276</v>
      </c>
      <c r="R8" s="68">
        <v>33347.733206571356</v>
      </c>
      <c r="S8" s="68">
        <v>30438.412283237954</v>
      </c>
      <c r="T8" s="68">
        <v>30673.271404731204</v>
      </c>
      <c r="U8" s="68">
        <v>30697.148564269777</v>
      </c>
      <c r="V8" s="68">
        <v>33167.501253128321</v>
      </c>
      <c r="W8" s="68">
        <v>26848.072059650698</v>
      </c>
      <c r="X8" s="68">
        <v>28095.234605553298</v>
      </c>
      <c r="Y8" s="68">
        <v>26126.318619333037</v>
      </c>
      <c r="Z8" s="68">
        <v>31969.251045657104</v>
      </c>
      <c r="AA8" s="67">
        <v>-57.491934800019465</v>
      </c>
      <c r="AB8" s="63"/>
    </row>
    <row r="9" spans="1:28">
      <c r="A9" s="75" t="s">
        <v>94</v>
      </c>
      <c r="B9" s="48" t="s">
        <v>5</v>
      </c>
      <c r="C9" s="69">
        <v>118140.74298972689</v>
      </c>
      <c r="D9" s="68">
        <v>118140.74298972689</v>
      </c>
      <c r="E9" s="68">
        <v>120824.85705914443</v>
      </c>
      <c r="F9" s="68">
        <v>118983.58768847122</v>
      </c>
      <c r="G9" s="68">
        <v>118074.51339913963</v>
      </c>
      <c r="H9" s="68">
        <v>122547.80097908556</v>
      </c>
      <c r="I9" s="68">
        <v>123638.27989261415</v>
      </c>
      <c r="J9" s="68">
        <v>127868.75997773043</v>
      </c>
      <c r="K9" s="68">
        <v>121957.96345768169</v>
      </c>
      <c r="L9" s="68">
        <v>128271.0327629755</v>
      </c>
      <c r="M9" s="68">
        <v>122766.25618381573</v>
      </c>
      <c r="N9" s="68">
        <v>124511.01776986498</v>
      </c>
      <c r="O9" s="68">
        <v>124302.51811644746</v>
      </c>
      <c r="P9" s="68">
        <v>124122.02999982396</v>
      </c>
      <c r="Q9" s="68">
        <v>125889.15051474376</v>
      </c>
      <c r="R9" s="68">
        <v>126798.82215203847</v>
      </c>
      <c r="S9" s="68">
        <v>123095.90222027303</v>
      </c>
      <c r="T9" s="68">
        <v>120312.66240036133</v>
      </c>
      <c r="U9" s="68">
        <v>115836.98558202578</v>
      </c>
      <c r="V9" s="68">
        <v>118204.40353475515</v>
      </c>
      <c r="W9" s="68">
        <v>105495.21127964377</v>
      </c>
      <c r="X9" s="68">
        <v>112069.0619148843</v>
      </c>
      <c r="Y9" s="68">
        <v>102932.90242874231</v>
      </c>
      <c r="Z9" s="68">
        <v>99171.624431878954</v>
      </c>
      <c r="AA9" s="67">
        <v>-16.056373167974257</v>
      </c>
      <c r="AB9" s="63"/>
    </row>
    <row r="10" spans="1:28">
      <c r="A10" s="75" t="s">
        <v>95</v>
      </c>
      <c r="B10" s="48" t="s">
        <v>6</v>
      </c>
      <c r="C10" s="70">
        <v>76186.925036108165</v>
      </c>
      <c r="D10" s="68">
        <v>66604.080274354565</v>
      </c>
      <c r="E10" s="68">
        <v>47993.718728021602</v>
      </c>
      <c r="F10" s="68">
        <v>44730.141482575542</v>
      </c>
      <c r="G10" s="68">
        <v>45944.94402109176</v>
      </c>
      <c r="H10" s="68">
        <v>44010.222294594249</v>
      </c>
      <c r="I10" s="68">
        <v>45355.433624666832</v>
      </c>
      <c r="J10" s="68">
        <v>48157.294473292997</v>
      </c>
      <c r="K10" s="68">
        <v>45400.791314208909</v>
      </c>
      <c r="L10" s="68">
        <v>42451.338002996359</v>
      </c>
      <c r="M10" s="68">
        <v>35980.196060693859</v>
      </c>
      <c r="N10" s="68">
        <v>36859.552385787945</v>
      </c>
      <c r="O10" s="68">
        <v>40833.758838369293</v>
      </c>
      <c r="P10" s="68">
        <v>37437.81655863471</v>
      </c>
      <c r="Q10" s="68">
        <v>41655.310126918019</v>
      </c>
      <c r="R10" s="68">
        <v>40420.100467708733</v>
      </c>
      <c r="S10" s="68">
        <v>41399.186059673586</v>
      </c>
      <c r="T10" s="68">
        <v>43255.337662651422</v>
      </c>
      <c r="U10" s="68">
        <v>48241.732785298562</v>
      </c>
      <c r="V10" s="68">
        <v>45444.816670266555</v>
      </c>
      <c r="W10" s="68">
        <v>36831.918025886065</v>
      </c>
      <c r="X10" s="68">
        <v>39312.845922121218</v>
      </c>
      <c r="Y10" s="68">
        <v>44661.248505548836</v>
      </c>
      <c r="Z10" s="68">
        <v>39993.175832025765</v>
      </c>
      <c r="AA10" s="67">
        <v>-47.506510056586052</v>
      </c>
      <c r="AB10" s="63"/>
    </row>
    <row r="11" spans="1:28">
      <c r="A11" s="75" t="s">
        <v>96</v>
      </c>
      <c r="B11" s="48" t="s">
        <v>7</v>
      </c>
      <c r="C11" s="69">
        <v>382118.88238446112</v>
      </c>
      <c r="D11" s="68">
        <v>382118.88238446112</v>
      </c>
      <c r="E11" s="68">
        <v>399824.65464489587</v>
      </c>
      <c r="F11" s="68">
        <v>369932.0341196552</v>
      </c>
      <c r="G11" s="68">
        <v>419299.04890589893</v>
      </c>
      <c r="H11" s="68">
        <v>440516.04717744765</v>
      </c>
      <c r="I11" s="68">
        <v>655575.78044946596</v>
      </c>
      <c r="J11" s="68">
        <v>469221.01361009321</v>
      </c>
      <c r="K11" s="68">
        <v>449243.02578514745</v>
      </c>
      <c r="L11" s="68">
        <v>636934.77151889564</v>
      </c>
      <c r="M11" s="68">
        <v>544768.71073310182</v>
      </c>
      <c r="N11" s="68">
        <v>512864.67672111542</v>
      </c>
      <c r="O11" s="68">
        <v>511650.4239369384</v>
      </c>
      <c r="P11" s="68">
        <v>668664.57449096511</v>
      </c>
      <c r="Q11" s="68">
        <v>627193.7469472168</v>
      </c>
      <c r="R11" s="68">
        <v>695462.91383220558</v>
      </c>
      <c r="S11" s="68">
        <v>620246.16134419374</v>
      </c>
      <c r="T11" s="68">
        <v>636924.76990033244</v>
      </c>
      <c r="U11" s="68">
        <v>641135.73231450072</v>
      </c>
      <c r="V11" s="68">
        <v>552228.75443081779</v>
      </c>
      <c r="W11" s="68">
        <v>505731.82054424944</v>
      </c>
      <c r="X11" s="68">
        <v>612825.96583213727</v>
      </c>
      <c r="Y11" s="68">
        <v>616538.16009692615</v>
      </c>
      <c r="Z11" s="68">
        <v>575009.21911594539</v>
      </c>
      <c r="AA11" s="67">
        <v>50.479142911710809</v>
      </c>
      <c r="AB11" s="63"/>
    </row>
    <row r="12" spans="1:28">
      <c r="A12" s="75" t="s">
        <v>97</v>
      </c>
      <c r="B12" s="48" t="s">
        <v>8</v>
      </c>
      <c r="C12" s="69">
        <v>16808.101836071</v>
      </c>
      <c r="D12" s="68">
        <v>16808.101836071</v>
      </c>
      <c r="E12" s="68">
        <v>9179.4307442004447</v>
      </c>
      <c r="F12" s="68">
        <v>8065.0639957116864</v>
      </c>
      <c r="G12" s="68">
        <v>8514.1830516111968</v>
      </c>
      <c r="H12" s="68">
        <v>7910.2980275199179</v>
      </c>
      <c r="I12" s="68">
        <v>8051.2773675655371</v>
      </c>
      <c r="J12" s="68">
        <v>8936.799136704778</v>
      </c>
      <c r="K12" s="68">
        <v>10632.831795127215</v>
      </c>
      <c r="L12" s="68">
        <v>11492.438739561951</v>
      </c>
      <c r="M12" s="68">
        <v>12095.044550203433</v>
      </c>
      <c r="N12" s="68">
        <v>12457.268179317882</v>
      </c>
      <c r="O12" s="68">
        <v>13109.41623005663</v>
      </c>
      <c r="P12" s="68">
        <v>14044.023835821145</v>
      </c>
      <c r="Q12" s="68">
        <v>15950.089049194463</v>
      </c>
      <c r="R12" s="68">
        <v>15565.909031354457</v>
      </c>
      <c r="S12" s="68">
        <v>15858.450337301498</v>
      </c>
      <c r="T12" s="68">
        <v>16234.860050663639</v>
      </c>
      <c r="U12" s="68">
        <v>17910.576047111903</v>
      </c>
      <c r="V12" s="68">
        <v>16657.38871572799</v>
      </c>
      <c r="W12" s="68">
        <v>14675.573635712119</v>
      </c>
      <c r="X12" s="68">
        <v>14314.588993553787</v>
      </c>
      <c r="Y12" s="68">
        <v>14750.958295102801</v>
      </c>
      <c r="Z12" s="68">
        <v>13304.199457954899</v>
      </c>
      <c r="AA12" s="67">
        <v>-20.846508501016793</v>
      </c>
      <c r="AB12" s="63"/>
    </row>
    <row r="13" spans="1:28">
      <c r="A13" s="75" t="s">
        <v>98</v>
      </c>
      <c r="B13" s="48" t="s">
        <v>44</v>
      </c>
      <c r="C13" s="69">
        <v>4485.2960367999449</v>
      </c>
      <c r="D13" s="68">
        <v>4485.2960367999449</v>
      </c>
      <c r="E13" s="68">
        <v>4912.9285019229383</v>
      </c>
      <c r="F13" s="68">
        <v>5252.80827580192</v>
      </c>
      <c r="G13" s="68">
        <v>5569.1549530321736</v>
      </c>
      <c r="H13" s="68">
        <v>5792.6225006166869</v>
      </c>
      <c r="I13" s="68">
        <v>5625.2115129956946</v>
      </c>
      <c r="J13" s="68">
        <v>5966.3852381150173</v>
      </c>
      <c r="K13" s="68">
        <v>6069.3546402765942</v>
      </c>
      <c r="L13" s="68">
        <v>6508.4898030721624</v>
      </c>
      <c r="M13" s="68">
        <v>6615.4311362712224</v>
      </c>
      <c r="N13" s="68">
        <v>6883.3015124306812</v>
      </c>
      <c r="O13" s="68">
        <v>6775.2793571398552</v>
      </c>
      <c r="P13" s="68">
        <v>7001.9168463236228</v>
      </c>
      <c r="Q13" s="68">
        <v>7358.2291076318497</v>
      </c>
      <c r="R13" s="68">
        <v>7574.6868193511591</v>
      </c>
      <c r="S13" s="68">
        <v>7774.8549078959004</v>
      </c>
      <c r="T13" s="68">
        <v>7898.8795214592292</v>
      </c>
      <c r="U13" s="68">
        <v>8327.8230200970702</v>
      </c>
      <c r="V13" s="68">
        <v>8420.9262942094792</v>
      </c>
      <c r="W13" s="68">
        <v>8064.1402671176866</v>
      </c>
      <c r="X13" s="68">
        <v>7754.8075201711372</v>
      </c>
      <c r="Y13" s="68">
        <v>7473.7802146366112</v>
      </c>
      <c r="Z13" s="68">
        <v>7038.3425723776936</v>
      </c>
      <c r="AA13" s="67">
        <v>56.920357421920166</v>
      </c>
      <c r="AB13" s="63"/>
    </row>
    <row r="14" spans="1:28">
      <c r="A14" s="75" t="s">
        <v>99</v>
      </c>
      <c r="B14" s="48" t="s">
        <v>9</v>
      </c>
      <c r="C14" s="69">
        <v>161139.45305733179</v>
      </c>
      <c r="D14" s="68">
        <v>161139.45305733179</v>
      </c>
      <c r="E14" s="68">
        <v>145215.14050499475</v>
      </c>
      <c r="F14" s="68">
        <v>129126.46579838738</v>
      </c>
      <c r="G14" s="68">
        <v>126513.6508297836</v>
      </c>
      <c r="H14" s="68">
        <v>119758.95662820376</v>
      </c>
      <c r="I14" s="68">
        <v>121868.26303739015</v>
      </c>
      <c r="J14" s="68">
        <v>125737.22459699713</v>
      </c>
      <c r="K14" s="68">
        <v>123125.89698214307</v>
      </c>
      <c r="L14" s="68">
        <v>116258.90992814449</v>
      </c>
      <c r="M14" s="68">
        <v>109245.72502713652</v>
      </c>
      <c r="N14" s="68">
        <v>118745.21175313929</v>
      </c>
      <c r="O14" s="68">
        <v>118372.25986705637</v>
      </c>
      <c r="P14" s="68">
        <v>115698.54633904494</v>
      </c>
      <c r="Q14" s="68">
        <v>121019.00924095081</v>
      </c>
      <c r="R14" s="68">
        <v>121516.64805991025</v>
      </c>
      <c r="S14" s="68">
        <v>119606.2752197293</v>
      </c>
      <c r="T14" s="68">
        <v>123580.92221080697</v>
      </c>
      <c r="U14" s="68">
        <v>126582.51932279093</v>
      </c>
      <c r="V14" s="68">
        <v>117136.3712273963</v>
      </c>
      <c r="W14" s="68">
        <v>107809.00216170479</v>
      </c>
      <c r="X14" s="68">
        <v>111816.46733519588</v>
      </c>
      <c r="Y14" s="68">
        <v>107991.12089027341</v>
      </c>
      <c r="Z14" s="68">
        <v>103978.99728641049</v>
      </c>
      <c r="AA14" s="67">
        <v>-35.472663389631954</v>
      </c>
      <c r="AB14" s="63"/>
    </row>
    <row r="15" spans="1:28">
      <c r="A15" s="75" t="s">
        <v>100</v>
      </c>
      <c r="B15" s="48" t="s">
        <v>10</v>
      </c>
      <c r="C15" s="69">
        <v>59465.977472823433</v>
      </c>
      <c r="D15" s="68">
        <v>59465.977472823433</v>
      </c>
      <c r="E15" s="68">
        <v>68868.019107821441</v>
      </c>
      <c r="F15" s="68">
        <v>65366.13920537477</v>
      </c>
      <c r="G15" s="68">
        <v>64070.360855713508</v>
      </c>
      <c r="H15" s="68">
        <v>69628.798589592465</v>
      </c>
      <c r="I15" s="68">
        <v>65717.939573170384</v>
      </c>
      <c r="J15" s="68">
        <v>77732.847549678481</v>
      </c>
      <c r="K15" s="68">
        <v>69774.764621028182</v>
      </c>
      <c r="L15" s="68">
        <v>64598.597717443641</v>
      </c>
      <c r="M15" s="68">
        <v>63642.291502796819</v>
      </c>
      <c r="N15" s="68">
        <v>58497.990268553425</v>
      </c>
      <c r="O15" s="68">
        <v>61562.46916385895</v>
      </c>
      <c r="P15" s="68">
        <v>62564.621289426781</v>
      </c>
      <c r="Q15" s="68">
        <v>66495.250513179621</v>
      </c>
      <c r="R15" s="68">
        <v>60647.116046238734</v>
      </c>
      <c r="S15" s="68">
        <v>57101.57520233067</v>
      </c>
      <c r="T15" s="68">
        <v>66042.177826745552</v>
      </c>
      <c r="U15" s="68">
        <v>58408.21420364175</v>
      </c>
      <c r="V15" s="68">
        <v>50723.249779763071</v>
      </c>
      <c r="W15" s="68">
        <v>52969.338084356015</v>
      </c>
      <c r="X15" s="68">
        <v>50084.566133586384</v>
      </c>
      <c r="Y15" s="68">
        <v>42721.28131780534</v>
      </c>
      <c r="Z15" s="68">
        <v>39948.444030932718</v>
      </c>
      <c r="AA15" s="67">
        <v>-32.821344693796426</v>
      </c>
      <c r="AB15" s="63"/>
    </row>
    <row r="16" spans="1:28">
      <c r="A16" s="75" t="s">
        <v>101</v>
      </c>
      <c r="B16" s="48" t="s">
        <v>11</v>
      </c>
      <c r="C16" s="69">
        <v>27878.762614898798</v>
      </c>
      <c r="D16" s="68">
        <v>27878.762614898798</v>
      </c>
      <c r="E16" s="68">
        <v>24868.052130305419</v>
      </c>
      <c r="F16" s="68">
        <v>14958.623403285761</v>
      </c>
      <c r="G16" s="68">
        <v>8986.291826001845</v>
      </c>
      <c r="H16" s="68">
        <v>9375.5147008350414</v>
      </c>
      <c r="I16" s="68">
        <v>7480.7033320014389</v>
      </c>
      <c r="J16" s="68">
        <v>8453.8350275759094</v>
      </c>
      <c r="K16" s="68">
        <v>9001.7746946766511</v>
      </c>
      <c r="L16" s="68">
        <v>9399.8225812844994</v>
      </c>
      <c r="M16" s="68">
        <v>11376.610937734369</v>
      </c>
      <c r="N16" s="68">
        <v>16952.001346532816</v>
      </c>
      <c r="O16" s="68">
        <v>20498.086548982112</v>
      </c>
      <c r="P16" s="68">
        <v>18617.086214892501</v>
      </c>
      <c r="Q16" s="68">
        <v>17577.442280523344</v>
      </c>
      <c r="R16" s="68">
        <v>14677.699622055243</v>
      </c>
      <c r="S16" s="68">
        <v>11428.580988675147</v>
      </c>
      <c r="T16" s="68">
        <v>8998.7416218906346</v>
      </c>
      <c r="U16" s="68">
        <v>11244.731853149744</v>
      </c>
      <c r="V16" s="68">
        <v>10208.362076380374</v>
      </c>
      <c r="W16" s="68">
        <v>8111.631908935321</v>
      </c>
      <c r="X16" s="68">
        <v>13217.512945607374</v>
      </c>
      <c r="Y16" s="68">
        <v>15536.905916124735</v>
      </c>
      <c r="Z16" s="68">
        <v>15121.055856999432</v>
      </c>
      <c r="AA16" s="67">
        <v>-45.761380926861762</v>
      </c>
      <c r="AB16" s="63"/>
    </row>
    <row r="17" spans="1:28">
      <c r="A17" s="75" t="s">
        <v>59</v>
      </c>
      <c r="B17" s="48" t="s">
        <v>42</v>
      </c>
      <c r="C17" s="69">
        <v>3221294.9227191177</v>
      </c>
      <c r="D17" s="68">
        <v>3221294.9227191177</v>
      </c>
      <c r="E17" s="68">
        <v>3211408.6715849009</v>
      </c>
      <c r="F17" s="68">
        <v>3150939.0135873882</v>
      </c>
      <c r="G17" s="68">
        <v>3106258.5587232755</v>
      </c>
      <c r="H17" s="68">
        <v>3100504.7940896121</v>
      </c>
      <c r="I17" s="68">
        <v>3126673.1870893505</v>
      </c>
      <c r="J17" s="68">
        <v>3186465.9173822538</v>
      </c>
      <c r="K17" s="68">
        <v>3127368.5705941967</v>
      </c>
      <c r="L17" s="68">
        <v>3177686.7448628116</v>
      </c>
      <c r="M17" s="68">
        <v>3137945.1041903291</v>
      </c>
      <c r="N17" s="68">
        <v>3181005.0638780021</v>
      </c>
      <c r="O17" s="68">
        <v>3213917.4639129606</v>
      </c>
      <c r="P17" s="68">
        <v>3238228.5765954494</v>
      </c>
      <c r="Q17" s="68">
        <v>3325071.2973375567</v>
      </c>
      <c r="R17" s="68">
        <v>3320544.6872739168</v>
      </c>
      <c r="S17" s="68">
        <v>3296961.4157928359</v>
      </c>
      <c r="T17" s="68">
        <v>3278560.9503247179</v>
      </c>
      <c r="U17" s="68">
        <v>3245666.6888879957</v>
      </c>
      <c r="V17" s="68">
        <v>3118012.5710357912</v>
      </c>
      <c r="W17" s="68">
        <v>2845771.9634938738</v>
      </c>
      <c r="X17" s="68">
        <v>2951681.7434767089</v>
      </c>
      <c r="Y17" s="68">
        <v>2811893.938138166</v>
      </c>
      <c r="Z17" s="68">
        <v>2788807.0767618283</v>
      </c>
      <c r="AA17" s="67">
        <v>-13.425900339240703</v>
      </c>
      <c r="AB17" s="63"/>
    </row>
    <row r="18" spans="1:28">
      <c r="A18" s="75" t="s">
        <v>321</v>
      </c>
      <c r="B18" s="48" t="s">
        <v>45</v>
      </c>
      <c r="C18" s="69">
        <v>4167602.8299220121</v>
      </c>
      <c r="D18" s="68">
        <v>4167602.8299220121</v>
      </c>
      <c r="E18" s="68">
        <v>4069377.988034138</v>
      </c>
      <c r="F18" s="68">
        <v>3946825.8328245655</v>
      </c>
      <c r="G18" s="68">
        <v>3867468.1184520051</v>
      </c>
      <c r="H18" s="68">
        <v>3840482.8358564563</v>
      </c>
      <c r="I18" s="68">
        <v>3866334.5924551203</v>
      </c>
      <c r="J18" s="68">
        <v>3946612.6709378976</v>
      </c>
      <c r="K18" s="68">
        <v>3862174.0297873537</v>
      </c>
      <c r="L18" s="68">
        <v>3848338.0358543498</v>
      </c>
      <c r="M18" s="68">
        <v>3761468.5629453133</v>
      </c>
      <c r="N18" s="68">
        <v>3821423.357521228</v>
      </c>
      <c r="O18" s="68">
        <v>3872033.2413235605</v>
      </c>
      <c r="P18" s="68">
        <v>3879676.4889720753</v>
      </c>
      <c r="Q18" s="68">
        <v>3989911.8236734681</v>
      </c>
      <c r="R18" s="68">
        <v>3974381.2782774344</v>
      </c>
      <c r="S18" s="68">
        <v>3946876.8038288378</v>
      </c>
      <c r="T18" s="68">
        <v>3930093.049667187</v>
      </c>
      <c r="U18" s="68">
        <v>3942514.3881065352</v>
      </c>
      <c r="V18" s="68">
        <v>3783975.2181902919</v>
      </c>
      <c r="W18" s="68">
        <v>3442990.2073693569</v>
      </c>
      <c r="X18" s="68">
        <v>3585151.774965676</v>
      </c>
      <c r="Y18" s="68">
        <v>3444808.9299420025</v>
      </c>
      <c r="Z18" s="68">
        <v>3401452.1191034429</v>
      </c>
      <c r="AA18" s="67">
        <v>-18.383486672910866</v>
      </c>
      <c r="AB18" s="63"/>
    </row>
    <row r="19" spans="1:28">
      <c r="A19" s="75" t="s">
        <v>102</v>
      </c>
      <c r="B19" s="48" t="s">
        <v>12</v>
      </c>
      <c r="C19" s="69">
        <v>41674.080587800796</v>
      </c>
      <c r="D19" s="68">
        <v>41674.080587800796</v>
      </c>
      <c r="E19" s="68">
        <v>26362.741289939891</v>
      </c>
      <c r="F19" s="68">
        <v>30949.250596625447</v>
      </c>
      <c r="G19" s="68">
        <v>34983.049223476817</v>
      </c>
      <c r="H19" s="68">
        <v>47117.016531124835</v>
      </c>
      <c r="I19" s="68">
        <v>43824.528471834921</v>
      </c>
      <c r="J19" s="68">
        <v>40198.213896089452</v>
      </c>
      <c r="K19" s="68">
        <v>43585.344881373705</v>
      </c>
      <c r="L19" s="68">
        <v>42440.283008858118</v>
      </c>
      <c r="M19" s="68">
        <v>38816.547863663887</v>
      </c>
      <c r="N19" s="68">
        <v>36326.319150798001</v>
      </c>
      <c r="O19" s="68">
        <v>38312.653746419717</v>
      </c>
      <c r="P19" s="68">
        <v>40291.081905421357</v>
      </c>
      <c r="Q19" s="68">
        <v>47577.218264257011</v>
      </c>
      <c r="R19" s="68">
        <v>42811.108306378257</v>
      </c>
      <c r="S19" s="68">
        <v>26619.152955812966</v>
      </c>
      <c r="T19" s="68">
        <v>34087.652125247216</v>
      </c>
      <c r="U19" s="68">
        <v>40603.739231317661</v>
      </c>
      <c r="V19" s="68">
        <v>27641.540576861385</v>
      </c>
      <c r="W19" s="68">
        <v>14899.992644823134</v>
      </c>
      <c r="X19" s="68">
        <v>38013.092284363927</v>
      </c>
      <c r="Y19" s="68">
        <v>30903.499026028381</v>
      </c>
      <c r="Z19" s="68">
        <v>23498.863468693336</v>
      </c>
      <c r="AA19" s="67">
        <v>-43.61276088818591</v>
      </c>
      <c r="AB19" s="63"/>
    </row>
    <row r="20" spans="1:28">
      <c r="A20" s="75" t="s">
        <v>103</v>
      </c>
      <c r="B20" s="48" t="s">
        <v>13</v>
      </c>
      <c r="C20" s="69">
        <v>367626.3367636872</v>
      </c>
      <c r="D20" s="68">
        <v>367626.3367636872</v>
      </c>
      <c r="E20" s="68">
        <v>393331.96716051816</v>
      </c>
      <c r="F20" s="68">
        <v>384279.91904211754</v>
      </c>
      <c r="G20" s="68">
        <v>356759.68716676946</v>
      </c>
      <c r="H20" s="68">
        <v>357632.04624989955</v>
      </c>
      <c r="I20" s="68">
        <v>363087.00538954925</v>
      </c>
      <c r="J20" s="68">
        <v>373342.23023454082</v>
      </c>
      <c r="K20" s="68">
        <v>367998.27883011679</v>
      </c>
      <c r="L20" s="68">
        <v>387287.79792079702</v>
      </c>
      <c r="M20" s="68">
        <v>378063.30319161364</v>
      </c>
      <c r="N20" s="68">
        <v>385762.27430515742</v>
      </c>
      <c r="O20" s="68">
        <v>380255.42710972909</v>
      </c>
      <c r="P20" s="68">
        <v>372155.63247505558</v>
      </c>
      <c r="Q20" s="68">
        <v>376246.87590436061</v>
      </c>
      <c r="R20" s="68">
        <v>378657.77907010622</v>
      </c>
      <c r="S20" s="68">
        <v>381599.13822093478</v>
      </c>
      <c r="T20" s="68">
        <v>368640.89736837288</v>
      </c>
      <c r="U20" s="68">
        <v>359997.91878108808</v>
      </c>
      <c r="V20" s="68">
        <v>353594.26680520468</v>
      </c>
      <c r="W20" s="68">
        <v>338354.85339277523</v>
      </c>
      <c r="X20" s="68">
        <v>350850.85665679607</v>
      </c>
      <c r="Y20" s="68">
        <v>321600.17530861718</v>
      </c>
      <c r="Z20" s="68">
        <v>320864.51199891744</v>
      </c>
      <c r="AA20" s="67">
        <v>-12.719933282372143</v>
      </c>
      <c r="AB20" s="63"/>
    </row>
    <row r="21" spans="1:28">
      <c r="A21" s="75" t="s">
        <v>104</v>
      </c>
      <c r="B21" s="48" t="s">
        <v>14</v>
      </c>
      <c r="C21" s="69">
        <v>1017135.9615123186</v>
      </c>
      <c r="D21" s="68">
        <v>1017135.9615123186</v>
      </c>
      <c r="E21" s="68">
        <v>979672.6643327669</v>
      </c>
      <c r="F21" s="68">
        <v>932625.1932364828</v>
      </c>
      <c r="G21" s="68">
        <v>923601.61252288637</v>
      </c>
      <c r="H21" s="68">
        <v>907711.55094757269</v>
      </c>
      <c r="I21" s="68">
        <v>906118.31770343392</v>
      </c>
      <c r="J21" s="68">
        <v>926981.99940624903</v>
      </c>
      <c r="K21" s="68">
        <v>898194.85963114793</v>
      </c>
      <c r="L21" s="68">
        <v>890589.6599767874</v>
      </c>
      <c r="M21" s="68">
        <v>863352.69867229473</v>
      </c>
      <c r="N21" s="68">
        <v>867138.60334058804</v>
      </c>
      <c r="O21" s="68">
        <v>879346.52482138947</v>
      </c>
      <c r="P21" s="68">
        <v>898954.41308884788</v>
      </c>
      <c r="Q21" s="68">
        <v>901825.19161239301</v>
      </c>
      <c r="R21" s="68">
        <v>890244.84950342646</v>
      </c>
      <c r="S21" s="68">
        <v>870439.42880861112</v>
      </c>
      <c r="T21" s="68">
        <v>882128.28801991267</v>
      </c>
      <c r="U21" s="68">
        <v>857932.04420946387</v>
      </c>
      <c r="V21" s="68">
        <v>842821.37181696855</v>
      </c>
      <c r="W21" s="68">
        <v>780058.01384650124</v>
      </c>
      <c r="X21" s="68">
        <v>824230.78644825041</v>
      </c>
      <c r="Y21" s="68">
        <v>805861.95726228366</v>
      </c>
      <c r="Z21" s="68">
        <v>817718.48979584582</v>
      </c>
      <c r="AA21" s="67">
        <v>-19.605783224886753</v>
      </c>
      <c r="AB21" s="63"/>
    </row>
    <row r="22" spans="1:28">
      <c r="A22" s="75" t="s">
        <v>105</v>
      </c>
      <c r="B22" s="48" t="s">
        <v>15</v>
      </c>
      <c r="C22" s="69">
        <v>80684.360868941614</v>
      </c>
      <c r="D22" s="68">
        <v>80684.360868941614</v>
      </c>
      <c r="E22" s="68">
        <v>80356.644369595946</v>
      </c>
      <c r="F22" s="68">
        <v>81731.901858147961</v>
      </c>
      <c r="G22" s="68">
        <v>80723.076818328846</v>
      </c>
      <c r="H22" s="68">
        <v>83265.044714633535</v>
      </c>
      <c r="I22" s="68">
        <v>83421.114829573155</v>
      </c>
      <c r="J22" s="68">
        <v>85904.05871078599</v>
      </c>
      <c r="K22" s="68">
        <v>90847.916821884952</v>
      </c>
      <c r="L22" s="68">
        <v>95428.330425311884</v>
      </c>
      <c r="M22" s="68">
        <v>94501.44095098073</v>
      </c>
      <c r="N22" s="68">
        <v>99936.063003887684</v>
      </c>
      <c r="O22" s="68">
        <v>102435.1572512042</v>
      </c>
      <c r="P22" s="68">
        <v>101840.30689085781</v>
      </c>
      <c r="Q22" s="68">
        <v>106290.88233809696</v>
      </c>
      <c r="R22" s="68">
        <v>106344.03200327641</v>
      </c>
      <c r="S22" s="68">
        <v>110192.97644418108</v>
      </c>
      <c r="T22" s="68">
        <v>108672.94109121994</v>
      </c>
      <c r="U22" s="68">
        <v>112032.14083107949</v>
      </c>
      <c r="V22" s="68">
        <v>107026.19837107549</v>
      </c>
      <c r="W22" s="68">
        <v>100891.03376672597</v>
      </c>
      <c r="X22" s="68">
        <v>93847.181069242433</v>
      </c>
      <c r="Y22" s="68">
        <v>91284.767166254605</v>
      </c>
      <c r="Z22" s="68">
        <v>87499.83973095179</v>
      </c>
      <c r="AA22" s="67">
        <v>8.4470878725566134</v>
      </c>
      <c r="AB22" s="63"/>
    </row>
    <row r="23" spans="1:28">
      <c r="A23" s="75" t="s">
        <v>106</v>
      </c>
      <c r="B23" s="48" t="s">
        <v>16</v>
      </c>
      <c r="C23" s="70">
        <v>81783.731642522223</v>
      </c>
      <c r="D23" s="68">
        <v>70461.89267724019</v>
      </c>
      <c r="E23" s="68">
        <v>66361.562783794419</v>
      </c>
      <c r="F23" s="68">
        <v>58550.199027391187</v>
      </c>
      <c r="G23" s="68">
        <v>57849.435355696573</v>
      </c>
      <c r="H23" s="68">
        <v>55697.545670254753</v>
      </c>
      <c r="I23" s="68">
        <v>55762.291047892628</v>
      </c>
      <c r="J23" s="68">
        <v>61000.251322007993</v>
      </c>
      <c r="K23" s="68">
        <v>59437.146191181389</v>
      </c>
      <c r="L23" s="68">
        <v>57806.828526488935</v>
      </c>
      <c r="M23" s="68">
        <v>59664.884379991534</v>
      </c>
      <c r="N23" s="68">
        <v>57394.549804471695</v>
      </c>
      <c r="O23" s="68">
        <v>57325.438037614163</v>
      </c>
      <c r="P23" s="68">
        <v>56850.874190329559</v>
      </c>
      <c r="Q23" s="68">
        <v>57341.060066767095</v>
      </c>
      <c r="R23" s="68">
        <v>57011.944995577338</v>
      </c>
      <c r="S23" s="68">
        <v>54851.76928720151</v>
      </c>
      <c r="T23" s="68">
        <v>56359.304136081038</v>
      </c>
      <c r="U23" s="68">
        <v>54484.082814699199</v>
      </c>
      <c r="V23" s="68">
        <v>51946.287052684267</v>
      </c>
      <c r="W23" s="68">
        <v>47116.994134214772</v>
      </c>
      <c r="X23" s="68">
        <v>47667.064712811836</v>
      </c>
      <c r="Y23" s="68">
        <v>46137.856598407343</v>
      </c>
      <c r="Z23" s="68">
        <v>41588.873315042423</v>
      </c>
      <c r="AA23" s="67">
        <v>-49.147743102713946</v>
      </c>
      <c r="AB23" s="63"/>
    </row>
    <row r="24" spans="1:28">
      <c r="A24" s="75" t="s">
        <v>107</v>
      </c>
      <c r="B24" s="48" t="s">
        <v>17</v>
      </c>
      <c r="C24" s="69">
        <v>3264.6762727810551</v>
      </c>
      <c r="D24" s="68">
        <v>3264.6762727810551</v>
      </c>
      <c r="E24" s="68">
        <v>3190.2384249122792</v>
      </c>
      <c r="F24" s="68">
        <v>3300.2107864216619</v>
      </c>
      <c r="G24" s="68">
        <v>3409.0133671365538</v>
      </c>
      <c r="H24" s="68">
        <v>3343.1233814702582</v>
      </c>
      <c r="I24" s="68">
        <v>3351.882977261293</v>
      </c>
      <c r="J24" s="68">
        <v>3426.7712897810115</v>
      </c>
      <c r="K24" s="68">
        <v>3495.9423634600994</v>
      </c>
      <c r="L24" s="68">
        <v>3482.7841226393089</v>
      </c>
      <c r="M24" s="68">
        <v>3668.6830578749359</v>
      </c>
      <c r="N24" s="68">
        <v>3711.9957369811145</v>
      </c>
      <c r="O24" s="68">
        <v>3695.1844717748454</v>
      </c>
      <c r="P24" s="68">
        <v>3768.9172814587682</v>
      </c>
      <c r="Q24" s="68">
        <v>3738.0369436032447</v>
      </c>
      <c r="R24" s="68">
        <v>3783.7270871965566</v>
      </c>
      <c r="S24" s="68">
        <v>3675.8086530168416</v>
      </c>
      <c r="T24" s="68">
        <v>3831.8572298292565</v>
      </c>
      <c r="U24" s="68">
        <v>4072.4351529085434</v>
      </c>
      <c r="V24" s="68">
        <v>4377.3817040722552</v>
      </c>
      <c r="W24" s="68">
        <v>4318.9672814151281</v>
      </c>
      <c r="X24" s="68">
        <v>4135.6728863728649</v>
      </c>
      <c r="Y24" s="68">
        <v>3990.7474225096271</v>
      </c>
      <c r="Z24" s="68">
        <v>3941.7322187584982</v>
      </c>
      <c r="AA24" s="67">
        <v>20.738838690449523</v>
      </c>
      <c r="AB24" s="63"/>
    </row>
    <row r="25" spans="1:28">
      <c r="A25" s="75" t="s">
        <v>108</v>
      </c>
      <c r="B25" s="48" t="s">
        <v>18</v>
      </c>
      <c r="C25" s="69">
        <v>30073.746586739173</v>
      </c>
      <c r="D25" s="68">
        <v>30073.746586739173</v>
      </c>
      <c r="E25" s="68">
        <v>30813.203594162038</v>
      </c>
      <c r="F25" s="68">
        <v>31187.82808848891</v>
      </c>
      <c r="G25" s="68">
        <v>30534.429744059238</v>
      </c>
      <c r="H25" s="68">
        <v>32204.484123400205</v>
      </c>
      <c r="I25" s="68">
        <v>33806.53285199112</v>
      </c>
      <c r="J25" s="68">
        <v>35619.351142263091</v>
      </c>
      <c r="K25" s="68">
        <v>35798.554627052283</v>
      </c>
      <c r="L25" s="68">
        <v>38220.687228119117</v>
      </c>
      <c r="M25" s="68">
        <v>39898.712341684724</v>
      </c>
      <c r="N25" s="68">
        <v>43798.046951190496</v>
      </c>
      <c r="O25" s="68">
        <v>46408.275111895011</v>
      </c>
      <c r="P25" s="68">
        <v>45020.147907011044</v>
      </c>
      <c r="Q25" s="68">
        <v>44107.671534621244</v>
      </c>
      <c r="R25" s="68">
        <v>43345.732337784073</v>
      </c>
      <c r="S25" s="68">
        <v>45351.55865322415</v>
      </c>
      <c r="T25" s="68">
        <v>45861.826481212411</v>
      </c>
      <c r="U25" s="68">
        <v>44450.407486207689</v>
      </c>
      <c r="V25" s="68">
        <v>42799.990376237372</v>
      </c>
      <c r="W25" s="68">
        <v>37182.30725825116</v>
      </c>
      <c r="X25" s="68">
        <v>37343.689572884592</v>
      </c>
      <c r="Y25" s="68">
        <v>33997.720768083411</v>
      </c>
      <c r="Z25" s="68">
        <v>34788.396093061645</v>
      </c>
      <c r="AA25" s="67">
        <v>15.676960942410044</v>
      </c>
      <c r="AB25" s="63"/>
    </row>
    <row r="26" spans="1:28">
      <c r="A26" s="75" t="s">
        <v>109</v>
      </c>
      <c r="B26" s="48" t="s">
        <v>19</v>
      </c>
      <c r="C26" s="69">
        <v>429213.27807151218</v>
      </c>
      <c r="D26" s="68">
        <v>429213.27807151218</v>
      </c>
      <c r="E26" s="68">
        <v>413400.87240632175</v>
      </c>
      <c r="F26" s="68">
        <v>414941.51384547102</v>
      </c>
      <c r="G26" s="68">
        <v>422912.90074661095</v>
      </c>
      <c r="H26" s="68">
        <v>402200.96489764773</v>
      </c>
      <c r="I26" s="68">
        <v>420728.84614725329</v>
      </c>
      <c r="J26" s="68">
        <v>414943.06363977003</v>
      </c>
      <c r="K26" s="68">
        <v>427718.78219633363</v>
      </c>
      <c r="L26" s="68">
        <v>442085.78015964088</v>
      </c>
      <c r="M26" s="68">
        <v>438461.03444009274</v>
      </c>
      <c r="N26" s="68">
        <v>444257.424480688</v>
      </c>
      <c r="O26" s="68">
        <v>442031.1282653017</v>
      </c>
      <c r="P26" s="68">
        <v>439235.80805786746</v>
      </c>
      <c r="Q26" s="68">
        <v>463122.16098081693</v>
      </c>
      <c r="R26" s="68">
        <v>460252.71663136338</v>
      </c>
      <c r="S26" s="68">
        <v>458088.65975592361</v>
      </c>
      <c r="T26" s="68">
        <v>452956.39790845616</v>
      </c>
      <c r="U26" s="68">
        <v>467717.50015132636</v>
      </c>
      <c r="V26" s="68">
        <v>437298.84263283759</v>
      </c>
      <c r="W26" s="68">
        <v>386424.85105910897</v>
      </c>
      <c r="X26" s="68">
        <v>393426.20483505458</v>
      </c>
      <c r="Y26" s="68">
        <v>393585.36222470255</v>
      </c>
      <c r="Z26" s="68">
        <v>366802.55338018172</v>
      </c>
      <c r="AA26" s="67">
        <v>-14.540725527352405</v>
      </c>
      <c r="AB26" s="63"/>
    </row>
    <row r="27" spans="1:28">
      <c r="A27" s="75" t="s">
        <v>68</v>
      </c>
      <c r="B27" s="48" t="s">
        <v>20</v>
      </c>
      <c r="C27" s="69">
        <v>1074239.3048470658</v>
      </c>
      <c r="D27" s="68">
        <v>1074239.3048470658</v>
      </c>
      <c r="E27" s="68">
        <v>1075803.8898915343</v>
      </c>
      <c r="F27" s="68">
        <v>1084493.2573540639</v>
      </c>
      <c r="G27" s="68">
        <v>1073690.5549784573</v>
      </c>
      <c r="H27" s="68">
        <v>1131640.9670555429</v>
      </c>
      <c r="I27" s="68">
        <v>1144217.6295484321</v>
      </c>
      <c r="J27" s="68">
        <v>1152307.4707653373</v>
      </c>
      <c r="K27" s="68">
        <v>1146695.8252627568</v>
      </c>
      <c r="L27" s="68">
        <v>1111222.688719579</v>
      </c>
      <c r="M27" s="68">
        <v>1145856.9996306554</v>
      </c>
      <c r="N27" s="68">
        <v>1165774.1063144465</v>
      </c>
      <c r="O27" s="68">
        <v>1150450.9296995276</v>
      </c>
      <c r="P27" s="68">
        <v>1186323.8710069496</v>
      </c>
      <c r="Q27" s="68">
        <v>1182275.0490829041</v>
      </c>
      <c r="R27" s="68">
        <v>1182085.3812019378</v>
      </c>
      <c r="S27" s="68">
        <v>1192774.2494507444</v>
      </c>
      <c r="T27" s="68">
        <v>1179656.9546484211</v>
      </c>
      <c r="U27" s="68">
        <v>1213705.9761460235</v>
      </c>
      <c r="V27" s="68">
        <v>1136298.7867132416</v>
      </c>
      <c r="W27" s="68">
        <v>1068938.9902347783</v>
      </c>
      <c r="X27" s="68">
        <v>1118699.0699932056</v>
      </c>
      <c r="Y27" s="68">
        <v>1165032.8940895866</v>
      </c>
      <c r="Z27" s="68">
        <v>1200539.0546586479</v>
      </c>
      <c r="AA27" s="67">
        <v>11.757133558761623</v>
      </c>
      <c r="AB27" s="63"/>
    </row>
    <row r="28" spans="1:28">
      <c r="A28" s="75" t="s">
        <v>69</v>
      </c>
      <c r="B28" s="48" t="s">
        <v>21</v>
      </c>
      <c r="C28" s="69">
        <v>-1012.1069653330014</v>
      </c>
      <c r="D28" s="68">
        <v>-1012.1069653330014</v>
      </c>
      <c r="E28" s="68">
        <v>-3674.0329520104169</v>
      </c>
      <c r="F28" s="68">
        <v>-5838.6207298626086</v>
      </c>
      <c r="G28" s="68">
        <v>-7907.717781030613</v>
      </c>
      <c r="H28" s="68">
        <v>-10571.442342902066</v>
      </c>
      <c r="I28" s="68">
        <v>-9811.6841534120958</v>
      </c>
      <c r="J28" s="68">
        <v>-10332.768158817931</v>
      </c>
      <c r="K28" s="68">
        <v>-8051.2235550768983</v>
      </c>
      <c r="L28" s="68">
        <v>-6928.4784510134159</v>
      </c>
      <c r="M28" s="68">
        <v>-7216.0849521460586</v>
      </c>
      <c r="N28" s="68">
        <v>-7452.8415776526917</v>
      </c>
      <c r="O28" s="68">
        <v>-6938.0867318068176</v>
      </c>
      <c r="P28" s="68">
        <v>-4596.8916655075709</v>
      </c>
      <c r="Q28" s="68">
        <v>-5707.1447857885532</v>
      </c>
      <c r="R28" s="68">
        <v>-5614.0660478755908</v>
      </c>
      <c r="S28" s="68">
        <v>-5920.1062710550877</v>
      </c>
      <c r="T28" s="68">
        <v>-7377.0699037481272</v>
      </c>
      <c r="U28" s="68">
        <v>-6489.7072244114015</v>
      </c>
      <c r="V28" s="68">
        <v>-8494.1971118708007</v>
      </c>
      <c r="W28" s="68">
        <v>-7244.9205929533555</v>
      </c>
      <c r="X28" s="68">
        <v>-2915.3798526376622</v>
      </c>
      <c r="Y28" s="68">
        <v>-4339.2071669154111</v>
      </c>
      <c r="Z28" s="68">
        <v>-5124.8691399576037</v>
      </c>
      <c r="AA28" s="67">
        <v>406.35647372226407</v>
      </c>
      <c r="AB28" s="63"/>
    </row>
    <row r="29" spans="1:28">
      <c r="A29" s="75" t="s">
        <v>70</v>
      </c>
      <c r="B29" s="48" t="s">
        <v>22</v>
      </c>
      <c r="C29" s="69">
        <v>191.34155211631651</v>
      </c>
      <c r="D29" s="68">
        <v>191.34155211631651</v>
      </c>
      <c r="E29" s="68">
        <v>198.51863329421647</v>
      </c>
      <c r="F29" s="68">
        <v>199.02077421831885</v>
      </c>
      <c r="G29" s="68">
        <v>207.03730256279917</v>
      </c>
      <c r="H29" s="68">
        <v>193.01007505004847</v>
      </c>
      <c r="I29" s="68">
        <v>195.99745918394524</v>
      </c>
      <c r="J29" s="68">
        <v>197.6127296948624</v>
      </c>
      <c r="K29" s="68">
        <v>210.29885414589936</v>
      </c>
      <c r="L29" s="68">
        <v>221.44062206315948</v>
      </c>
      <c r="M29" s="68">
        <v>220.49742616884211</v>
      </c>
      <c r="N29" s="68">
        <v>214.0677710578818</v>
      </c>
      <c r="O29" s="68">
        <v>211.89643173216371</v>
      </c>
      <c r="P29" s="68">
        <v>216.97621292772163</v>
      </c>
      <c r="Q29" s="68">
        <v>226.17515334131153</v>
      </c>
      <c r="R29" s="68">
        <v>226.12130126407664</v>
      </c>
      <c r="S29" s="68">
        <v>225.7352044585152</v>
      </c>
      <c r="T29" s="68">
        <v>227.36859639216524</v>
      </c>
      <c r="U29" s="68">
        <v>197.08764464725607</v>
      </c>
      <c r="V29" s="68">
        <v>215.95538307776499</v>
      </c>
      <c r="W29" s="68">
        <v>201.75665633668339</v>
      </c>
      <c r="X29" s="68">
        <v>186.96440475078509</v>
      </c>
      <c r="Y29" s="68">
        <v>172.95343767456339</v>
      </c>
      <c r="Z29" s="68">
        <v>181.63507162458441</v>
      </c>
      <c r="AA29" s="67">
        <v>-5.0728555216441045</v>
      </c>
      <c r="AB29" s="63"/>
    </row>
    <row r="30" spans="1:28">
      <c r="A30" s="75" t="s">
        <v>71</v>
      </c>
      <c r="B30" s="48" t="s">
        <v>23</v>
      </c>
      <c r="C30" s="69">
        <v>31441.017989720531</v>
      </c>
      <c r="D30" s="68">
        <v>31441.017989720531</v>
      </c>
      <c r="E30" s="68">
        <v>33601.129649673952</v>
      </c>
      <c r="F30" s="68">
        <v>16912.710692898996</v>
      </c>
      <c r="G30" s="68">
        <v>10677.201751852132</v>
      </c>
      <c r="H30" s="68">
        <v>11192.988026236182</v>
      </c>
      <c r="I30" s="68">
        <v>11496.393792737221</v>
      </c>
      <c r="J30" s="68">
        <v>17351.835551533637</v>
      </c>
      <c r="K30" s="68">
        <v>15132.623810275705</v>
      </c>
      <c r="L30" s="68">
        <v>8077.8316555273041</v>
      </c>
      <c r="M30" s="68">
        <v>5550.4301801322044</v>
      </c>
      <c r="N30" s="68">
        <v>2384.980785409216</v>
      </c>
      <c r="O30" s="68">
        <v>-333.74019262408325</v>
      </c>
      <c r="P30" s="68">
        <v>7133.3142748032869</v>
      </c>
      <c r="Q30" s="68">
        <v>2732.1100510081574</v>
      </c>
      <c r="R30" s="68">
        <v>6472.6874846968003</v>
      </c>
      <c r="S30" s="68">
        <v>9107.0041519852548</v>
      </c>
      <c r="T30" s="68">
        <v>9415.0708241069024</v>
      </c>
      <c r="U30" s="68">
        <v>12048.310211828875</v>
      </c>
      <c r="V30" s="68">
        <v>6467.4349624548004</v>
      </c>
      <c r="W30" s="68">
        <v>2158.1015517749006</v>
      </c>
      <c r="X30" s="68">
        <v>3170.8701550306628</v>
      </c>
      <c r="Y30" s="68">
        <v>3410.9890797731491</v>
      </c>
      <c r="Z30" s="68">
        <v>6057.6125124127493</v>
      </c>
      <c r="AA30" s="67">
        <v>-80.733408458996919</v>
      </c>
      <c r="AB30" s="63"/>
    </row>
    <row r="31" spans="1:28">
      <c r="A31" s="75" t="s">
        <v>72</v>
      </c>
      <c r="B31" s="48" t="s">
        <v>24</v>
      </c>
      <c r="C31" s="69">
        <v>12295.192509054601</v>
      </c>
      <c r="D31" s="68">
        <v>12295.192509054601</v>
      </c>
      <c r="E31" s="68">
        <v>12641.539378061678</v>
      </c>
      <c r="F31" s="68">
        <v>12043.584189376143</v>
      </c>
      <c r="G31" s="68">
        <v>12055.221462722047</v>
      </c>
      <c r="H31" s="68">
        <v>11411.384008224588</v>
      </c>
      <c r="I31" s="68">
        <v>8969.1284262787503</v>
      </c>
      <c r="J31" s="68">
        <v>8845.3622912924147</v>
      </c>
      <c r="K31" s="68">
        <v>8107.1675183034467</v>
      </c>
      <c r="L31" s="68">
        <v>7474.2216900578824</v>
      </c>
      <c r="M31" s="68">
        <v>7755.4168434116573</v>
      </c>
      <c r="N31" s="68">
        <v>8391.5959479798512</v>
      </c>
      <c r="O31" s="68">
        <v>8841.4305272021666</v>
      </c>
      <c r="P31" s="68">
        <v>9603.0693869805582</v>
      </c>
      <c r="Q31" s="68">
        <v>9953.7097672354575</v>
      </c>
      <c r="R31" s="68">
        <v>11436.22029952969</v>
      </c>
      <c r="S31" s="68">
        <v>11718.3172908203</v>
      </c>
      <c r="T31" s="68">
        <v>11690.091874166515</v>
      </c>
      <c r="U31" s="68">
        <v>11105.804128512684</v>
      </c>
      <c r="V31" s="68">
        <v>10811.543788436718</v>
      </c>
      <c r="W31" s="68">
        <v>10278.189742079856</v>
      </c>
      <c r="X31" s="68">
        <v>10825.810659133856</v>
      </c>
      <c r="Y31" s="68">
        <v>10705.414448937374</v>
      </c>
      <c r="Z31" s="68">
        <v>10433.060976116358</v>
      </c>
      <c r="AA31" s="67">
        <v>-15.145200301393459</v>
      </c>
      <c r="AB31" s="63"/>
    </row>
    <row r="32" spans="1:28">
      <c r="A32" s="75" t="s">
        <v>73</v>
      </c>
      <c r="B32" s="48" t="s">
        <v>43</v>
      </c>
      <c r="C32" s="69">
        <v>1861.5509635648332</v>
      </c>
      <c r="D32" s="68">
        <v>1861.5509635648332</v>
      </c>
      <c r="E32" s="68">
        <v>2035.4968945752203</v>
      </c>
      <c r="F32" s="68">
        <v>2139.9493988753206</v>
      </c>
      <c r="G32" s="68">
        <v>2135.9082524253208</v>
      </c>
      <c r="H32" s="68">
        <v>2247.3521644549592</v>
      </c>
      <c r="I32" s="68">
        <v>2206.2684029686684</v>
      </c>
      <c r="J32" s="68">
        <v>2258.4402497322744</v>
      </c>
      <c r="K32" s="68">
        <v>2248.5090130642579</v>
      </c>
      <c r="L32" s="68">
        <v>2251.8715014688341</v>
      </c>
      <c r="M32" s="68">
        <v>2341.3243097021077</v>
      </c>
      <c r="N32" s="68">
        <v>2338.4302857287676</v>
      </c>
      <c r="O32" s="68">
        <v>2458.0820030961454</v>
      </c>
      <c r="P32" s="68">
        <v>2477.9818729762692</v>
      </c>
      <c r="Q32" s="68">
        <v>2656.8115701260008</v>
      </c>
      <c r="R32" s="68">
        <v>2611.6627880073033</v>
      </c>
      <c r="S32" s="68">
        <v>2697.0418536220109</v>
      </c>
      <c r="T32" s="68">
        <v>2663.9648549538206</v>
      </c>
      <c r="U32" s="68">
        <v>2749.7917885180696</v>
      </c>
      <c r="V32" s="68">
        <v>2708.4685629178821</v>
      </c>
      <c r="W32" s="68">
        <v>2635.4006251976016</v>
      </c>
      <c r="X32" s="68">
        <v>2633.093959845849</v>
      </c>
      <c r="Y32" s="68">
        <v>2660.5515070244746</v>
      </c>
      <c r="Z32" s="68">
        <v>2799.4438402116175</v>
      </c>
      <c r="AA32" s="67">
        <v>50.382336825779838</v>
      </c>
      <c r="AB32" s="63"/>
    </row>
    <row r="33" spans="1:28">
      <c r="A33" s="75" t="s">
        <v>74</v>
      </c>
      <c r="B33" s="48" t="s">
        <v>25</v>
      </c>
      <c r="C33" s="69">
        <v>105.44103917307034</v>
      </c>
      <c r="D33" s="68">
        <v>105.44103917307034</v>
      </c>
      <c r="E33" s="68">
        <v>106.34010369466482</v>
      </c>
      <c r="F33" s="68">
        <v>112.90033999869833</v>
      </c>
      <c r="G33" s="68">
        <v>112.83733277890575</v>
      </c>
      <c r="H33" s="68">
        <v>114.74006350446416</v>
      </c>
      <c r="I33" s="68">
        <v>111.81516217472739</v>
      </c>
      <c r="J33" s="68">
        <v>116.0722803281366</v>
      </c>
      <c r="K33" s="68">
        <v>116.25212010668699</v>
      </c>
      <c r="L33" s="68">
        <v>114.04035020687756</v>
      </c>
      <c r="M33" s="68">
        <v>114.77798967834241</v>
      </c>
      <c r="N33" s="68">
        <v>112.77633323594006</v>
      </c>
      <c r="O33" s="68">
        <v>113.84340892695258</v>
      </c>
      <c r="P33" s="68">
        <v>111.78353004325646</v>
      </c>
      <c r="Q33" s="68">
        <v>106.49017490413515</v>
      </c>
      <c r="R33" s="68">
        <v>100.0068241441007</v>
      </c>
      <c r="S33" s="68">
        <v>98.677175204813508</v>
      </c>
      <c r="T33" s="68">
        <v>89.29921837476337</v>
      </c>
      <c r="U33" s="68">
        <v>92.096900592876267</v>
      </c>
      <c r="V33" s="68">
        <v>90.033354622529274</v>
      </c>
      <c r="W33" s="68">
        <v>85.364015813606116</v>
      </c>
      <c r="X33" s="68">
        <v>82.393005581529039</v>
      </c>
      <c r="Y33" s="68">
        <v>79.160731934197642</v>
      </c>
      <c r="Z33" s="68">
        <v>83.178753157591643</v>
      </c>
      <c r="AA33" s="67">
        <v>-21.113492611674189</v>
      </c>
      <c r="AB33" s="63"/>
    </row>
    <row r="34" spans="1:28">
      <c r="A34" s="75" t="s">
        <v>75</v>
      </c>
      <c r="B34" s="48" t="s">
        <v>26</v>
      </c>
      <c r="C34" s="69">
        <v>162228.90830648126</v>
      </c>
      <c r="D34" s="68">
        <v>162228.90830648126</v>
      </c>
      <c r="E34" s="68">
        <v>166866.0584350088</v>
      </c>
      <c r="F34" s="68">
        <v>165210.58789466452</v>
      </c>
      <c r="G34" s="68">
        <v>169404.70882629955</v>
      </c>
      <c r="H34" s="68">
        <v>169329.76197753131</v>
      </c>
      <c r="I34" s="68">
        <v>173537.20646713703</v>
      </c>
      <c r="J34" s="68">
        <v>180318.58431349706</v>
      </c>
      <c r="K34" s="68">
        <v>174433.82557378206</v>
      </c>
      <c r="L34" s="68">
        <v>176168.32244220993</v>
      </c>
      <c r="M34" s="68">
        <v>170617.98772653539</v>
      </c>
      <c r="N34" s="68">
        <v>172231.76710515202</v>
      </c>
      <c r="O34" s="68">
        <v>177943.02679419829</v>
      </c>
      <c r="P34" s="68">
        <v>178222.49185904243</v>
      </c>
      <c r="Q34" s="68">
        <v>181766.7084372954</v>
      </c>
      <c r="R34" s="68">
        <v>183224.73089057681</v>
      </c>
      <c r="S34" s="68">
        <v>178115.98792453311</v>
      </c>
      <c r="T34" s="68">
        <v>174490.66495470548</v>
      </c>
      <c r="U34" s="68">
        <v>174567.56321526892</v>
      </c>
      <c r="V34" s="68">
        <v>177297.84497529405</v>
      </c>
      <c r="W34" s="68">
        <v>173029.28911038057</v>
      </c>
      <c r="X34" s="68">
        <v>184567.16212063079</v>
      </c>
      <c r="Y34" s="68">
        <v>171369.51809101593</v>
      </c>
      <c r="Z34" s="68">
        <v>168700.93609701388</v>
      </c>
      <c r="AA34" s="67">
        <v>3.989441745059219</v>
      </c>
      <c r="AB34" s="63"/>
    </row>
    <row r="35" spans="1:28">
      <c r="A35" s="75" t="s">
        <v>76</v>
      </c>
      <c r="B35" s="48" t="s">
        <v>27</v>
      </c>
      <c r="C35" s="69">
        <v>-12398.660396000216</v>
      </c>
      <c r="D35" s="68">
        <v>-12398.660396000216</v>
      </c>
      <c r="E35" s="68">
        <v>-11888.203327624304</v>
      </c>
      <c r="F35" s="68">
        <v>-8589.1331274070671</v>
      </c>
      <c r="G35" s="68">
        <v>-8501.1051234188581</v>
      </c>
      <c r="H35" s="68">
        <v>-7058.2195237559945</v>
      </c>
      <c r="I35" s="68">
        <v>-4777.5787521018528</v>
      </c>
      <c r="J35" s="68">
        <v>-2621.1006651356697</v>
      </c>
      <c r="K35" s="68">
        <v>-846.5849190337351</v>
      </c>
      <c r="L35" s="68">
        <v>-3967.2510306295062</v>
      </c>
      <c r="M35" s="68">
        <v>-2716.5865571724398</v>
      </c>
      <c r="N35" s="68">
        <v>-1111.0362144706526</v>
      </c>
      <c r="O35" s="68">
        <v>2262.7587640039674</v>
      </c>
      <c r="P35" s="68">
        <v>5088.3265152390804</v>
      </c>
      <c r="Q35" s="68">
        <v>5366.6647018016865</v>
      </c>
      <c r="R35" s="68">
        <v>3936.2692741745441</v>
      </c>
      <c r="S35" s="68">
        <v>6215.846631109931</v>
      </c>
      <c r="T35" s="68">
        <v>7724.1044578433302</v>
      </c>
      <c r="U35" s="68">
        <v>8498.0694783051113</v>
      </c>
      <c r="V35" s="68">
        <v>1898.9841016290657</v>
      </c>
      <c r="W35" s="68">
        <v>1176.5315261682799</v>
      </c>
      <c r="X35" s="68">
        <v>1603.161373064554</v>
      </c>
      <c r="Y35" s="68">
        <v>3593.8944158029035</v>
      </c>
      <c r="Z35" s="68">
        <v>7574.0862231948367</v>
      </c>
      <c r="AA35" s="67">
        <v>-161.08793999743892</v>
      </c>
      <c r="AB35" s="63"/>
    </row>
    <row r="36" spans="1:28">
      <c r="A36" s="75" t="s">
        <v>77</v>
      </c>
      <c r="B36" s="48" t="s">
        <v>28</v>
      </c>
      <c r="C36" s="69">
        <v>24674.336672257505</v>
      </c>
      <c r="D36" s="68">
        <v>24674.336672257505</v>
      </c>
      <c r="E36" s="68">
        <v>20943.995181765255</v>
      </c>
      <c r="F36" s="68">
        <v>20691.779967445596</v>
      </c>
      <c r="G36" s="68">
        <v>23077.157414461813</v>
      </c>
      <c r="H36" s="68">
        <v>23402.510988597031</v>
      </c>
      <c r="I36" s="68">
        <v>24372.734683613304</v>
      </c>
      <c r="J36" s="68">
        <v>25038.362165174469</v>
      </c>
      <c r="K36" s="68">
        <v>24912.849577104207</v>
      </c>
      <c r="L36" s="68">
        <v>22406.092159126893</v>
      </c>
      <c r="M36" s="68">
        <v>20765.228997688348</v>
      </c>
      <c r="N36" s="68">
        <v>17862.752808281948</v>
      </c>
      <c r="O36" s="68">
        <v>17187.001445593924</v>
      </c>
      <c r="P36" s="68">
        <v>15440.044553526046</v>
      </c>
      <c r="Q36" s="68">
        <v>15658.38374528751</v>
      </c>
      <c r="R36" s="68">
        <v>16567.424149492857</v>
      </c>
      <c r="S36" s="68">
        <v>18044.864907279163</v>
      </c>
      <c r="T36" s="68">
        <v>17173.837729043353</v>
      </c>
      <c r="U36" s="68">
        <v>18970.678119882072</v>
      </c>
      <c r="V36" s="68">
        <v>17340.790917382212</v>
      </c>
      <c r="W36" s="68">
        <v>13729.752432583213</v>
      </c>
      <c r="X36" s="68">
        <v>18720.428438390234</v>
      </c>
      <c r="Y36" s="68">
        <v>16914.713414327296</v>
      </c>
      <c r="Z36" s="68">
        <v>17378.490251658339</v>
      </c>
      <c r="AA36" s="67">
        <v>-29.568561528149296</v>
      </c>
      <c r="AB36" s="63"/>
    </row>
    <row r="37" spans="1:28">
      <c r="A37" s="75" t="s">
        <v>78</v>
      </c>
      <c r="B37" s="48" t="s">
        <v>29</v>
      </c>
      <c r="C37" s="69">
        <v>453897.84656605165</v>
      </c>
      <c r="D37" s="68">
        <v>346780.26706441707</v>
      </c>
      <c r="E37" s="68">
        <v>350796.51455302892</v>
      </c>
      <c r="F37" s="68">
        <v>367298.38445186074</v>
      </c>
      <c r="G37" s="68">
        <v>358106.54988918209</v>
      </c>
      <c r="H37" s="68">
        <v>354402.32502828637</v>
      </c>
      <c r="I37" s="68">
        <v>344155.41730066424</v>
      </c>
      <c r="J37" s="68">
        <v>338227.29036124476</v>
      </c>
      <c r="K37" s="68">
        <v>329848.87323377345</v>
      </c>
      <c r="L37" s="68">
        <v>296343.04807828821</v>
      </c>
      <c r="M37" s="68">
        <v>279235.19203426194</v>
      </c>
      <c r="N37" s="68">
        <v>285608.62935479224</v>
      </c>
      <c r="O37" s="68">
        <v>290438.03479237744</v>
      </c>
      <c r="P37" s="68">
        <v>268995.75529883022</v>
      </c>
      <c r="Q37" s="68">
        <v>279692.73822703166</v>
      </c>
      <c r="R37" s="68">
        <v>271267.8499196964</v>
      </c>
      <c r="S37" s="68">
        <v>270738.04184011323</v>
      </c>
      <c r="T37" s="68">
        <v>266553.58329996327</v>
      </c>
      <c r="U37" s="68">
        <v>297935.27408405213</v>
      </c>
      <c r="V37" s="68">
        <v>290500.11893209862</v>
      </c>
      <c r="W37" s="68">
        <v>277865.7147911982</v>
      </c>
      <c r="X37" s="68">
        <v>297695.90302163095</v>
      </c>
      <c r="Y37" s="68">
        <v>289326.41742222419</v>
      </c>
      <c r="Z37" s="68">
        <v>286189.27802911104</v>
      </c>
      <c r="AA37" s="67">
        <v>-36.948527032180024</v>
      </c>
      <c r="AB37" s="63"/>
    </row>
    <row r="38" spans="1:28">
      <c r="A38" s="75" t="s">
        <v>79</v>
      </c>
      <c r="B38" s="48" t="s">
        <v>30</v>
      </c>
      <c r="C38" s="69">
        <v>42152.088769227856</v>
      </c>
      <c r="D38" s="68">
        <v>42152.088769227856</v>
      </c>
      <c r="E38" s="68">
        <v>43142.451982985069</v>
      </c>
      <c r="F38" s="68">
        <v>44228.145517422279</v>
      </c>
      <c r="G38" s="68">
        <v>41772.570660972204</v>
      </c>
      <c r="H38" s="68">
        <v>41321.692316908564</v>
      </c>
      <c r="I38" s="68">
        <v>44443.605176621364</v>
      </c>
      <c r="J38" s="68">
        <v>39084.762382351546</v>
      </c>
      <c r="K38" s="68">
        <v>41391.919057535582</v>
      </c>
      <c r="L38" s="68">
        <v>46988.595387194924</v>
      </c>
      <c r="M38" s="68">
        <v>54563.123616393939</v>
      </c>
      <c r="N38" s="68">
        <v>55375.632558369405</v>
      </c>
      <c r="O38" s="68">
        <v>51851.881014791288</v>
      </c>
      <c r="P38" s="68">
        <v>55676.721269963484</v>
      </c>
      <c r="Q38" s="68">
        <v>56467.154680599291</v>
      </c>
      <c r="R38" s="68">
        <v>55028.159035543868</v>
      </c>
      <c r="S38" s="68">
        <v>61826.673582337287</v>
      </c>
      <c r="T38" s="68">
        <v>51962.029536753216</v>
      </c>
      <c r="U38" s="68">
        <v>46215.612660790881</v>
      </c>
      <c r="V38" s="68">
        <v>42885.018119188862</v>
      </c>
      <c r="W38" s="68">
        <v>40342.172951591027</v>
      </c>
      <c r="X38" s="68">
        <v>37027.749344736701</v>
      </c>
      <c r="Y38" s="68">
        <v>34608.808445196169</v>
      </c>
      <c r="Z38" s="68">
        <v>36583.001446347655</v>
      </c>
      <c r="AA38" s="67">
        <v>-13.211889340453709</v>
      </c>
      <c r="AB38" s="63"/>
    </row>
    <row r="39" spans="1:28">
      <c r="A39" s="75" t="s">
        <v>80</v>
      </c>
      <c r="B39" s="48" t="s">
        <v>31</v>
      </c>
      <c r="C39" s="70">
        <v>191715.03641933034</v>
      </c>
      <c r="D39" s="68">
        <v>153847.39708098583</v>
      </c>
      <c r="E39" s="68">
        <v>121280.25250806757</v>
      </c>
      <c r="F39" s="68">
        <v>105490.95410915304</v>
      </c>
      <c r="G39" s="68">
        <v>96960.301512184771</v>
      </c>
      <c r="H39" s="68">
        <v>94084.885501886689</v>
      </c>
      <c r="I39" s="68">
        <v>99238.279996366662</v>
      </c>
      <c r="J39" s="68">
        <v>104943.3886816624</v>
      </c>
      <c r="K39" s="68">
        <v>92637.970088975562</v>
      </c>
      <c r="L39" s="68">
        <v>79087.696066416436</v>
      </c>
      <c r="M39" s="68">
        <v>62173.493462396553</v>
      </c>
      <c r="N39" s="68">
        <v>67165.066344241204</v>
      </c>
      <c r="O39" s="68">
        <v>71047.751858471034</v>
      </c>
      <c r="P39" s="68">
        <v>75515.890107258354</v>
      </c>
      <c r="Q39" s="68">
        <v>81013.828911535922</v>
      </c>
      <c r="R39" s="68">
        <v>77486.466916277786</v>
      </c>
      <c r="S39" s="68">
        <v>73724.772640315452</v>
      </c>
      <c r="T39" s="68">
        <v>78069.4651142496</v>
      </c>
      <c r="U39" s="68">
        <v>78447.919707356778</v>
      </c>
      <c r="V39" s="68">
        <v>77006.211320588947</v>
      </c>
      <c r="W39" s="68">
        <v>57292.339792596438</v>
      </c>
      <c r="X39" s="68">
        <v>55288.413294907361</v>
      </c>
      <c r="Y39" s="68">
        <v>62546.291309043248</v>
      </c>
      <c r="Z39" s="68">
        <v>63289.812512782497</v>
      </c>
      <c r="AA39" s="67">
        <v>-66.987559403347305</v>
      </c>
      <c r="AB39" s="63"/>
    </row>
    <row r="40" spans="1:28">
      <c r="A40" s="75" t="s">
        <v>81</v>
      </c>
      <c r="B40" s="48" t="s">
        <v>32</v>
      </c>
      <c r="C40" s="69">
        <v>2632906.1750600417</v>
      </c>
      <c r="D40" s="68">
        <v>2632906.1750600417</v>
      </c>
      <c r="E40" s="68">
        <v>2511800.8624006608</v>
      </c>
      <c r="F40" s="68">
        <v>1990049.5113198499</v>
      </c>
      <c r="G40" s="68">
        <v>1801749.6151422977</v>
      </c>
      <c r="H40" s="68">
        <v>1509024.9118566867</v>
      </c>
      <c r="I40" s="68">
        <v>1415567.502145872</v>
      </c>
      <c r="J40" s="68">
        <v>1293533.0878632618</v>
      </c>
      <c r="K40" s="68">
        <v>1122987.9135635761</v>
      </c>
      <c r="L40" s="68">
        <v>1075980.473981881</v>
      </c>
      <c r="M40" s="68">
        <v>1075930.2327676821</v>
      </c>
      <c r="N40" s="68">
        <v>1034036.6096727073</v>
      </c>
      <c r="O40" s="68">
        <v>969291.65097884275</v>
      </c>
      <c r="P40" s="68">
        <v>932933.37199871521</v>
      </c>
      <c r="Q40" s="68">
        <v>963061.90305583877</v>
      </c>
      <c r="R40" s="68">
        <v>989457.41286796727</v>
      </c>
      <c r="S40" s="68">
        <v>985675.14887732733</v>
      </c>
      <c r="T40" s="68">
        <v>1064623.5120280194</v>
      </c>
      <c r="U40" s="68">
        <v>1035163.0271657843</v>
      </c>
      <c r="V40" s="68">
        <v>1039947.4254114568</v>
      </c>
      <c r="W40" s="68">
        <v>913057.6167927332</v>
      </c>
      <c r="X40" s="68">
        <v>996264.07443570229</v>
      </c>
      <c r="Y40" s="68">
        <v>1035743.7686552495</v>
      </c>
      <c r="Z40" s="68">
        <v>1076047.9977318917</v>
      </c>
      <c r="AA40" s="67">
        <v>-59.130788330983606</v>
      </c>
      <c r="AB40" s="63"/>
    </row>
    <row r="41" spans="1:28">
      <c r="A41" s="75" t="s">
        <v>82</v>
      </c>
      <c r="B41" s="48" t="s">
        <v>33</v>
      </c>
      <c r="C41" s="69">
        <v>52721.316486223433</v>
      </c>
      <c r="D41" s="68">
        <v>52721.316486223433</v>
      </c>
      <c r="E41" s="68">
        <v>43114.161233654871</v>
      </c>
      <c r="F41" s="68">
        <v>37010.487054743826</v>
      </c>
      <c r="G41" s="68">
        <v>35314.095324989103</v>
      </c>
      <c r="H41" s="68">
        <v>33391.739785440077</v>
      </c>
      <c r="I41" s="68">
        <v>34715.514095780542</v>
      </c>
      <c r="J41" s="68">
        <v>35252.849124683111</v>
      </c>
      <c r="K41" s="68">
        <v>34805.700374700755</v>
      </c>
      <c r="L41" s="68">
        <v>33624.932523849049</v>
      </c>
      <c r="M41" s="68">
        <v>32824.857253249538</v>
      </c>
      <c r="N41" s="68">
        <v>31236.308231536761</v>
      </c>
      <c r="O41" s="68">
        <v>33752.282398075411</v>
      </c>
      <c r="P41" s="68">
        <v>31337.829686622259</v>
      </c>
      <c r="Q41" s="68">
        <v>32761.139486092685</v>
      </c>
      <c r="R41" s="68">
        <v>33765.011180684967</v>
      </c>
      <c r="S41" s="68">
        <v>37249.501906533958</v>
      </c>
      <c r="T41" s="68">
        <v>34208.737112382514</v>
      </c>
      <c r="U41" s="68">
        <v>32798.688014182684</v>
      </c>
      <c r="V41" s="68">
        <v>34411.672727116762</v>
      </c>
      <c r="W41" s="68">
        <v>30278.977450498929</v>
      </c>
      <c r="X41" s="68">
        <v>31810.078568250337</v>
      </c>
      <c r="Y41" s="68">
        <v>30994.49340532556</v>
      </c>
      <c r="Z41" s="68">
        <v>27109.513762821363</v>
      </c>
      <c r="AA41" s="67">
        <v>-48.579596319630355</v>
      </c>
      <c r="AB41" s="63"/>
    </row>
    <row r="42" spans="1:28">
      <c r="A42" s="75" t="s">
        <v>83</v>
      </c>
      <c r="B42" s="48" t="s">
        <v>34</v>
      </c>
      <c r="C42" s="70">
        <v>14816.008749293991</v>
      </c>
      <c r="D42" s="68">
        <v>13290.878086619427</v>
      </c>
      <c r="E42" s="68">
        <v>12284.961169007438</v>
      </c>
      <c r="F42" s="68">
        <v>12189.652276354587</v>
      </c>
      <c r="G42" s="68">
        <v>12545.560741909931</v>
      </c>
      <c r="H42" s="68">
        <v>12685.033781418486</v>
      </c>
      <c r="I42" s="68">
        <v>13518.036008151743</v>
      </c>
      <c r="J42" s="68">
        <v>14193.927950912006</v>
      </c>
      <c r="K42" s="68">
        <v>14515.210609829937</v>
      </c>
      <c r="L42" s="68">
        <v>14276.562035452383</v>
      </c>
      <c r="M42" s="68">
        <v>13636.354375356594</v>
      </c>
      <c r="N42" s="68">
        <v>9845.8352374906062</v>
      </c>
      <c r="O42" s="68">
        <v>10777.214403792786</v>
      </c>
      <c r="P42" s="68">
        <v>10933.768816596461</v>
      </c>
      <c r="Q42" s="68">
        <v>10789.90300392009</v>
      </c>
      <c r="R42" s="68">
        <v>11079.989766071929</v>
      </c>
      <c r="S42" s="68">
        <v>11400.015114010921</v>
      </c>
      <c r="T42" s="68">
        <v>11670.302837008192</v>
      </c>
      <c r="U42" s="68">
        <v>12565.95679386586</v>
      </c>
      <c r="V42" s="68">
        <v>13548.785724529936</v>
      </c>
      <c r="W42" s="68">
        <v>11623.3701235996</v>
      </c>
      <c r="X42" s="68">
        <v>11703.764912478855</v>
      </c>
      <c r="Y42" s="68">
        <v>11763.585827267898</v>
      </c>
      <c r="Z42" s="68">
        <v>11299.646809317084</v>
      </c>
      <c r="AA42" s="67">
        <v>-23.733530395927094</v>
      </c>
      <c r="AB42" s="63"/>
    </row>
    <row r="43" spans="1:28">
      <c r="A43" s="75" t="s">
        <v>84</v>
      </c>
      <c r="B43" s="48" t="s">
        <v>35</v>
      </c>
      <c r="C43" s="69">
        <v>203994.9983107548</v>
      </c>
      <c r="D43" s="68">
        <v>203994.9983107548</v>
      </c>
      <c r="E43" s="68">
        <v>213711.04653719458</v>
      </c>
      <c r="F43" s="68">
        <v>223685.6794515755</v>
      </c>
      <c r="G43" s="68">
        <v>215912.74697958352</v>
      </c>
      <c r="H43" s="68">
        <v>225443.81915225685</v>
      </c>
      <c r="I43" s="68">
        <v>238645.15277429234</v>
      </c>
      <c r="J43" s="68">
        <v>225398.02883787762</v>
      </c>
      <c r="K43" s="68">
        <v>236131.79298264164</v>
      </c>
      <c r="L43" s="68">
        <v>242631.89966693911</v>
      </c>
      <c r="M43" s="68">
        <v>265026.68634237623</v>
      </c>
      <c r="N43" s="68">
        <v>276475.06339701958</v>
      </c>
      <c r="O43" s="68">
        <v>277351.06123829779</v>
      </c>
      <c r="P43" s="68">
        <v>297341.88532156876</v>
      </c>
      <c r="Q43" s="68">
        <v>302500.39067616366</v>
      </c>
      <c r="R43" s="68">
        <v>317913.13603329711</v>
      </c>
      <c r="S43" s="68">
        <v>332822.53726239561</v>
      </c>
      <c r="T43" s="68">
        <v>323594.08388342074</v>
      </c>
      <c r="U43" s="68">
        <v>328635.41390764102</v>
      </c>
      <c r="V43" s="68">
        <v>298855.6055284086</v>
      </c>
      <c r="W43" s="68">
        <v>260205.002904074</v>
      </c>
      <c r="X43" s="68">
        <v>246492.13625666537</v>
      </c>
      <c r="Y43" s="68">
        <v>246955.52865056921</v>
      </c>
      <c r="Z43" s="68">
        <v>242785.60534403671</v>
      </c>
      <c r="AA43" s="67">
        <v>19.015469670580075</v>
      </c>
      <c r="AB43" s="63"/>
    </row>
    <row r="44" spans="1:28">
      <c r="A44" s="75" t="s">
        <v>85</v>
      </c>
      <c r="B44" s="48" t="s">
        <v>36</v>
      </c>
      <c r="C44" s="69">
        <v>18359.661522454167</v>
      </c>
      <c r="D44" s="68">
        <v>18359.661522454167</v>
      </c>
      <c r="E44" s="68">
        <v>18708.111617924296</v>
      </c>
      <c r="F44" s="68">
        <v>20796.169102958465</v>
      </c>
      <c r="G44" s="68">
        <v>25151.675767866109</v>
      </c>
      <c r="H44" s="68">
        <v>24909.589116046394</v>
      </c>
      <c r="I44" s="68">
        <v>21005.643604257726</v>
      </c>
      <c r="J44" s="68">
        <v>23605.246514354938</v>
      </c>
      <c r="K44" s="68">
        <v>18767.863790440457</v>
      </c>
      <c r="L44" s="68">
        <v>17817.187910882731</v>
      </c>
      <c r="M44" s="68">
        <v>14986.506467405827</v>
      </c>
      <c r="N44" s="68">
        <v>11551.695299272726</v>
      </c>
      <c r="O44" s="68">
        <v>14297.132726719365</v>
      </c>
      <c r="P44" s="68">
        <v>13983.279751826101</v>
      </c>
      <c r="Q44" s="68">
        <v>17023.618049769819</v>
      </c>
      <c r="R44" s="68">
        <v>21957.455337522726</v>
      </c>
      <c r="S44" s="68">
        <v>22194.871828117528</v>
      </c>
      <c r="T44" s="68">
        <v>17966.213273873575</v>
      </c>
      <c r="U44" s="68">
        <v>17206.117786756608</v>
      </c>
      <c r="V44" s="68">
        <v>13961.43956619464</v>
      </c>
      <c r="W44" s="68">
        <v>11127.867485257155</v>
      </c>
      <c r="X44" s="68">
        <v>17015.032831647022</v>
      </c>
      <c r="Y44" s="68">
        <v>12782.973252542562</v>
      </c>
      <c r="Z44" s="68">
        <v>10192.245188415696</v>
      </c>
      <c r="AA44" s="67">
        <v>-44.48565854032541</v>
      </c>
      <c r="AB44" s="63"/>
    </row>
    <row r="45" spans="1:28">
      <c r="A45" s="75" t="s">
        <v>86</v>
      </c>
      <c r="B45" s="48" t="s">
        <v>37</v>
      </c>
      <c r="C45" s="69">
        <v>42677.12055741228</v>
      </c>
      <c r="D45" s="68">
        <v>42677.12055741228</v>
      </c>
      <c r="E45" s="68">
        <v>44355.771858040491</v>
      </c>
      <c r="F45" s="68">
        <v>44111.200283250844</v>
      </c>
      <c r="G45" s="68">
        <v>40386.251138257554</v>
      </c>
      <c r="H45" s="68">
        <v>40549.584966006514</v>
      </c>
      <c r="I45" s="68">
        <v>40519.089127026185</v>
      </c>
      <c r="J45" s="68">
        <v>41588.376616439025</v>
      </c>
      <c r="K45" s="68">
        <v>40257.471227796334</v>
      </c>
      <c r="L45" s="68">
        <v>41832.847305750802</v>
      </c>
      <c r="M45" s="68">
        <v>42724.375438083422</v>
      </c>
      <c r="N45" s="68">
        <v>43949.312308424378</v>
      </c>
      <c r="O45" s="68">
        <v>46170.557380661368</v>
      </c>
      <c r="P45" s="68">
        <v>44804.834597344423</v>
      </c>
      <c r="Q45" s="68">
        <v>43584.243700428611</v>
      </c>
      <c r="R45" s="68">
        <v>42967.171318396424</v>
      </c>
      <c r="S45" s="68">
        <v>44336.79322949348</v>
      </c>
      <c r="T45" s="68">
        <v>44238.22224319513</v>
      </c>
      <c r="U45" s="68">
        <v>42145.39670430214</v>
      </c>
      <c r="V45" s="68">
        <v>44658.021648698181</v>
      </c>
      <c r="W45" s="68">
        <v>43453.36528423876</v>
      </c>
      <c r="X45" s="68">
        <v>44975.744843620145</v>
      </c>
      <c r="Y45" s="68">
        <v>39933.549964597602</v>
      </c>
      <c r="Z45" s="68">
        <v>42108.803820110028</v>
      </c>
      <c r="AA45" s="67">
        <v>-1.3316660774658207</v>
      </c>
      <c r="AB45" s="63"/>
    </row>
    <row r="46" spans="1:28">
      <c r="A46" s="75" t="s">
        <v>87</v>
      </c>
      <c r="B46" s="48" t="s">
        <v>38</v>
      </c>
      <c r="C46" s="69">
        <v>97489.911247370619</v>
      </c>
      <c r="D46" s="68">
        <v>97489.911247370619</v>
      </c>
      <c r="E46" s="68">
        <v>103185.08893604853</v>
      </c>
      <c r="F46" s="68">
        <v>110166.98354951674</v>
      </c>
      <c r="G46" s="68">
        <v>116333.00814926067</v>
      </c>
      <c r="H46" s="68">
        <v>113136.82571578436</v>
      </c>
      <c r="I46" s="68">
        <v>126515.8534463946</v>
      </c>
      <c r="J46" s="68">
        <v>144360.639454788</v>
      </c>
      <c r="K46" s="68">
        <v>156085.45159529915</v>
      </c>
      <c r="L46" s="68">
        <v>153797.08768753422</v>
      </c>
      <c r="M46" s="68">
        <v>152512.96665085881</v>
      </c>
      <c r="N46" s="68">
        <v>175549.85240283998</v>
      </c>
      <c r="O46" s="68">
        <v>157124.29175018842</v>
      </c>
      <c r="P46" s="68">
        <v>167118.57061991401</v>
      </c>
      <c r="Q46" s="68">
        <v>180191.47813480176</v>
      </c>
      <c r="R46" s="68">
        <v>191177.49597235187</v>
      </c>
      <c r="S46" s="68">
        <v>210062.23470107431</v>
      </c>
      <c r="T46" s="68">
        <v>225205.81276985141</v>
      </c>
      <c r="U46" s="68">
        <v>256447.7241621282</v>
      </c>
      <c r="V46" s="68">
        <v>241249.08981832711</v>
      </c>
      <c r="W46" s="68">
        <v>243322.22119954106</v>
      </c>
      <c r="X46" s="68">
        <v>269000.36836298223</v>
      </c>
      <c r="Y46" s="68">
        <v>284907.97539337433</v>
      </c>
      <c r="Z46" s="68">
        <v>297683.10658952087</v>
      </c>
      <c r="AA46" s="67">
        <v>205.3476024141417</v>
      </c>
      <c r="AB46" s="63"/>
    </row>
    <row r="47" spans="1:28">
      <c r="A47" s="75" t="s">
        <v>88</v>
      </c>
      <c r="B47" s="48" t="s">
        <v>39</v>
      </c>
      <c r="C47" s="69">
        <v>649136.81610988034</v>
      </c>
      <c r="D47" s="68">
        <v>649136.81610988034</v>
      </c>
      <c r="E47" s="68">
        <v>540330.14616999519</v>
      </c>
      <c r="F47" s="68">
        <v>477638.05778172391</v>
      </c>
      <c r="G47" s="68">
        <v>415256.22124667955</v>
      </c>
      <c r="H47" s="68">
        <v>340679.85241627786</v>
      </c>
      <c r="I47" s="68">
        <v>311547.59622720303</v>
      </c>
      <c r="J47" s="68">
        <v>269251.58454243554</v>
      </c>
      <c r="K47" s="68">
        <v>274846.26881191006</v>
      </c>
      <c r="L47" s="68">
        <v>257733.78805880857</v>
      </c>
      <c r="M47" s="68">
        <v>238486.88260783604</v>
      </c>
      <c r="N47" s="68">
        <v>242663.1229211301</v>
      </c>
      <c r="O47" s="68">
        <v>258963.89522645943</v>
      </c>
      <c r="P47" s="68">
        <v>262175.26420289214</v>
      </c>
      <c r="Q47" s="68">
        <v>258711.66958799385</v>
      </c>
      <c r="R47" s="68">
        <v>278709.1183175171</v>
      </c>
      <c r="S47" s="68">
        <v>282111.27445403568</v>
      </c>
      <c r="T47" s="68">
        <v>295883.61413743155</v>
      </c>
      <c r="U47" s="68">
        <v>286404.98351890262</v>
      </c>
      <c r="V47" s="68">
        <v>314036.07650506636</v>
      </c>
      <c r="W47" s="68">
        <v>256299.24945831328</v>
      </c>
      <c r="X47" s="68">
        <v>251678.47915614376</v>
      </c>
      <c r="Y47" s="68">
        <v>298993.87557437597</v>
      </c>
      <c r="Z47" s="68">
        <v>275502.66510883771</v>
      </c>
      <c r="AA47" s="67">
        <v>-57.558613489239697</v>
      </c>
      <c r="AB47" s="63"/>
    </row>
    <row r="48" spans="1:28">
      <c r="A48" s="75" t="s">
        <v>89</v>
      </c>
      <c r="B48" s="48" t="s">
        <v>40</v>
      </c>
      <c r="C48" s="69">
        <v>592514.76656981872</v>
      </c>
      <c r="D48" s="68">
        <v>592514.76656981872</v>
      </c>
      <c r="E48" s="68">
        <v>599252.89872653678</v>
      </c>
      <c r="F48" s="68">
        <v>582263.4915996124</v>
      </c>
      <c r="G48" s="68">
        <v>567722.09641495894</v>
      </c>
      <c r="H48" s="68">
        <v>561738.12711005937</v>
      </c>
      <c r="I48" s="68">
        <v>554291.90573497198</v>
      </c>
      <c r="J48" s="68">
        <v>574894.34500616975</v>
      </c>
      <c r="K48" s="68">
        <v>550021.49072931975</v>
      </c>
      <c r="L48" s="68">
        <v>553964.12106405827</v>
      </c>
      <c r="M48" s="68">
        <v>546020.26863154641</v>
      </c>
      <c r="N48" s="68">
        <v>553682.62546239968</v>
      </c>
      <c r="O48" s="68">
        <v>563926.34933767293</v>
      </c>
      <c r="P48" s="68">
        <v>546661.52343994169</v>
      </c>
      <c r="Q48" s="68">
        <v>557162.27411369991</v>
      </c>
      <c r="R48" s="68">
        <v>557941.29479181732</v>
      </c>
      <c r="S48" s="68">
        <v>554592.11957182165</v>
      </c>
      <c r="T48" s="68">
        <v>554104.1859836129</v>
      </c>
      <c r="U48" s="68">
        <v>546888.60882750084</v>
      </c>
      <c r="V48" s="68">
        <v>529086.73971518711</v>
      </c>
      <c r="W48" s="68">
        <v>479731.23626938119</v>
      </c>
      <c r="X48" s="68">
        <v>497008.30441947025</v>
      </c>
      <c r="Y48" s="68">
        <v>455834.13316403457</v>
      </c>
      <c r="Z48" s="68">
        <v>475711.6815146291</v>
      </c>
      <c r="AA48" s="67">
        <v>-19.713109553604035</v>
      </c>
      <c r="AB48" s="63"/>
    </row>
    <row r="49" spans="1:28" ht="13.8" thickBot="1">
      <c r="A49" s="76" t="s">
        <v>90</v>
      </c>
      <c r="B49" s="43" t="s">
        <v>41</v>
      </c>
      <c r="C49" s="66">
        <v>4277614.8124079416</v>
      </c>
      <c r="D49" s="65">
        <v>4277614.8124079416</v>
      </c>
      <c r="E49" s="65">
        <v>4239714.8811287284</v>
      </c>
      <c r="F49" s="65">
        <v>4353097.1729747429</v>
      </c>
      <c r="G49" s="65">
        <v>4494373.0473524649</v>
      </c>
      <c r="H49" s="65">
        <v>4523172.3551987959</v>
      </c>
      <c r="I49" s="65">
        <v>4620576.7097914116</v>
      </c>
      <c r="J49" s="65">
        <v>4785229.5371901654</v>
      </c>
      <c r="K49" s="65">
        <v>4907282.314105778</v>
      </c>
      <c r="L49" s="65">
        <v>5001397.5015274119</v>
      </c>
      <c r="M49" s="65">
        <v>5141581.6497164266</v>
      </c>
      <c r="N49" s="65">
        <v>5279846.0122669293</v>
      </c>
      <c r="O49" s="65">
        <v>5118295.1708604591</v>
      </c>
      <c r="P49" s="65">
        <v>5031241.962118228</v>
      </c>
      <c r="Q49" s="65">
        <v>4981962.173850934</v>
      </c>
      <c r="R49" s="65">
        <v>5065437.531577046</v>
      </c>
      <c r="S49" s="65">
        <v>5081513.1495825704</v>
      </c>
      <c r="T49" s="65">
        <v>4989450.5180766769</v>
      </c>
      <c r="U49" s="65">
        <v>5117741.6871747486</v>
      </c>
      <c r="V49" s="65">
        <v>4955929.6388820847</v>
      </c>
      <c r="W49" s="65">
        <v>4544497.5032632425</v>
      </c>
      <c r="X49" s="65">
        <v>4754319.760640162</v>
      </c>
      <c r="Y49" s="65">
        <v>4611852.7395472536</v>
      </c>
      <c r="Z49" s="65">
        <v>4403908.599232479</v>
      </c>
      <c r="AA49" s="64">
        <v>2.9524347647712723</v>
      </c>
      <c r="AB49" s="63"/>
    </row>
    <row r="51" spans="1:28" hidden="1"/>
    <row r="52" spans="1:28" ht="15.6" hidden="1">
      <c r="A52" s="61" t="s">
        <v>226</v>
      </c>
      <c r="B52" s="61"/>
      <c r="C52" s="62"/>
      <c r="D52" s="61"/>
      <c r="E52" s="61"/>
      <c r="F52" s="61"/>
      <c r="G52" s="61"/>
      <c r="H52" s="61"/>
      <c r="I52" s="61"/>
      <c r="J52" s="61"/>
      <c r="K52" s="61"/>
      <c r="L52" s="61"/>
      <c r="M52" s="61"/>
      <c r="N52" s="61"/>
      <c r="O52" s="61"/>
      <c r="P52" s="61"/>
      <c r="Q52" s="61"/>
      <c r="R52" s="61"/>
      <c r="S52" s="61"/>
      <c r="T52" s="61"/>
      <c r="U52" s="61"/>
      <c r="V52" s="61"/>
      <c r="W52" s="61"/>
      <c r="X52" s="61"/>
      <c r="Y52" s="61"/>
      <c r="Z52" s="61"/>
      <c r="AA52" s="61"/>
    </row>
    <row r="53" spans="1:28" ht="3.75" hidden="1" customHeight="1">
      <c r="A53" s="59"/>
      <c r="B53" s="59"/>
      <c r="C53" s="60"/>
      <c r="D53" s="59"/>
      <c r="E53" s="59"/>
      <c r="F53" s="59"/>
      <c r="G53" s="59"/>
      <c r="H53" s="59"/>
      <c r="I53" s="59"/>
      <c r="J53" s="59"/>
      <c r="K53" s="59"/>
      <c r="L53" s="59"/>
      <c r="M53" s="59"/>
      <c r="N53" s="59"/>
      <c r="O53" s="59"/>
      <c r="P53" s="59"/>
      <c r="Q53" s="59"/>
      <c r="R53" s="59"/>
      <c r="S53" s="59"/>
      <c r="T53" s="59"/>
      <c r="U53" s="59"/>
      <c r="V53" s="59"/>
      <c r="W53" s="59"/>
      <c r="X53" s="59"/>
      <c r="Y53" s="59"/>
      <c r="Z53" s="59"/>
      <c r="AA53" s="59"/>
    </row>
    <row r="54" spans="1:28" ht="13.5" hidden="1" customHeight="1" thickBot="1">
      <c r="B54" s="57"/>
      <c r="C54" s="58"/>
      <c r="D54" s="57"/>
      <c r="E54" s="57"/>
      <c r="F54" s="57"/>
      <c r="G54" s="57"/>
      <c r="H54" s="57"/>
      <c r="I54" s="57"/>
      <c r="J54" s="57"/>
      <c r="K54" s="57"/>
      <c r="L54" s="57"/>
      <c r="M54" s="57"/>
      <c r="N54" s="57"/>
      <c r="O54" s="57"/>
      <c r="P54" s="57"/>
      <c r="Q54" s="57"/>
      <c r="R54" s="57"/>
      <c r="S54" s="57"/>
      <c r="T54" s="57"/>
      <c r="U54" s="57"/>
      <c r="V54" s="57"/>
      <c r="W54" s="57"/>
      <c r="X54" s="57"/>
      <c r="Y54" s="57"/>
      <c r="Z54" s="57"/>
      <c r="AA54" s="57"/>
    </row>
    <row r="55" spans="1:28" s="73" customFormat="1" ht="25.8" hidden="1" thickBot="1">
      <c r="A55" s="74"/>
      <c r="B55" s="74"/>
      <c r="C55" s="77" t="s">
        <v>224</v>
      </c>
      <c r="D55" s="78">
        <v>1990</v>
      </c>
      <c r="E55" s="78">
        <v>1991</v>
      </c>
      <c r="F55" s="78">
        <v>1992</v>
      </c>
      <c r="G55" s="78">
        <v>1993</v>
      </c>
      <c r="H55" s="78">
        <v>1994</v>
      </c>
      <c r="I55" s="78">
        <v>1995</v>
      </c>
      <c r="J55" s="78">
        <v>1996</v>
      </c>
      <c r="K55" s="78">
        <v>1997</v>
      </c>
      <c r="L55" s="78">
        <v>1998</v>
      </c>
      <c r="M55" s="78">
        <v>1999</v>
      </c>
      <c r="N55" s="78">
        <v>2000</v>
      </c>
      <c r="O55" s="78">
        <v>2001</v>
      </c>
      <c r="P55" s="78">
        <v>2002</v>
      </c>
      <c r="Q55" s="78">
        <v>2003</v>
      </c>
      <c r="R55" s="78">
        <v>2004</v>
      </c>
      <c r="S55" s="78">
        <v>2005</v>
      </c>
      <c r="T55" s="78">
        <v>2006</v>
      </c>
      <c r="U55" s="78">
        <v>2007</v>
      </c>
      <c r="V55" s="78">
        <v>2008</v>
      </c>
      <c r="W55" s="78">
        <v>2009</v>
      </c>
      <c r="X55" s="79">
        <v>2010</v>
      </c>
      <c r="Y55" s="79">
        <v>2011</v>
      </c>
      <c r="Z55" s="79">
        <v>2012</v>
      </c>
      <c r="AA55" s="80" t="s">
        <v>225</v>
      </c>
    </row>
    <row r="56" spans="1:28" ht="53.25" hidden="1" customHeight="1" thickBot="1">
      <c r="A56" s="74"/>
      <c r="B56" s="56"/>
      <c r="C56" s="55" t="s">
        <v>0</v>
      </c>
      <c r="D56" s="54">
        <v>1990</v>
      </c>
      <c r="E56" s="54">
        <v>1991</v>
      </c>
      <c r="F56" s="54">
        <v>1992</v>
      </c>
      <c r="G56" s="54">
        <v>1993</v>
      </c>
      <c r="H56" s="54">
        <v>1994</v>
      </c>
      <c r="I56" s="54">
        <v>1995</v>
      </c>
      <c r="J56" s="54">
        <v>1996</v>
      </c>
      <c r="K56" s="54">
        <v>1997</v>
      </c>
      <c r="L56" s="54">
        <v>1998</v>
      </c>
      <c r="M56" s="54">
        <v>1999</v>
      </c>
      <c r="N56" s="54">
        <v>2000</v>
      </c>
      <c r="O56" s="54">
        <v>2001</v>
      </c>
      <c r="P56" s="54">
        <v>2002</v>
      </c>
      <c r="Q56" s="54">
        <v>2003</v>
      </c>
      <c r="R56" s="54">
        <v>2004</v>
      </c>
      <c r="S56" s="54">
        <v>2005</v>
      </c>
      <c r="T56" s="54">
        <v>2006</v>
      </c>
      <c r="U56" s="54">
        <v>2007</v>
      </c>
      <c r="V56" s="54">
        <v>2008</v>
      </c>
      <c r="W56" s="54">
        <v>2009</v>
      </c>
      <c r="X56" s="54">
        <v>2010</v>
      </c>
      <c r="Y56" s="54">
        <v>2011</v>
      </c>
      <c r="Z56" s="54">
        <v>2012</v>
      </c>
      <c r="AA56" s="53" t="s">
        <v>1</v>
      </c>
    </row>
    <row r="57" spans="1:28" hidden="1">
      <c r="A57" s="75" t="s">
        <v>91</v>
      </c>
      <c r="B57" s="48" t="s">
        <v>2</v>
      </c>
      <c r="C57" s="52">
        <f t="shared" ref="C57:Z57" si="0">C6/1000</f>
        <v>399.90835687695926</v>
      </c>
      <c r="D57" s="51">
        <f t="shared" si="0"/>
        <v>399.90835687695926</v>
      </c>
      <c r="E57" s="51">
        <f t="shared" si="0"/>
        <v>427.60198919841139</v>
      </c>
      <c r="F57" s="51">
        <f t="shared" si="0"/>
        <v>363.99912369782265</v>
      </c>
      <c r="G57" s="51">
        <f t="shared" si="0"/>
        <v>301.77556712770655</v>
      </c>
      <c r="H57" s="51">
        <f t="shared" si="0"/>
        <v>336.7549627196974</v>
      </c>
      <c r="I57" s="51">
        <f t="shared" si="0"/>
        <v>316.64361562910454</v>
      </c>
      <c r="J57" s="51">
        <f t="shared" si="0"/>
        <v>336.76525430412511</v>
      </c>
      <c r="K57" s="51">
        <f t="shared" si="0"/>
        <v>326.0100684491768</v>
      </c>
      <c r="L57" s="51">
        <f t="shared" si="0"/>
        <v>362.58890249682923</v>
      </c>
      <c r="M57" s="51">
        <f t="shared" si="0"/>
        <v>329.66304556081616</v>
      </c>
      <c r="N57" s="51">
        <f t="shared" si="0"/>
        <v>365.79192340321248</v>
      </c>
      <c r="O57" s="51">
        <f t="shared" si="0"/>
        <v>398.70316565649216</v>
      </c>
      <c r="P57" s="51">
        <f t="shared" si="0"/>
        <v>441.73832783096037</v>
      </c>
      <c r="Q57" s="51">
        <f t="shared" si="0"/>
        <v>568.23946938454606</v>
      </c>
      <c r="R57" s="51">
        <f t="shared" si="0"/>
        <v>369.7444488649644</v>
      </c>
      <c r="S57" s="51">
        <f t="shared" si="0"/>
        <v>399.80189391763503</v>
      </c>
      <c r="T57" s="51">
        <f t="shared" si="0"/>
        <v>383.33507816498638</v>
      </c>
      <c r="U57" s="51">
        <f t="shared" si="0"/>
        <v>469.3045632794574</v>
      </c>
      <c r="V57" s="51">
        <f t="shared" si="0"/>
        <v>387.68229172617396</v>
      </c>
      <c r="W57" s="51">
        <f t="shared" si="0"/>
        <v>411.08345379213847</v>
      </c>
      <c r="X57" s="51">
        <f t="shared" si="0"/>
        <v>422.39177995613511</v>
      </c>
      <c r="Y57" s="51">
        <f t="shared" si="0"/>
        <v>334.80720577935944</v>
      </c>
      <c r="Z57" s="50">
        <f t="shared" si="0"/>
        <v>407.12745017674195</v>
      </c>
      <c r="AA57" s="49">
        <f t="shared" ref="AA57:AA100" si="1">AA6</f>
        <v>1.8051869073603122</v>
      </c>
    </row>
    <row r="58" spans="1:28" hidden="1">
      <c r="A58" s="75" t="s">
        <v>92</v>
      </c>
      <c r="B58" s="48" t="s">
        <v>3</v>
      </c>
      <c r="C58" s="47">
        <f t="shared" ref="C58:Z58" si="2">C7/1000</f>
        <v>52.119583242346572</v>
      </c>
      <c r="D58" s="46">
        <f t="shared" si="2"/>
        <v>52.119583242346572</v>
      </c>
      <c r="E58" s="46">
        <f t="shared" si="2"/>
        <v>49.981946281581585</v>
      </c>
      <c r="F58" s="46">
        <f t="shared" si="2"/>
        <v>49.273369248980309</v>
      </c>
      <c r="G58" s="46">
        <f t="shared" si="2"/>
        <v>49.20857765263716</v>
      </c>
      <c r="H58" s="46">
        <f t="shared" si="2"/>
        <v>50.671869348129817</v>
      </c>
      <c r="I58" s="46">
        <f t="shared" si="2"/>
        <v>52.420456684817339</v>
      </c>
      <c r="J58" s="46">
        <f t="shared" si="2"/>
        <v>58.89164224495584</v>
      </c>
      <c r="K58" s="46">
        <f t="shared" si="2"/>
        <v>49.948861706664843</v>
      </c>
      <c r="L58" s="46">
        <f t="shared" si="2"/>
        <v>51.34967678640794</v>
      </c>
      <c r="M58" s="46">
        <f t="shared" si="2"/>
        <v>47.033185770960124</v>
      </c>
      <c r="N58" s="46">
        <f t="shared" si="2"/>
        <v>50.742886083271124</v>
      </c>
      <c r="O58" s="46">
        <f t="shared" si="2"/>
        <v>52.849648281828465</v>
      </c>
      <c r="P58" s="46">
        <f t="shared" si="2"/>
        <v>60.632959923848524</v>
      </c>
      <c r="Q58" s="46">
        <f t="shared" si="2"/>
        <v>76.698950486732542</v>
      </c>
      <c r="R58" s="46">
        <f t="shared" si="2"/>
        <v>72.068298955437101</v>
      </c>
      <c r="S58" s="46">
        <f t="shared" si="2"/>
        <v>71.749278872705602</v>
      </c>
      <c r="T58" s="46">
        <f t="shared" si="2"/>
        <v>74.805936376972511</v>
      </c>
      <c r="U58" s="46">
        <f t="shared" si="2"/>
        <v>73.208236385145327</v>
      </c>
      <c r="V58" s="46">
        <f t="shared" si="2"/>
        <v>73.920845388180112</v>
      </c>
      <c r="W58" s="46">
        <f t="shared" si="2"/>
        <v>63.639490103347271</v>
      </c>
      <c r="X58" s="46">
        <f t="shared" si="2"/>
        <v>68.449239373620102</v>
      </c>
      <c r="Y58" s="46">
        <f t="shared" si="2"/>
        <v>66.458316979960344</v>
      </c>
      <c r="Z58" s="45">
        <f t="shared" si="2"/>
        <v>63.869635743785715</v>
      </c>
      <c r="AA58" s="44">
        <f t="shared" si="1"/>
        <v>22.544409932833776</v>
      </c>
    </row>
    <row r="59" spans="1:28" hidden="1">
      <c r="A59" s="75" t="s">
        <v>93</v>
      </c>
      <c r="B59" s="48" t="s">
        <v>4</v>
      </c>
      <c r="C59" s="47">
        <f t="shared" ref="C59:Z59" si="3">C8/1000</f>
        <v>75.207495084184032</v>
      </c>
      <c r="D59" s="46">
        <f t="shared" si="3"/>
        <v>75.207495084184032</v>
      </c>
      <c r="E59" s="46">
        <f t="shared" si="3"/>
        <v>66.87019256848167</v>
      </c>
      <c r="F59" s="46">
        <f t="shared" si="3"/>
        <v>61.00944778016482</v>
      </c>
      <c r="G59" s="46">
        <f t="shared" si="3"/>
        <v>54.689584109438442</v>
      </c>
      <c r="H59" s="46">
        <f t="shared" si="3"/>
        <v>32.740724680563687</v>
      </c>
      <c r="I59" s="46">
        <f t="shared" si="3"/>
        <v>26.327262178204901</v>
      </c>
      <c r="J59" s="46">
        <f t="shared" si="3"/>
        <v>29.204203639970238</v>
      </c>
      <c r="K59" s="46">
        <f t="shared" si="3"/>
        <v>33.420072625990038</v>
      </c>
      <c r="L59" s="46">
        <f t="shared" si="3"/>
        <v>33.579791933818271</v>
      </c>
      <c r="M59" s="46">
        <f t="shared" si="3"/>
        <v>23.994593592608261</v>
      </c>
      <c r="N59" s="46">
        <f t="shared" si="3"/>
        <v>22.387358658121713</v>
      </c>
      <c r="O59" s="46">
        <f t="shared" si="3"/>
        <v>23.377910693206527</v>
      </c>
      <c r="P59" s="46">
        <f t="shared" si="3"/>
        <v>26.777614210989785</v>
      </c>
      <c r="Q59" s="46">
        <f t="shared" si="3"/>
        <v>30.566140351584277</v>
      </c>
      <c r="R59" s="46">
        <f t="shared" si="3"/>
        <v>33.347733206571355</v>
      </c>
      <c r="S59" s="46">
        <f t="shared" si="3"/>
        <v>30.438412283237955</v>
      </c>
      <c r="T59" s="46">
        <f t="shared" si="3"/>
        <v>30.673271404731203</v>
      </c>
      <c r="U59" s="46">
        <f t="shared" si="3"/>
        <v>30.697148564269778</v>
      </c>
      <c r="V59" s="46">
        <f t="shared" si="3"/>
        <v>33.167501253128322</v>
      </c>
      <c r="W59" s="46">
        <f t="shared" si="3"/>
        <v>26.848072059650697</v>
      </c>
      <c r="X59" s="46">
        <f t="shared" si="3"/>
        <v>28.095234605553298</v>
      </c>
      <c r="Y59" s="46">
        <f t="shared" si="3"/>
        <v>26.126318619333038</v>
      </c>
      <c r="Z59" s="45">
        <f t="shared" si="3"/>
        <v>31.969251045657103</v>
      </c>
      <c r="AA59" s="44">
        <f t="shared" si="1"/>
        <v>-57.491934800019465</v>
      </c>
    </row>
    <row r="60" spans="1:28" hidden="1">
      <c r="A60" s="75" t="s">
        <v>94</v>
      </c>
      <c r="B60" s="48" t="s">
        <v>5</v>
      </c>
      <c r="C60" s="47">
        <f t="shared" ref="C60:Z60" si="4">C9/1000</f>
        <v>118.14074298972689</v>
      </c>
      <c r="D60" s="46">
        <f t="shared" si="4"/>
        <v>118.14074298972689</v>
      </c>
      <c r="E60" s="46">
        <f t="shared" si="4"/>
        <v>120.82485705914443</v>
      </c>
      <c r="F60" s="46">
        <f t="shared" si="4"/>
        <v>118.98358768847122</v>
      </c>
      <c r="G60" s="46">
        <f t="shared" si="4"/>
        <v>118.07451339913963</v>
      </c>
      <c r="H60" s="46">
        <f t="shared" si="4"/>
        <v>122.54780097908555</v>
      </c>
      <c r="I60" s="46">
        <f t="shared" si="4"/>
        <v>123.63827989261415</v>
      </c>
      <c r="J60" s="46">
        <f t="shared" si="4"/>
        <v>127.86875997773043</v>
      </c>
      <c r="K60" s="46">
        <f t="shared" si="4"/>
        <v>121.95796345768169</v>
      </c>
      <c r="L60" s="46">
        <f t="shared" si="4"/>
        <v>128.27103276297549</v>
      </c>
      <c r="M60" s="46">
        <f t="shared" si="4"/>
        <v>122.76625618381573</v>
      </c>
      <c r="N60" s="46">
        <f t="shared" si="4"/>
        <v>124.51101776986498</v>
      </c>
      <c r="O60" s="46">
        <f t="shared" si="4"/>
        <v>124.30251811644746</v>
      </c>
      <c r="P60" s="46">
        <f t="shared" si="4"/>
        <v>124.12202999982397</v>
      </c>
      <c r="Q60" s="46">
        <f t="shared" si="4"/>
        <v>125.88915051474376</v>
      </c>
      <c r="R60" s="46">
        <f t="shared" si="4"/>
        <v>126.79882215203847</v>
      </c>
      <c r="S60" s="46">
        <f t="shared" si="4"/>
        <v>123.09590222027303</v>
      </c>
      <c r="T60" s="46">
        <f t="shared" si="4"/>
        <v>120.31266240036132</v>
      </c>
      <c r="U60" s="46">
        <f t="shared" si="4"/>
        <v>115.83698558202578</v>
      </c>
      <c r="V60" s="46">
        <f t="shared" si="4"/>
        <v>118.20440353475516</v>
      </c>
      <c r="W60" s="46">
        <f t="shared" si="4"/>
        <v>105.49521127964377</v>
      </c>
      <c r="X60" s="46">
        <f t="shared" si="4"/>
        <v>112.0690619148843</v>
      </c>
      <c r="Y60" s="46">
        <f t="shared" si="4"/>
        <v>102.93290242874231</v>
      </c>
      <c r="Z60" s="45">
        <f t="shared" si="4"/>
        <v>99.171624431878953</v>
      </c>
      <c r="AA60" s="44">
        <f t="shared" si="1"/>
        <v>-16.056373167974257</v>
      </c>
    </row>
    <row r="61" spans="1:28" hidden="1">
      <c r="A61" s="75" t="s">
        <v>95</v>
      </c>
      <c r="B61" s="48" t="s">
        <v>6</v>
      </c>
      <c r="C61" s="47">
        <f t="shared" ref="C61:Z61" si="5">C10/1000</f>
        <v>76.186925036108164</v>
      </c>
      <c r="D61" s="46">
        <f t="shared" si="5"/>
        <v>66.604080274354558</v>
      </c>
      <c r="E61" s="46">
        <f t="shared" si="5"/>
        <v>47.993718728021605</v>
      </c>
      <c r="F61" s="46">
        <f t="shared" si="5"/>
        <v>44.73014148257554</v>
      </c>
      <c r="G61" s="46">
        <f t="shared" si="5"/>
        <v>45.944944021091757</v>
      </c>
      <c r="H61" s="46">
        <f t="shared" si="5"/>
        <v>44.01022229459425</v>
      </c>
      <c r="I61" s="46">
        <f t="shared" si="5"/>
        <v>45.35543362466683</v>
      </c>
      <c r="J61" s="46">
        <f t="shared" si="5"/>
        <v>48.157294473293</v>
      </c>
      <c r="K61" s="46">
        <f t="shared" si="5"/>
        <v>45.400791314208909</v>
      </c>
      <c r="L61" s="46">
        <f t="shared" si="5"/>
        <v>42.451338002996359</v>
      </c>
      <c r="M61" s="46">
        <f t="shared" si="5"/>
        <v>35.980196060693856</v>
      </c>
      <c r="N61" s="46">
        <f t="shared" si="5"/>
        <v>36.859552385787943</v>
      </c>
      <c r="O61" s="46">
        <f t="shared" si="5"/>
        <v>40.833758838369292</v>
      </c>
      <c r="P61" s="46">
        <f t="shared" si="5"/>
        <v>37.437816558634708</v>
      </c>
      <c r="Q61" s="46">
        <f t="shared" si="5"/>
        <v>41.655310126918017</v>
      </c>
      <c r="R61" s="46">
        <f t="shared" si="5"/>
        <v>40.420100467708735</v>
      </c>
      <c r="S61" s="46">
        <f t="shared" si="5"/>
        <v>41.399186059673589</v>
      </c>
      <c r="T61" s="46">
        <f t="shared" si="5"/>
        <v>43.255337662651421</v>
      </c>
      <c r="U61" s="46">
        <f t="shared" si="5"/>
        <v>48.241732785298559</v>
      </c>
      <c r="V61" s="46">
        <f t="shared" si="5"/>
        <v>45.444816670266555</v>
      </c>
      <c r="W61" s="46">
        <f t="shared" si="5"/>
        <v>36.831918025886068</v>
      </c>
      <c r="X61" s="46">
        <f t="shared" si="5"/>
        <v>39.31284592212122</v>
      </c>
      <c r="Y61" s="46">
        <f t="shared" si="5"/>
        <v>44.661248505548834</v>
      </c>
      <c r="Z61" s="45">
        <f t="shared" si="5"/>
        <v>39.993175832025763</v>
      </c>
      <c r="AA61" s="44">
        <f t="shared" si="1"/>
        <v>-47.506510056586052</v>
      </c>
    </row>
    <row r="62" spans="1:28" hidden="1">
      <c r="A62" s="75" t="s">
        <v>96</v>
      </c>
      <c r="B62" s="48" t="s">
        <v>7</v>
      </c>
      <c r="C62" s="47">
        <f t="shared" ref="C62:Z62" si="6">C11/1000</f>
        <v>382.11888238446113</v>
      </c>
      <c r="D62" s="46">
        <f t="shared" si="6"/>
        <v>382.11888238446113</v>
      </c>
      <c r="E62" s="46">
        <f t="shared" si="6"/>
        <v>399.82465464489587</v>
      </c>
      <c r="F62" s="46">
        <f t="shared" si="6"/>
        <v>369.93203411965521</v>
      </c>
      <c r="G62" s="46">
        <f t="shared" si="6"/>
        <v>419.29904890589893</v>
      </c>
      <c r="H62" s="46">
        <f t="shared" si="6"/>
        <v>440.51604717744766</v>
      </c>
      <c r="I62" s="46">
        <f t="shared" si="6"/>
        <v>655.57578044946592</v>
      </c>
      <c r="J62" s="46">
        <f t="shared" si="6"/>
        <v>469.22101361009322</v>
      </c>
      <c r="K62" s="46">
        <f t="shared" si="6"/>
        <v>449.24302578514744</v>
      </c>
      <c r="L62" s="46">
        <f t="shared" si="6"/>
        <v>636.93477151889567</v>
      </c>
      <c r="M62" s="46">
        <f t="shared" si="6"/>
        <v>544.76871073310178</v>
      </c>
      <c r="N62" s="46">
        <f t="shared" si="6"/>
        <v>512.86467672111542</v>
      </c>
      <c r="O62" s="46">
        <f t="shared" si="6"/>
        <v>511.65042393693841</v>
      </c>
      <c r="P62" s="46">
        <f t="shared" si="6"/>
        <v>668.66457449096515</v>
      </c>
      <c r="Q62" s="46">
        <f t="shared" si="6"/>
        <v>627.19374694721682</v>
      </c>
      <c r="R62" s="46">
        <f t="shared" si="6"/>
        <v>695.46291383220557</v>
      </c>
      <c r="S62" s="46">
        <f t="shared" si="6"/>
        <v>620.24616134419375</v>
      </c>
      <c r="T62" s="46">
        <f t="shared" si="6"/>
        <v>636.92476990033242</v>
      </c>
      <c r="U62" s="46">
        <f t="shared" si="6"/>
        <v>641.13573231450073</v>
      </c>
      <c r="V62" s="46">
        <f t="shared" si="6"/>
        <v>552.22875443081784</v>
      </c>
      <c r="W62" s="46">
        <f t="shared" si="6"/>
        <v>505.73182054424944</v>
      </c>
      <c r="X62" s="46">
        <f t="shared" si="6"/>
        <v>612.82596583213729</v>
      </c>
      <c r="Y62" s="46">
        <f t="shared" si="6"/>
        <v>616.53816009692616</v>
      </c>
      <c r="Z62" s="45">
        <f t="shared" si="6"/>
        <v>575.00921911594537</v>
      </c>
      <c r="AA62" s="44">
        <f t="shared" si="1"/>
        <v>50.479142911710809</v>
      </c>
    </row>
    <row r="63" spans="1:28" hidden="1">
      <c r="A63" s="75" t="s">
        <v>97</v>
      </c>
      <c r="B63" s="48" t="s">
        <v>8</v>
      </c>
      <c r="C63" s="47">
        <f t="shared" ref="C63:Z63" si="7">C12/1000</f>
        <v>16.808101836071</v>
      </c>
      <c r="D63" s="46">
        <f t="shared" si="7"/>
        <v>16.808101836071</v>
      </c>
      <c r="E63" s="46">
        <f t="shared" si="7"/>
        <v>9.1794307442004452</v>
      </c>
      <c r="F63" s="46">
        <f t="shared" si="7"/>
        <v>8.0650639957116859</v>
      </c>
      <c r="G63" s="46">
        <f t="shared" si="7"/>
        <v>8.5141830516111963</v>
      </c>
      <c r="H63" s="46">
        <f t="shared" si="7"/>
        <v>7.910298027519918</v>
      </c>
      <c r="I63" s="46">
        <f t="shared" si="7"/>
        <v>8.0512773675655378</v>
      </c>
      <c r="J63" s="46">
        <f t="shared" si="7"/>
        <v>8.9367991367047779</v>
      </c>
      <c r="K63" s="46">
        <f t="shared" si="7"/>
        <v>10.632831795127215</v>
      </c>
      <c r="L63" s="46">
        <f t="shared" si="7"/>
        <v>11.492438739561951</v>
      </c>
      <c r="M63" s="46">
        <f t="shared" si="7"/>
        <v>12.095044550203433</v>
      </c>
      <c r="N63" s="46">
        <f t="shared" si="7"/>
        <v>12.457268179317882</v>
      </c>
      <c r="O63" s="46">
        <f t="shared" si="7"/>
        <v>13.109416230056629</v>
      </c>
      <c r="P63" s="46">
        <f t="shared" si="7"/>
        <v>14.044023835821145</v>
      </c>
      <c r="Q63" s="46">
        <f t="shared" si="7"/>
        <v>15.950089049194462</v>
      </c>
      <c r="R63" s="46">
        <f t="shared" si="7"/>
        <v>15.565909031354456</v>
      </c>
      <c r="S63" s="46">
        <f t="shared" si="7"/>
        <v>15.858450337301498</v>
      </c>
      <c r="T63" s="46">
        <f t="shared" si="7"/>
        <v>16.234860050663638</v>
      </c>
      <c r="U63" s="46">
        <f t="shared" si="7"/>
        <v>17.910576047111903</v>
      </c>
      <c r="V63" s="46">
        <f t="shared" si="7"/>
        <v>16.65738871572799</v>
      </c>
      <c r="W63" s="46">
        <f t="shared" si="7"/>
        <v>14.675573635712119</v>
      </c>
      <c r="X63" s="46">
        <f t="shared" si="7"/>
        <v>14.314588993553787</v>
      </c>
      <c r="Y63" s="46">
        <f t="shared" si="7"/>
        <v>14.7509582951028</v>
      </c>
      <c r="Z63" s="45">
        <f t="shared" si="7"/>
        <v>13.304199457954899</v>
      </c>
      <c r="AA63" s="44">
        <f t="shared" si="1"/>
        <v>-20.846508501016793</v>
      </c>
    </row>
    <row r="64" spans="1:28" hidden="1">
      <c r="A64" s="75" t="s">
        <v>98</v>
      </c>
      <c r="B64" s="48" t="s">
        <v>44</v>
      </c>
      <c r="C64" s="47">
        <f t="shared" ref="C64:Z64" si="8">C13/1000</f>
        <v>4.4852960367999453</v>
      </c>
      <c r="D64" s="46">
        <f t="shared" si="8"/>
        <v>4.4852960367999453</v>
      </c>
      <c r="E64" s="46">
        <f t="shared" si="8"/>
        <v>4.9129285019229378</v>
      </c>
      <c r="F64" s="46">
        <f t="shared" si="8"/>
        <v>5.2528082758019199</v>
      </c>
      <c r="G64" s="46">
        <f t="shared" si="8"/>
        <v>5.5691549530321733</v>
      </c>
      <c r="H64" s="46">
        <f t="shared" si="8"/>
        <v>5.7926225006166865</v>
      </c>
      <c r="I64" s="46">
        <f t="shared" si="8"/>
        <v>5.625211512995695</v>
      </c>
      <c r="J64" s="46">
        <f t="shared" si="8"/>
        <v>5.9663852381150173</v>
      </c>
      <c r="K64" s="46">
        <f t="shared" si="8"/>
        <v>6.0693546402765941</v>
      </c>
      <c r="L64" s="46">
        <f t="shared" si="8"/>
        <v>6.5084898030721625</v>
      </c>
      <c r="M64" s="46">
        <f t="shared" si="8"/>
        <v>6.6154311362712228</v>
      </c>
      <c r="N64" s="46">
        <f t="shared" si="8"/>
        <v>6.8833015124306813</v>
      </c>
      <c r="O64" s="46">
        <f t="shared" si="8"/>
        <v>6.7752793571398549</v>
      </c>
      <c r="P64" s="46">
        <f t="shared" si="8"/>
        <v>7.0019168463236232</v>
      </c>
      <c r="Q64" s="46">
        <f t="shared" si="8"/>
        <v>7.3582291076318498</v>
      </c>
      <c r="R64" s="46">
        <f t="shared" si="8"/>
        <v>7.5746868193511592</v>
      </c>
      <c r="S64" s="46">
        <f t="shared" si="8"/>
        <v>7.7748549078959002</v>
      </c>
      <c r="T64" s="46">
        <f t="shared" si="8"/>
        <v>7.8988795214592296</v>
      </c>
      <c r="U64" s="46">
        <f t="shared" si="8"/>
        <v>8.3278230200970693</v>
      </c>
      <c r="V64" s="46">
        <f t="shared" si="8"/>
        <v>8.4209262942094796</v>
      </c>
      <c r="W64" s="46">
        <f t="shared" si="8"/>
        <v>8.0641402671176863</v>
      </c>
      <c r="X64" s="46">
        <f t="shared" si="8"/>
        <v>7.7548075201711368</v>
      </c>
      <c r="Y64" s="46">
        <f t="shared" si="8"/>
        <v>7.4737802146366112</v>
      </c>
      <c r="Z64" s="45">
        <f t="shared" si="8"/>
        <v>7.0383425723776938</v>
      </c>
      <c r="AA64" s="44">
        <f t="shared" si="1"/>
        <v>56.920357421920166</v>
      </c>
    </row>
    <row r="65" spans="1:27" hidden="1">
      <c r="A65" s="75" t="s">
        <v>99</v>
      </c>
      <c r="B65" s="48" t="s">
        <v>9</v>
      </c>
      <c r="C65" s="47">
        <f t="shared" ref="C65:Z65" si="9">C14/1000</f>
        <v>161.13945305733179</v>
      </c>
      <c r="D65" s="46">
        <f t="shared" si="9"/>
        <v>161.13945305733179</v>
      </c>
      <c r="E65" s="46">
        <f t="shared" si="9"/>
        <v>145.21514050499474</v>
      </c>
      <c r="F65" s="46">
        <f t="shared" si="9"/>
        <v>129.12646579838739</v>
      </c>
      <c r="G65" s="46">
        <f t="shared" si="9"/>
        <v>126.5136508297836</v>
      </c>
      <c r="H65" s="46">
        <f t="shared" si="9"/>
        <v>119.75895662820376</v>
      </c>
      <c r="I65" s="46">
        <f t="shared" si="9"/>
        <v>121.86826303739015</v>
      </c>
      <c r="J65" s="46">
        <f t="shared" si="9"/>
        <v>125.73722459699712</v>
      </c>
      <c r="K65" s="46">
        <f t="shared" si="9"/>
        <v>123.12589698214306</v>
      </c>
      <c r="L65" s="46">
        <f t="shared" si="9"/>
        <v>116.25890992814449</v>
      </c>
      <c r="M65" s="46">
        <f t="shared" si="9"/>
        <v>109.24572502713652</v>
      </c>
      <c r="N65" s="46">
        <f t="shared" si="9"/>
        <v>118.74521175313929</v>
      </c>
      <c r="O65" s="46">
        <f t="shared" si="9"/>
        <v>118.37225986705637</v>
      </c>
      <c r="P65" s="46">
        <f t="shared" si="9"/>
        <v>115.69854633904494</v>
      </c>
      <c r="Q65" s="46">
        <f t="shared" si="9"/>
        <v>121.01900924095081</v>
      </c>
      <c r="R65" s="46">
        <f t="shared" si="9"/>
        <v>121.51664805991025</v>
      </c>
      <c r="S65" s="46">
        <f t="shared" si="9"/>
        <v>119.6062752197293</v>
      </c>
      <c r="T65" s="46">
        <f t="shared" si="9"/>
        <v>123.58092221080696</v>
      </c>
      <c r="U65" s="46">
        <f t="shared" si="9"/>
        <v>126.58251932279093</v>
      </c>
      <c r="V65" s="46">
        <f t="shared" si="9"/>
        <v>117.1363712273963</v>
      </c>
      <c r="W65" s="46">
        <f t="shared" si="9"/>
        <v>107.8090021617048</v>
      </c>
      <c r="X65" s="46">
        <f t="shared" si="9"/>
        <v>111.81646733519588</v>
      </c>
      <c r="Y65" s="46">
        <f t="shared" si="9"/>
        <v>107.99112089027341</v>
      </c>
      <c r="Z65" s="45">
        <f t="shared" si="9"/>
        <v>103.97899728641049</v>
      </c>
      <c r="AA65" s="44">
        <f t="shared" si="1"/>
        <v>-35.472663389631954</v>
      </c>
    </row>
    <row r="66" spans="1:27" hidden="1">
      <c r="A66" s="75" t="s">
        <v>100</v>
      </c>
      <c r="B66" s="48" t="s">
        <v>10</v>
      </c>
      <c r="C66" s="47">
        <f t="shared" ref="C66:Z66" si="10">C15/1000</f>
        <v>59.465977472823432</v>
      </c>
      <c r="D66" s="46">
        <f t="shared" si="10"/>
        <v>59.465977472823432</v>
      </c>
      <c r="E66" s="46">
        <f t="shared" si="10"/>
        <v>68.868019107821439</v>
      </c>
      <c r="F66" s="46">
        <f t="shared" si="10"/>
        <v>65.366139205374765</v>
      </c>
      <c r="G66" s="46">
        <f t="shared" si="10"/>
        <v>64.070360855713503</v>
      </c>
      <c r="H66" s="46">
        <f t="shared" si="10"/>
        <v>69.628798589592463</v>
      </c>
      <c r="I66" s="46">
        <f t="shared" si="10"/>
        <v>65.717939573170383</v>
      </c>
      <c r="J66" s="46">
        <f t="shared" si="10"/>
        <v>77.732847549678482</v>
      </c>
      <c r="K66" s="46">
        <f t="shared" si="10"/>
        <v>69.774764621028183</v>
      </c>
      <c r="L66" s="46">
        <f t="shared" si="10"/>
        <v>64.598597717443639</v>
      </c>
      <c r="M66" s="46">
        <f t="shared" si="10"/>
        <v>63.642291502796816</v>
      </c>
      <c r="N66" s="46">
        <f t="shared" si="10"/>
        <v>58.497990268553423</v>
      </c>
      <c r="O66" s="46">
        <f t="shared" si="10"/>
        <v>61.56246916385895</v>
      </c>
      <c r="P66" s="46">
        <f t="shared" si="10"/>
        <v>62.564621289426782</v>
      </c>
      <c r="Q66" s="46">
        <f t="shared" si="10"/>
        <v>66.495250513179627</v>
      </c>
      <c r="R66" s="46">
        <f t="shared" si="10"/>
        <v>60.647116046238736</v>
      </c>
      <c r="S66" s="46">
        <f t="shared" si="10"/>
        <v>57.101575202330672</v>
      </c>
      <c r="T66" s="46">
        <f t="shared" si="10"/>
        <v>66.042177826745558</v>
      </c>
      <c r="U66" s="46">
        <f t="shared" si="10"/>
        <v>58.408214203641748</v>
      </c>
      <c r="V66" s="46">
        <f t="shared" si="10"/>
        <v>50.723249779763073</v>
      </c>
      <c r="W66" s="46">
        <f t="shared" si="10"/>
        <v>52.969338084356018</v>
      </c>
      <c r="X66" s="46">
        <f t="shared" si="10"/>
        <v>50.084566133586385</v>
      </c>
      <c r="Y66" s="46">
        <f t="shared" si="10"/>
        <v>42.721281317805342</v>
      </c>
      <c r="Z66" s="45">
        <f t="shared" si="10"/>
        <v>39.94844403093272</v>
      </c>
      <c r="AA66" s="44">
        <f t="shared" si="1"/>
        <v>-32.821344693796426</v>
      </c>
    </row>
    <row r="67" spans="1:27" hidden="1">
      <c r="A67" s="75" t="s">
        <v>101</v>
      </c>
      <c r="B67" s="48" t="s">
        <v>11</v>
      </c>
      <c r="C67" s="47">
        <f t="shared" ref="C67:Z67" si="11">C16/1000</f>
        <v>27.878762614898797</v>
      </c>
      <c r="D67" s="46">
        <f t="shared" si="11"/>
        <v>27.878762614898797</v>
      </c>
      <c r="E67" s="46">
        <f t="shared" si="11"/>
        <v>24.868052130305419</v>
      </c>
      <c r="F67" s="46">
        <f t="shared" si="11"/>
        <v>14.958623403285761</v>
      </c>
      <c r="G67" s="46">
        <f t="shared" si="11"/>
        <v>8.9862918260018443</v>
      </c>
      <c r="H67" s="46">
        <f t="shared" si="11"/>
        <v>9.3755147008350406</v>
      </c>
      <c r="I67" s="46">
        <f t="shared" si="11"/>
        <v>7.4807033320014389</v>
      </c>
      <c r="J67" s="46">
        <f t="shared" si="11"/>
        <v>8.4538350275759093</v>
      </c>
      <c r="K67" s="46">
        <f t="shared" si="11"/>
        <v>9.0017746946766515</v>
      </c>
      <c r="L67" s="46">
        <f t="shared" si="11"/>
        <v>9.3998225812845</v>
      </c>
      <c r="M67" s="46">
        <f t="shared" si="11"/>
        <v>11.37661093773437</v>
      </c>
      <c r="N67" s="46">
        <f t="shared" si="11"/>
        <v>16.952001346532814</v>
      </c>
      <c r="O67" s="46">
        <f t="shared" si="11"/>
        <v>20.498086548982112</v>
      </c>
      <c r="P67" s="46">
        <f t="shared" si="11"/>
        <v>18.617086214892502</v>
      </c>
      <c r="Q67" s="46">
        <f t="shared" si="11"/>
        <v>17.577442280523343</v>
      </c>
      <c r="R67" s="46">
        <f t="shared" si="11"/>
        <v>14.677699622055243</v>
      </c>
      <c r="S67" s="46">
        <f t="shared" si="11"/>
        <v>11.428580988675147</v>
      </c>
      <c r="T67" s="46">
        <f t="shared" si="11"/>
        <v>8.998741621890634</v>
      </c>
      <c r="U67" s="46">
        <f t="shared" si="11"/>
        <v>11.244731853149744</v>
      </c>
      <c r="V67" s="46">
        <f t="shared" si="11"/>
        <v>10.208362076380373</v>
      </c>
      <c r="W67" s="46">
        <f t="shared" si="11"/>
        <v>8.1116319089353208</v>
      </c>
      <c r="X67" s="46">
        <f t="shared" si="11"/>
        <v>13.217512945607373</v>
      </c>
      <c r="Y67" s="46">
        <f t="shared" si="11"/>
        <v>15.536905916124734</v>
      </c>
      <c r="Z67" s="45">
        <f t="shared" si="11"/>
        <v>15.121055856999432</v>
      </c>
      <c r="AA67" s="44">
        <f t="shared" si="1"/>
        <v>-45.761380926861762</v>
      </c>
    </row>
    <row r="68" spans="1:27" hidden="1">
      <c r="A68" s="75" t="s">
        <v>59</v>
      </c>
      <c r="B68" s="48" t="s">
        <v>42</v>
      </c>
      <c r="C68" s="47">
        <f t="shared" ref="C68:Z68" si="12">C17/1000</f>
        <v>3221.2949227191175</v>
      </c>
      <c r="D68" s="46">
        <f t="shared" si="12"/>
        <v>3221.2949227191175</v>
      </c>
      <c r="E68" s="46">
        <f t="shared" si="12"/>
        <v>3211.4086715849007</v>
      </c>
      <c r="F68" s="46">
        <f t="shared" si="12"/>
        <v>3150.9390135873882</v>
      </c>
      <c r="G68" s="46">
        <f t="shared" si="12"/>
        <v>3106.2585587232757</v>
      </c>
      <c r="H68" s="46">
        <f t="shared" si="12"/>
        <v>3100.504794089612</v>
      </c>
      <c r="I68" s="46">
        <f t="shared" si="12"/>
        <v>3126.6731870893504</v>
      </c>
      <c r="J68" s="46">
        <f t="shared" si="12"/>
        <v>3186.4659173822538</v>
      </c>
      <c r="K68" s="46">
        <f t="shared" si="12"/>
        <v>3127.3685705941966</v>
      </c>
      <c r="L68" s="46">
        <f t="shared" si="12"/>
        <v>3177.6867448628118</v>
      </c>
      <c r="M68" s="46">
        <f t="shared" si="12"/>
        <v>3137.9451041903289</v>
      </c>
      <c r="N68" s="46">
        <f t="shared" si="12"/>
        <v>3181.0050638780021</v>
      </c>
      <c r="O68" s="46">
        <f t="shared" si="12"/>
        <v>3213.9174639129606</v>
      </c>
      <c r="P68" s="46">
        <f t="shared" si="12"/>
        <v>3238.2285765954493</v>
      </c>
      <c r="Q68" s="46">
        <f t="shared" si="12"/>
        <v>3325.0712973375566</v>
      </c>
      <c r="R68" s="46">
        <f t="shared" si="12"/>
        <v>3320.5446872739167</v>
      </c>
      <c r="S68" s="46">
        <f t="shared" si="12"/>
        <v>3296.9614157928359</v>
      </c>
      <c r="T68" s="46">
        <f t="shared" si="12"/>
        <v>3278.5609503247179</v>
      </c>
      <c r="U68" s="46">
        <f t="shared" si="12"/>
        <v>3245.6666888879959</v>
      </c>
      <c r="V68" s="46">
        <f t="shared" si="12"/>
        <v>3118.0125710357911</v>
      </c>
      <c r="W68" s="46">
        <f t="shared" si="12"/>
        <v>2845.771963493874</v>
      </c>
      <c r="X68" s="46">
        <f t="shared" si="12"/>
        <v>2951.681743476709</v>
      </c>
      <c r="Y68" s="46">
        <f t="shared" si="12"/>
        <v>2811.893938138166</v>
      </c>
      <c r="Z68" s="45">
        <f t="shared" si="12"/>
        <v>2788.8070767618283</v>
      </c>
      <c r="AA68" s="44">
        <f t="shared" si="1"/>
        <v>-13.425900339240703</v>
      </c>
    </row>
    <row r="69" spans="1:27" hidden="1">
      <c r="A69" s="75" t="s">
        <v>321</v>
      </c>
      <c r="B69" s="48" t="s">
        <v>45</v>
      </c>
      <c r="C69" s="47">
        <f t="shared" ref="C69:Z69" si="13">C18/1000</f>
        <v>4167.6028299220125</v>
      </c>
      <c r="D69" s="46">
        <f t="shared" si="13"/>
        <v>4167.6028299220125</v>
      </c>
      <c r="E69" s="46">
        <f t="shared" si="13"/>
        <v>4069.3779880341381</v>
      </c>
      <c r="F69" s="46">
        <f t="shared" si="13"/>
        <v>3946.8258328245656</v>
      </c>
      <c r="G69" s="46">
        <f t="shared" si="13"/>
        <v>3867.468118452005</v>
      </c>
      <c r="H69" s="46">
        <f t="shared" si="13"/>
        <v>3840.4828358564564</v>
      </c>
      <c r="I69" s="46">
        <f t="shared" si="13"/>
        <v>3866.3345924551204</v>
      </c>
      <c r="J69" s="46">
        <f t="shared" si="13"/>
        <v>3946.6126709378977</v>
      </c>
      <c r="K69" s="46">
        <f t="shared" si="13"/>
        <v>3862.1740297873539</v>
      </c>
      <c r="L69" s="46">
        <f t="shared" si="13"/>
        <v>3848.33803585435</v>
      </c>
      <c r="M69" s="46">
        <f t="shared" si="13"/>
        <v>3761.4685629453134</v>
      </c>
      <c r="N69" s="46">
        <f t="shared" si="13"/>
        <v>3821.4233575212279</v>
      </c>
      <c r="O69" s="46">
        <f t="shared" si="13"/>
        <v>3872.0332413235606</v>
      </c>
      <c r="P69" s="46">
        <f t="shared" si="13"/>
        <v>3879.6764889720753</v>
      </c>
      <c r="Q69" s="46">
        <f t="shared" si="13"/>
        <v>3989.911823673468</v>
      </c>
      <c r="R69" s="46">
        <f t="shared" si="13"/>
        <v>3974.3812782774344</v>
      </c>
      <c r="S69" s="46">
        <f t="shared" si="13"/>
        <v>3946.8768038288376</v>
      </c>
      <c r="T69" s="46">
        <f t="shared" si="13"/>
        <v>3930.0930496671872</v>
      </c>
      <c r="U69" s="46">
        <f t="shared" si="13"/>
        <v>3942.5143881065351</v>
      </c>
      <c r="V69" s="46">
        <f t="shared" si="13"/>
        <v>3783.9752181902918</v>
      </c>
      <c r="W69" s="46">
        <f t="shared" si="13"/>
        <v>3442.990207369357</v>
      </c>
      <c r="X69" s="46">
        <f t="shared" si="13"/>
        <v>3585.1517749656759</v>
      </c>
      <c r="Y69" s="46">
        <f t="shared" si="13"/>
        <v>3444.8089299420026</v>
      </c>
      <c r="Z69" s="45">
        <f t="shared" si="13"/>
        <v>3401.4521191034428</v>
      </c>
      <c r="AA69" s="44">
        <f t="shared" si="1"/>
        <v>-18.383486672910866</v>
      </c>
    </row>
    <row r="70" spans="1:27" hidden="1">
      <c r="A70" s="75" t="s">
        <v>102</v>
      </c>
      <c r="B70" s="48" t="s">
        <v>12</v>
      </c>
      <c r="C70" s="47">
        <f t="shared" ref="C70:Z70" si="14">C19/1000</f>
        <v>41.674080587800795</v>
      </c>
      <c r="D70" s="46">
        <f t="shared" si="14"/>
        <v>41.674080587800795</v>
      </c>
      <c r="E70" s="46">
        <f t="shared" si="14"/>
        <v>26.362741289939891</v>
      </c>
      <c r="F70" s="46">
        <f t="shared" si="14"/>
        <v>30.949250596625447</v>
      </c>
      <c r="G70" s="46">
        <f t="shared" si="14"/>
        <v>34.983049223476819</v>
      </c>
      <c r="H70" s="46">
        <f t="shared" si="14"/>
        <v>47.117016531124833</v>
      </c>
      <c r="I70" s="46">
        <f t="shared" si="14"/>
        <v>43.824528471834924</v>
      </c>
      <c r="J70" s="46">
        <f t="shared" si="14"/>
        <v>40.198213896089449</v>
      </c>
      <c r="K70" s="46">
        <f t="shared" si="14"/>
        <v>43.585344881373707</v>
      </c>
      <c r="L70" s="46">
        <f t="shared" si="14"/>
        <v>42.440283008858117</v>
      </c>
      <c r="M70" s="46">
        <f t="shared" si="14"/>
        <v>38.816547863663885</v>
      </c>
      <c r="N70" s="46">
        <f t="shared" si="14"/>
        <v>36.326319150798</v>
      </c>
      <c r="O70" s="46">
        <f t="shared" si="14"/>
        <v>38.31265374641972</v>
      </c>
      <c r="P70" s="46">
        <f t="shared" si="14"/>
        <v>40.291081905421358</v>
      </c>
      <c r="Q70" s="46">
        <f t="shared" si="14"/>
        <v>47.577218264257013</v>
      </c>
      <c r="R70" s="46">
        <f t="shared" si="14"/>
        <v>42.811108306378259</v>
      </c>
      <c r="S70" s="46">
        <f t="shared" si="14"/>
        <v>26.619152955812964</v>
      </c>
      <c r="T70" s="46">
        <f t="shared" si="14"/>
        <v>34.087652125247217</v>
      </c>
      <c r="U70" s="46">
        <f t="shared" si="14"/>
        <v>40.603739231317661</v>
      </c>
      <c r="V70" s="46">
        <f t="shared" si="14"/>
        <v>27.641540576861384</v>
      </c>
      <c r="W70" s="46">
        <f t="shared" si="14"/>
        <v>14.899992644823135</v>
      </c>
      <c r="X70" s="46">
        <f t="shared" si="14"/>
        <v>38.013092284363928</v>
      </c>
      <c r="Y70" s="46">
        <f t="shared" si="14"/>
        <v>30.903499026028381</v>
      </c>
      <c r="Z70" s="45">
        <f t="shared" si="14"/>
        <v>23.498863468693337</v>
      </c>
      <c r="AA70" s="44">
        <f t="shared" si="1"/>
        <v>-43.61276088818591</v>
      </c>
    </row>
    <row r="71" spans="1:27" hidden="1">
      <c r="A71" s="75" t="s">
        <v>103</v>
      </c>
      <c r="B71" s="48" t="s">
        <v>13</v>
      </c>
      <c r="C71" s="47">
        <f t="shared" ref="C71:Z71" si="15">C20/1000</f>
        <v>367.62633676368722</v>
      </c>
      <c r="D71" s="46">
        <f t="shared" si="15"/>
        <v>367.62633676368722</v>
      </c>
      <c r="E71" s="46">
        <f t="shared" si="15"/>
        <v>393.33196716051816</v>
      </c>
      <c r="F71" s="46">
        <f t="shared" si="15"/>
        <v>384.27991904211757</v>
      </c>
      <c r="G71" s="46">
        <f t="shared" si="15"/>
        <v>356.75968716676948</v>
      </c>
      <c r="H71" s="46">
        <f t="shared" si="15"/>
        <v>357.63204624989953</v>
      </c>
      <c r="I71" s="46">
        <f t="shared" si="15"/>
        <v>363.08700538954923</v>
      </c>
      <c r="J71" s="46">
        <f t="shared" si="15"/>
        <v>373.34223023454081</v>
      </c>
      <c r="K71" s="46">
        <f t="shared" si="15"/>
        <v>367.99827883011682</v>
      </c>
      <c r="L71" s="46">
        <f t="shared" si="15"/>
        <v>387.287797920797</v>
      </c>
      <c r="M71" s="46">
        <f t="shared" si="15"/>
        <v>378.06330319161361</v>
      </c>
      <c r="N71" s="46">
        <f t="shared" si="15"/>
        <v>385.7622743051574</v>
      </c>
      <c r="O71" s="46">
        <f t="shared" si="15"/>
        <v>380.25542710972911</v>
      </c>
      <c r="P71" s="46">
        <f t="shared" si="15"/>
        <v>372.1556324750556</v>
      </c>
      <c r="Q71" s="46">
        <f t="shared" si="15"/>
        <v>376.24687590436059</v>
      </c>
      <c r="R71" s="46">
        <f t="shared" si="15"/>
        <v>378.65777907010624</v>
      </c>
      <c r="S71" s="46">
        <f t="shared" si="15"/>
        <v>381.59913822093478</v>
      </c>
      <c r="T71" s="46">
        <f t="shared" si="15"/>
        <v>368.64089736837286</v>
      </c>
      <c r="U71" s="46">
        <f t="shared" si="15"/>
        <v>359.99791878108806</v>
      </c>
      <c r="V71" s="46">
        <f t="shared" si="15"/>
        <v>353.59426680520465</v>
      </c>
      <c r="W71" s="46">
        <f t="shared" si="15"/>
        <v>338.35485339277523</v>
      </c>
      <c r="X71" s="46">
        <f t="shared" si="15"/>
        <v>350.85085665679605</v>
      </c>
      <c r="Y71" s="46">
        <f t="shared" si="15"/>
        <v>321.60017530861717</v>
      </c>
      <c r="Z71" s="45">
        <f t="shared" si="15"/>
        <v>320.86451199891746</v>
      </c>
      <c r="AA71" s="44">
        <f t="shared" si="1"/>
        <v>-12.719933282372143</v>
      </c>
    </row>
    <row r="72" spans="1:27" hidden="1">
      <c r="A72" s="75" t="s">
        <v>104</v>
      </c>
      <c r="B72" s="48" t="s">
        <v>14</v>
      </c>
      <c r="C72" s="47">
        <f t="shared" ref="C72:Z72" si="16">C21/1000</f>
        <v>1017.1359615123185</v>
      </c>
      <c r="D72" s="46">
        <f t="shared" si="16"/>
        <v>1017.1359615123185</v>
      </c>
      <c r="E72" s="46">
        <f t="shared" si="16"/>
        <v>979.67266433276689</v>
      </c>
      <c r="F72" s="46">
        <f t="shared" si="16"/>
        <v>932.6251932364828</v>
      </c>
      <c r="G72" s="46">
        <f t="shared" si="16"/>
        <v>923.6016125228864</v>
      </c>
      <c r="H72" s="46">
        <f t="shared" si="16"/>
        <v>907.71155094757273</v>
      </c>
      <c r="I72" s="46">
        <f t="shared" si="16"/>
        <v>906.11831770343395</v>
      </c>
      <c r="J72" s="46">
        <f t="shared" si="16"/>
        <v>926.98199940624897</v>
      </c>
      <c r="K72" s="46">
        <f t="shared" si="16"/>
        <v>898.19485963114789</v>
      </c>
      <c r="L72" s="46">
        <f t="shared" si="16"/>
        <v>890.5896599767874</v>
      </c>
      <c r="M72" s="46">
        <f t="shared" si="16"/>
        <v>863.35269867229476</v>
      </c>
      <c r="N72" s="46">
        <f t="shared" si="16"/>
        <v>867.13860334058802</v>
      </c>
      <c r="O72" s="46">
        <f t="shared" si="16"/>
        <v>879.34652482138949</v>
      </c>
      <c r="P72" s="46">
        <f t="shared" si="16"/>
        <v>898.9544130888479</v>
      </c>
      <c r="Q72" s="46">
        <f t="shared" si="16"/>
        <v>901.82519161239304</v>
      </c>
      <c r="R72" s="46">
        <f t="shared" si="16"/>
        <v>890.24484950342651</v>
      </c>
      <c r="S72" s="46">
        <f t="shared" si="16"/>
        <v>870.43942880861107</v>
      </c>
      <c r="T72" s="46">
        <f t="shared" si="16"/>
        <v>882.1282880199127</v>
      </c>
      <c r="U72" s="46">
        <f t="shared" si="16"/>
        <v>857.93204420946392</v>
      </c>
      <c r="V72" s="46">
        <f t="shared" si="16"/>
        <v>842.82137181696851</v>
      </c>
      <c r="W72" s="46">
        <f t="shared" si="16"/>
        <v>780.05801384650124</v>
      </c>
      <c r="X72" s="46">
        <f t="shared" si="16"/>
        <v>824.23078644825046</v>
      </c>
      <c r="Y72" s="46">
        <f t="shared" si="16"/>
        <v>805.86195726228368</v>
      </c>
      <c r="Z72" s="45">
        <f t="shared" si="16"/>
        <v>817.71848979584581</v>
      </c>
      <c r="AA72" s="44">
        <f t="shared" si="1"/>
        <v>-19.605783224886753</v>
      </c>
    </row>
    <row r="73" spans="1:27" hidden="1">
      <c r="A73" s="75" t="s">
        <v>105</v>
      </c>
      <c r="B73" s="48" t="s">
        <v>15</v>
      </c>
      <c r="C73" s="47">
        <f t="shared" ref="C73:Z73" si="17">C22/1000</f>
        <v>80.68436086894161</v>
      </c>
      <c r="D73" s="46">
        <f t="shared" si="17"/>
        <v>80.68436086894161</v>
      </c>
      <c r="E73" s="46">
        <f t="shared" si="17"/>
        <v>80.356644369595941</v>
      </c>
      <c r="F73" s="46">
        <f t="shared" si="17"/>
        <v>81.731901858147964</v>
      </c>
      <c r="G73" s="46">
        <f t="shared" si="17"/>
        <v>80.723076818328849</v>
      </c>
      <c r="H73" s="46">
        <f t="shared" si="17"/>
        <v>83.265044714633532</v>
      </c>
      <c r="I73" s="46">
        <f t="shared" si="17"/>
        <v>83.421114829573156</v>
      </c>
      <c r="J73" s="46">
        <f t="shared" si="17"/>
        <v>85.904058710785989</v>
      </c>
      <c r="K73" s="46">
        <f t="shared" si="17"/>
        <v>90.847916821884951</v>
      </c>
      <c r="L73" s="46">
        <f t="shared" si="17"/>
        <v>95.428330425311884</v>
      </c>
      <c r="M73" s="46">
        <f t="shared" si="17"/>
        <v>94.501440950980736</v>
      </c>
      <c r="N73" s="46">
        <f t="shared" si="17"/>
        <v>99.936063003887682</v>
      </c>
      <c r="O73" s="46">
        <f t="shared" si="17"/>
        <v>102.4351572512042</v>
      </c>
      <c r="P73" s="46">
        <f t="shared" si="17"/>
        <v>101.84030689085782</v>
      </c>
      <c r="Q73" s="46">
        <f t="shared" si="17"/>
        <v>106.29088233809695</v>
      </c>
      <c r="R73" s="46">
        <f t="shared" si="17"/>
        <v>106.34403200327641</v>
      </c>
      <c r="S73" s="46">
        <f t="shared" si="17"/>
        <v>110.19297644418108</v>
      </c>
      <c r="T73" s="46">
        <f t="shared" si="17"/>
        <v>108.67294109121994</v>
      </c>
      <c r="U73" s="46">
        <f t="shared" si="17"/>
        <v>112.03214083107949</v>
      </c>
      <c r="V73" s="46">
        <f t="shared" si="17"/>
        <v>107.02619837107548</v>
      </c>
      <c r="W73" s="46">
        <f t="shared" si="17"/>
        <v>100.89103376672597</v>
      </c>
      <c r="X73" s="46">
        <f t="shared" si="17"/>
        <v>93.847181069242438</v>
      </c>
      <c r="Y73" s="46">
        <f t="shared" si="17"/>
        <v>91.284767166254611</v>
      </c>
      <c r="Z73" s="45">
        <f t="shared" si="17"/>
        <v>87.499839730951791</v>
      </c>
      <c r="AA73" s="44">
        <f t="shared" si="1"/>
        <v>8.4470878725566134</v>
      </c>
    </row>
    <row r="74" spans="1:27" hidden="1">
      <c r="A74" s="75" t="s">
        <v>106</v>
      </c>
      <c r="B74" s="48" t="s">
        <v>16</v>
      </c>
      <c r="C74" s="47">
        <f t="shared" ref="C74:Z74" si="18">C23/1000</f>
        <v>81.783731642522227</v>
      </c>
      <c r="D74" s="46">
        <f t="shared" si="18"/>
        <v>70.461892677240186</v>
      </c>
      <c r="E74" s="46">
        <f t="shared" si="18"/>
        <v>66.361562783794426</v>
      </c>
      <c r="F74" s="46">
        <f t="shared" si="18"/>
        <v>58.550199027391187</v>
      </c>
      <c r="G74" s="46">
        <f t="shared" si="18"/>
        <v>57.849435355696571</v>
      </c>
      <c r="H74" s="46">
        <f t="shared" si="18"/>
        <v>55.697545670254755</v>
      </c>
      <c r="I74" s="46">
        <f t="shared" si="18"/>
        <v>55.762291047892624</v>
      </c>
      <c r="J74" s="46">
        <f t="shared" si="18"/>
        <v>61.00025132200799</v>
      </c>
      <c r="K74" s="46">
        <f t="shared" si="18"/>
        <v>59.437146191181391</v>
      </c>
      <c r="L74" s="46">
        <f t="shared" si="18"/>
        <v>57.806828526488935</v>
      </c>
      <c r="M74" s="46">
        <f t="shared" si="18"/>
        <v>59.664884379991534</v>
      </c>
      <c r="N74" s="46">
        <f t="shared" si="18"/>
        <v>57.394549804471694</v>
      </c>
      <c r="O74" s="46">
        <f t="shared" si="18"/>
        <v>57.325438037614163</v>
      </c>
      <c r="P74" s="46">
        <f t="shared" si="18"/>
        <v>56.850874190329563</v>
      </c>
      <c r="Q74" s="46">
        <f t="shared" si="18"/>
        <v>57.341060066767092</v>
      </c>
      <c r="R74" s="46">
        <f t="shared" si="18"/>
        <v>57.011944995577338</v>
      </c>
      <c r="S74" s="46">
        <f t="shared" si="18"/>
        <v>54.851769287201513</v>
      </c>
      <c r="T74" s="46">
        <f t="shared" si="18"/>
        <v>56.359304136081036</v>
      </c>
      <c r="U74" s="46">
        <f t="shared" si="18"/>
        <v>54.4840828146992</v>
      </c>
      <c r="V74" s="46">
        <f t="shared" si="18"/>
        <v>51.946287052684269</v>
      </c>
      <c r="W74" s="46">
        <f t="shared" si="18"/>
        <v>47.116994134214771</v>
      </c>
      <c r="X74" s="46">
        <f t="shared" si="18"/>
        <v>47.667064712811836</v>
      </c>
      <c r="Y74" s="46">
        <f t="shared" si="18"/>
        <v>46.137856598407346</v>
      </c>
      <c r="Z74" s="45">
        <f t="shared" si="18"/>
        <v>41.58887331504242</v>
      </c>
      <c r="AA74" s="44">
        <f t="shared" si="1"/>
        <v>-49.147743102713946</v>
      </c>
    </row>
    <row r="75" spans="1:27" hidden="1">
      <c r="A75" s="75" t="s">
        <v>107</v>
      </c>
      <c r="B75" s="48" t="s">
        <v>17</v>
      </c>
      <c r="C75" s="47">
        <f t="shared" ref="C75:Z75" si="19">C24/1000</f>
        <v>3.2646762727810552</v>
      </c>
      <c r="D75" s="46">
        <f t="shared" si="19"/>
        <v>3.2646762727810552</v>
      </c>
      <c r="E75" s="46">
        <f t="shared" si="19"/>
        <v>3.190238424912279</v>
      </c>
      <c r="F75" s="46">
        <f t="shared" si="19"/>
        <v>3.3002107864216619</v>
      </c>
      <c r="G75" s="46">
        <f t="shared" si="19"/>
        <v>3.4090133671365539</v>
      </c>
      <c r="H75" s="46">
        <f t="shared" si="19"/>
        <v>3.3431233814702583</v>
      </c>
      <c r="I75" s="46">
        <f t="shared" si="19"/>
        <v>3.351882977261293</v>
      </c>
      <c r="J75" s="46">
        <f t="shared" si="19"/>
        <v>3.4267712897810116</v>
      </c>
      <c r="K75" s="46">
        <f t="shared" si="19"/>
        <v>3.4959423634600992</v>
      </c>
      <c r="L75" s="46">
        <f t="shared" si="19"/>
        <v>3.482784122639309</v>
      </c>
      <c r="M75" s="46">
        <f t="shared" si="19"/>
        <v>3.6686830578749361</v>
      </c>
      <c r="N75" s="46">
        <f t="shared" si="19"/>
        <v>3.7119957369811147</v>
      </c>
      <c r="O75" s="46">
        <f t="shared" si="19"/>
        <v>3.6951844717748452</v>
      </c>
      <c r="P75" s="46">
        <f t="shared" si="19"/>
        <v>3.7689172814587684</v>
      </c>
      <c r="Q75" s="46">
        <f t="shared" si="19"/>
        <v>3.7380369436032446</v>
      </c>
      <c r="R75" s="46">
        <f t="shared" si="19"/>
        <v>3.7837270871965565</v>
      </c>
      <c r="S75" s="46">
        <f t="shared" si="19"/>
        <v>3.6758086530168415</v>
      </c>
      <c r="T75" s="46">
        <f t="shared" si="19"/>
        <v>3.8318572298292564</v>
      </c>
      <c r="U75" s="46">
        <f t="shared" si="19"/>
        <v>4.0724351529085432</v>
      </c>
      <c r="V75" s="46">
        <f t="shared" si="19"/>
        <v>4.3773817040722554</v>
      </c>
      <c r="W75" s="46">
        <f t="shared" si="19"/>
        <v>4.3189672814151283</v>
      </c>
      <c r="X75" s="46">
        <f t="shared" si="19"/>
        <v>4.1356728863728653</v>
      </c>
      <c r="Y75" s="46">
        <f t="shared" si="19"/>
        <v>3.9907474225096271</v>
      </c>
      <c r="Z75" s="45">
        <f t="shared" si="19"/>
        <v>3.9417322187584984</v>
      </c>
      <c r="AA75" s="44">
        <f t="shared" si="1"/>
        <v>20.738838690449523</v>
      </c>
    </row>
    <row r="76" spans="1:27" hidden="1">
      <c r="A76" s="75" t="s">
        <v>108</v>
      </c>
      <c r="B76" s="48" t="s">
        <v>18</v>
      </c>
      <c r="C76" s="47">
        <f t="shared" ref="C76:Z76" si="20">C25/1000</f>
        <v>30.073746586739173</v>
      </c>
      <c r="D76" s="46">
        <f t="shared" si="20"/>
        <v>30.073746586739173</v>
      </c>
      <c r="E76" s="46">
        <f t="shared" si="20"/>
        <v>30.813203594162037</v>
      </c>
      <c r="F76" s="46">
        <f t="shared" si="20"/>
        <v>31.18782808848891</v>
      </c>
      <c r="G76" s="46">
        <f t="shared" si="20"/>
        <v>30.534429744059238</v>
      </c>
      <c r="H76" s="46">
        <f t="shared" si="20"/>
        <v>32.204484123400206</v>
      </c>
      <c r="I76" s="46">
        <f t="shared" si="20"/>
        <v>33.806532851991122</v>
      </c>
      <c r="J76" s="46">
        <f t="shared" si="20"/>
        <v>35.619351142263092</v>
      </c>
      <c r="K76" s="46">
        <f t="shared" si="20"/>
        <v>35.798554627052283</v>
      </c>
      <c r="L76" s="46">
        <f t="shared" si="20"/>
        <v>38.220687228119118</v>
      </c>
      <c r="M76" s="46">
        <f t="shared" si="20"/>
        <v>39.898712341684721</v>
      </c>
      <c r="N76" s="46">
        <f t="shared" si="20"/>
        <v>43.798046951190493</v>
      </c>
      <c r="O76" s="46">
        <f t="shared" si="20"/>
        <v>46.408275111895009</v>
      </c>
      <c r="P76" s="46">
        <f t="shared" si="20"/>
        <v>45.020147907011044</v>
      </c>
      <c r="Q76" s="46">
        <f t="shared" si="20"/>
        <v>44.107671534621247</v>
      </c>
      <c r="R76" s="46">
        <f t="shared" si="20"/>
        <v>43.345732337784071</v>
      </c>
      <c r="S76" s="46">
        <f t="shared" si="20"/>
        <v>45.351558653224153</v>
      </c>
      <c r="T76" s="46">
        <f t="shared" si="20"/>
        <v>45.861826481212411</v>
      </c>
      <c r="U76" s="46">
        <f t="shared" si="20"/>
        <v>44.450407486207688</v>
      </c>
      <c r="V76" s="46">
        <f t="shared" si="20"/>
        <v>42.799990376237375</v>
      </c>
      <c r="W76" s="46">
        <f t="shared" si="20"/>
        <v>37.182307258251157</v>
      </c>
      <c r="X76" s="46">
        <f t="shared" si="20"/>
        <v>37.343689572884593</v>
      </c>
      <c r="Y76" s="46">
        <f t="shared" si="20"/>
        <v>33.997720768083411</v>
      </c>
      <c r="Z76" s="45">
        <f t="shared" si="20"/>
        <v>34.788396093061642</v>
      </c>
      <c r="AA76" s="44">
        <f t="shared" si="1"/>
        <v>15.676960942410044</v>
      </c>
    </row>
    <row r="77" spans="1:27" hidden="1">
      <c r="A77" s="75" t="s">
        <v>109</v>
      </c>
      <c r="B77" s="48" t="s">
        <v>19</v>
      </c>
      <c r="C77" s="47">
        <f t="shared" ref="C77:Z77" si="21">C26/1000</f>
        <v>429.21327807151215</v>
      </c>
      <c r="D77" s="46">
        <f t="shared" si="21"/>
        <v>429.21327807151215</v>
      </c>
      <c r="E77" s="46">
        <f t="shared" si="21"/>
        <v>413.40087240632175</v>
      </c>
      <c r="F77" s="46">
        <f t="shared" si="21"/>
        <v>414.94151384547104</v>
      </c>
      <c r="G77" s="46">
        <f t="shared" si="21"/>
        <v>422.91290074661094</v>
      </c>
      <c r="H77" s="46">
        <f t="shared" si="21"/>
        <v>402.20096489764774</v>
      </c>
      <c r="I77" s="46">
        <f t="shared" si="21"/>
        <v>420.72884614725331</v>
      </c>
      <c r="J77" s="46">
        <f t="shared" si="21"/>
        <v>414.94306363977</v>
      </c>
      <c r="K77" s="46">
        <f t="shared" si="21"/>
        <v>427.71878219633362</v>
      </c>
      <c r="L77" s="46">
        <f t="shared" si="21"/>
        <v>442.08578015964088</v>
      </c>
      <c r="M77" s="46">
        <f t="shared" si="21"/>
        <v>438.46103444009276</v>
      </c>
      <c r="N77" s="46">
        <f t="shared" si="21"/>
        <v>444.25742448068797</v>
      </c>
      <c r="O77" s="46">
        <f t="shared" si="21"/>
        <v>442.03112826530167</v>
      </c>
      <c r="P77" s="46">
        <f t="shared" si="21"/>
        <v>439.23580805786747</v>
      </c>
      <c r="Q77" s="46">
        <f t="shared" si="21"/>
        <v>463.12216098081694</v>
      </c>
      <c r="R77" s="46">
        <f t="shared" si="21"/>
        <v>460.2527166313634</v>
      </c>
      <c r="S77" s="46">
        <f t="shared" si="21"/>
        <v>458.08865975592363</v>
      </c>
      <c r="T77" s="46">
        <f t="shared" si="21"/>
        <v>452.95639790845615</v>
      </c>
      <c r="U77" s="46">
        <f t="shared" si="21"/>
        <v>467.71750015132636</v>
      </c>
      <c r="V77" s="46">
        <f t="shared" si="21"/>
        <v>437.29884263283759</v>
      </c>
      <c r="W77" s="46">
        <f t="shared" si="21"/>
        <v>386.42485105910896</v>
      </c>
      <c r="X77" s="46">
        <f t="shared" si="21"/>
        <v>393.42620483505459</v>
      </c>
      <c r="Y77" s="46">
        <f t="shared" si="21"/>
        <v>393.58536222470252</v>
      </c>
      <c r="Z77" s="45">
        <f t="shared" si="21"/>
        <v>366.80255338018173</v>
      </c>
      <c r="AA77" s="44">
        <f t="shared" si="1"/>
        <v>-14.540725527352405</v>
      </c>
    </row>
    <row r="78" spans="1:27" hidden="1">
      <c r="A78" s="75" t="s">
        <v>68</v>
      </c>
      <c r="B78" s="48" t="s">
        <v>20</v>
      </c>
      <c r="C78" s="47">
        <f t="shared" ref="C78:Z78" si="22">C27/1000</f>
        <v>1074.2393048470658</v>
      </c>
      <c r="D78" s="46">
        <f t="shared" si="22"/>
        <v>1074.2393048470658</v>
      </c>
      <c r="E78" s="46">
        <f t="shared" si="22"/>
        <v>1075.8038898915343</v>
      </c>
      <c r="F78" s="46">
        <f t="shared" si="22"/>
        <v>1084.4932573540639</v>
      </c>
      <c r="G78" s="46">
        <f t="shared" si="22"/>
        <v>1073.6905549784574</v>
      </c>
      <c r="H78" s="46">
        <f t="shared" si="22"/>
        <v>1131.6409670555429</v>
      </c>
      <c r="I78" s="46">
        <f t="shared" si="22"/>
        <v>1144.2176295484321</v>
      </c>
      <c r="J78" s="46">
        <f t="shared" si="22"/>
        <v>1152.3074707653373</v>
      </c>
      <c r="K78" s="46">
        <f t="shared" si="22"/>
        <v>1146.6958252627569</v>
      </c>
      <c r="L78" s="46">
        <f t="shared" si="22"/>
        <v>1111.2226887195791</v>
      </c>
      <c r="M78" s="46">
        <f t="shared" si="22"/>
        <v>1145.8569996306553</v>
      </c>
      <c r="N78" s="46">
        <f t="shared" si="22"/>
        <v>1165.7741063144465</v>
      </c>
      <c r="O78" s="46">
        <f t="shared" si="22"/>
        <v>1150.4509296995275</v>
      </c>
      <c r="P78" s="46">
        <f t="shared" si="22"/>
        <v>1186.3238710069495</v>
      </c>
      <c r="Q78" s="46">
        <f t="shared" si="22"/>
        <v>1182.2750490829042</v>
      </c>
      <c r="R78" s="46">
        <f t="shared" si="22"/>
        <v>1182.0853812019377</v>
      </c>
      <c r="S78" s="46">
        <f t="shared" si="22"/>
        <v>1192.7742494507443</v>
      </c>
      <c r="T78" s="46">
        <f t="shared" si="22"/>
        <v>1179.6569546484211</v>
      </c>
      <c r="U78" s="46">
        <f t="shared" si="22"/>
        <v>1213.7059761460234</v>
      </c>
      <c r="V78" s="46">
        <f t="shared" si="22"/>
        <v>1136.2987867132415</v>
      </c>
      <c r="W78" s="46">
        <f t="shared" si="22"/>
        <v>1068.9389902347782</v>
      </c>
      <c r="X78" s="46">
        <f t="shared" si="22"/>
        <v>1118.6990699932055</v>
      </c>
      <c r="Y78" s="46">
        <f t="shared" si="22"/>
        <v>1165.0328940895865</v>
      </c>
      <c r="Z78" s="45">
        <f t="shared" si="22"/>
        <v>1200.539054658648</v>
      </c>
      <c r="AA78" s="44">
        <f t="shared" si="1"/>
        <v>11.757133558761623</v>
      </c>
    </row>
    <row r="79" spans="1:27" hidden="1">
      <c r="A79" s="75" t="s">
        <v>69</v>
      </c>
      <c r="B79" s="48" t="s">
        <v>21</v>
      </c>
      <c r="C79" s="47">
        <f t="shared" ref="C79:Z79" si="23">C28/1000</f>
        <v>-1.0121069653330015</v>
      </c>
      <c r="D79" s="46">
        <f t="shared" si="23"/>
        <v>-1.0121069653330015</v>
      </c>
      <c r="E79" s="46">
        <f t="shared" si="23"/>
        <v>-3.6740329520104171</v>
      </c>
      <c r="F79" s="46">
        <f t="shared" si="23"/>
        <v>-5.8386207298626083</v>
      </c>
      <c r="G79" s="46">
        <f t="shared" si="23"/>
        <v>-7.9077177810306134</v>
      </c>
      <c r="H79" s="46">
        <f t="shared" si="23"/>
        <v>-10.571442342902067</v>
      </c>
      <c r="I79" s="46">
        <f t="shared" si="23"/>
        <v>-9.8116841534120951</v>
      </c>
      <c r="J79" s="46">
        <f t="shared" si="23"/>
        <v>-10.332768158817931</v>
      </c>
      <c r="K79" s="46">
        <f t="shared" si="23"/>
        <v>-8.0512235550768985</v>
      </c>
      <c r="L79" s="46">
        <f t="shared" si="23"/>
        <v>-6.9284784510134161</v>
      </c>
      <c r="M79" s="46">
        <f t="shared" si="23"/>
        <v>-7.2160849521460584</v>
      </c>
      <c r="N79" s="46">
        <f t="shared" si="23"/>
        <v>-7.4528415776526922</v>
      </c>
      <c r="O79" s="46">
        <f t="shared" si="23"/>
        <v>-6.938086731806818</v>
      </c>
      <c r="P79" s="46">
        <f t="shared" si="23"/>
        <v>-4.5968916655075711</v>
      </c>
      <c r="Q79" s="46">
        <f t="shared" si="23"/>
        <v>-5.7071447857885529</v>
      </c>
      <c r="R79" s="46">
        <f t="shared" si="23"/>
        <v>-5.6140660478755908</v>
      </c>
      <c r="S79" s="46">
        <f t="shared" si="23"/>
        <v>-5.9201062710550874</v>
      </c>
      <c r="T79" s="46">
        <f t="shared" si="23"/>
        <v>-7.3770699037481275</v>
      </c>
      <c r="U79" s="46">
        <f t="shared" si="23"/>
        <v>-6.4897072244114016</v>
      </c>
      <c r="V79" s="46">
        <f t="shared" si="23"/>
        <v>-8.4941971118708004</v>
      </c>
      <c r="W79" s="46">
        <f t="shared" si="23"/>
        <v>-7.2449205929533553</v>
      </c>
      <c r="X79" s="46">
        <f t="shared" si="23"/>
        <v>-2.9153798526376624</v>
      </c>
      <c r="Y79" s="46">
        <f t="shared" si="23"/>
        <v>-4.3392071669154113</v>
      </c>
      <c r="Z79" s="45">
        <f t="shared" si="23"/>
        <v>-5.1248691399576041</v>
      </c>
      <c r="AA79" s="44">
        <f t="shared" si="1"/>
        <v>406.35647372226407</v>
      </c>
    </row>
    <row r="80" spans="1:27" hidden="1">
      <c r="A80" s="75" t="s">
        <v>70</v>
      </c>
      <c r="B80" s="48" t="s">
        <v>22</v>
      </c>
      <c r="C80" s="47">
        <f t="shared" ref="C80:Z80" si="24">C29/1000</f>
        <v>0.19134155211631651</v>
      </c>
      <c r="D80" s="46">
        <f t="shared" si="24"/>
        <v>0.19134155211631651</v>
      </c>
      <c r="E80" s="46">
        <f t="shared" si="24"/>
        <v>0.19851863329421648</v>
      </c>
      <c r="F80" s="46">
        <f t="shared" si="24"/>
        <v>0.19902077421831885</v>
      </c>
      <c r="G80" s="46">
        <f t="shared" si="24"/>
        <v>0.20703730256279917</v>
      </c>
      <c r="H80" s="46">
        <f t="shared" si="24"/>
        <v>0.19301007505004847</v>
      </c>
      <c r="I80" s="46">
        <f t="shared" si="24"/>
        <v>0.19599745918394523</v>
      </c>
      <c r="J80" s="46">
        <f t="shared" si="24"/>
        <v>0.1976127296948624</v>
      </c>
      <c r="K80" s="46">
        <f t="shared" si="24"/>
        <v>0.21029885414589936</v>
      </c>
      <c r="L80" s="46">
        <f t="shared" si="24"/>
        <v>0.22144062206315948</v>
      </c>
      <c r="M80" s="46">
        <f t="shared" si="24"/>
        <v>0.2204974261688421</v>
      </c>
      <c r="N80" s="46">
        <f t="shared" si="24"/>
        <v>0.2140677710578818</v>
      </c>
      <c r="O80" s="46">
        <f t="shared" si="24"/>
        <v>0.21189643173216371</v>
      </c>
      <c r="P80" s="46">
        <f t="shared" si="24"/>
        <v>0.21697621292772162</v>
      </c>
      <c r="Q80" s="46">
        <f t="shared" si="24"/>
        <v>0.22617515334131152</v>
      </c>
      <c r="R80" s="46">
        <f t="shared" si="24"/>
        <v>0.22612130126407665</v>
      </c>
      <c r="S80" s="46">
        <f t="shared" si="24"/>
        <v>0.22573520445851519</v>
      </c>
      <c r="T80" s="46">
        <f t="shared" si="24"/>
        <v>0.22736859639216525</v>
      </c>
      <c r="U80" s="46">
        <f t="shared" si="24"/>
        <v>0.19708764464725606</v>
      </c>
      <c r="V80" s="46">
        <f t="shared" si="24"/>
        <v>0.21595538307776499</v>
      </c>
      <c r="W80" s="46">
        <f t="shared" si="24"/>
        <v>0.20175665633668338</v>
      </c>
      <c r="X80" s="46">
        <f t="shared" si="24"/>
        <v>0.1869644047507851</v>
      </c>
      <c r="Y80" s="46">
        <f t="shared" si="24"/>
        <v>0.17295343767456339</v>
      </c>
      <c r="Z80" s="45">
        <f t="shared" si="24"/>
        <v>0.18163507162458442</v>
      </c>
      <c r="AA80" s="44">
        <f t="shared" si="1"/>
        <v>-5.0728555216441045</v>
      </c>
    </row>
    <row r="81" spans="1:27" hidden="1">
      <c r="A81" s="75" t="s">
        <v>71</v>
      </c>
      <c r="B81" s="48" t="s">
        <v>23</v>
      </c>
      <c r="C81" s="47">
        <f t="shared" ref="C81:Z81" si="25">C30/1000</f>
        <v>31.441017989720532</v>
      </c>
      <c r="D81" s="46">
        <f t="shared" si="25"/>
        <v>31.441017989720532</v>
      </c>
      <c r="E81" s="46">
        <f t="shared" si="25"/>
        <v>33.60112964967395</v>
      </c>
      <c r="F81" s="46">
        <f t="shared" si="25"/>
        <v>16.912710692898997</v>
      </c>
      <c r="G81" s="46">
        <f t="shared" si="25"/>
        <v>10.677201751852131</v>
      </c>
      <c r="H81" s="46">
        <f t="shared" si="25"/>
        <v>11.192988026236183</v>
      </c>
      <c r="I81" s="46">
        <f t="shared" si="25"/>
        <v>11.496393792737221</v>
      </c>
      <c r="J81" s="46">
        <f t="shared" si="25"/>
        <v>17.351835551533636</v>
      </c>
      <c r="K81" s="46">
        <f t="shared" si="25"/>
        <v>15.132623810275705</v>
      </c>
      <c r="L81" s="46">
        <f t="shared" si="25"/>
        <v>8.0778316555273033</v>
      </c>
      <c r="M81" s="46">
        <f t="shared" si="25"/>
        <v>5.5504301801322047</v>
      </c>
      <c r="N81" s="46">
        <f t="shared" si="25"/>
        <v>2.384980785409216</v>
      </c>
      <c r="O81" s="46">
        <f t="shared" si="25"/>
        <v>-0.33374019262408328</v>
      </c>
      <c r="P81" s="46">
        <f t="shared" si="25"/>
        <v>7.1333142748032872</v>
      </c>
      <c r="Q81" s="46">
        <f t="shared" si="25"/>
        <v>2.7321100510081573</v>
      </c>
      <c r="R81" s="46">
        <f t="shared" si="25"/>
        <v>6.4726874846968006</v>
      </c>
      <c r="S81" s="46">
        <f t="shared" si="25"/>
        <v>9.1070041519852545</v>
      </c>
      <c r="T81" s="46">
        <f t="shared" si="25"/>
        <v>9.4150708241069019</v>
      </c>
      <c r="U81" s="46">
        <f t="shared" si="25"/>
        <v>12.048310211828875</v>
      </c>
      <c r="V81" s="46">
        <f t="shared" si="25"/>
        <v>6.4674349624548002</v>
      </c>
      <c r="W81" s="46">
        <f t="shared" si="25"/>
        <v>2.1581015517749007</v>
      </c>
      <c r="X81" s="46">
        <f t="shared" si="25"/>
        <v>3.1708701550306628</v>
      </c>
      <c r="Y81" s="46">
        <f t="shared" si="25"/>
        <v>3.4109890797731492</v>
      </c>
      <c r="Z81" s="45">
        <f t="shared" si="25"/>
        <v>6.0576125124127493</v>
      </c>
      <c r="AA81" s="44">
        <f t="shared" si="1"/>
        <v>-80.733408458996919</v>
      </c>
    </row>
    <row r="82" spans="1:27" hidden="1">
      <c r="A82" s="75" t="s">
        <v>72</v>
      </c>
      <c r="B82" s="48" t="s">
        <v>24</v>
      </c>
      <c r="C82" s="47">
        <f t="shared" ref="C82:Z82" si="26">C31/1000</f>
        <v>12.295192509054601</v>
      </c>
      <c r="D82" s="46">
        <f t="shared" si="26"/>
        <v>12.295192509054601</v>
      </c>
      <c r="E82" s="46">
        <f t="shared" si="26"/>
        <v>12.641539378061678</v>
      </c>
      <c r="F82" s="46">
        <f t="shared" si="26"/>
        <v>12.043584189376142</v>
      </c>
      <c r="G82" s="46">
        <f t="shared" si="26"/>
        <v>12.055221462722047</v>
      </c>
      <c r="H82" s="46">
        <f t="shared" si="26"/>
        <v>11.411384008224587</v>
      </c>
      <c r="I82" s="46">
        <f t="shared" si="26"/>
        <v>8.9691284262787505</v>
      </c>
      <c r="J82" s="46">
        <f t="shared" si="26"/>
        <v>8.8453622912924139</v>
      </c>
      <c r="K82" s="46">
        <f t="shared" si="26"/>
        <v>8.1071675183034468</v>
      </c>
      <c r="L82" s="46">
        <f t="shared" si="26"/>
        <v>7.474221690057882</v>
      </c>
      <c r="M82" s="46">
        <f t="shared" si="26"/>
        <v>7.7554168434116573</v>
      </c>
      <c r="N82" s="46">
        <f t="shared" si="26"/>
        <v>8.3915959479798516</v>
      </c>
      <c r="O82" s="46">
        <f t="shared" si="26"/>
        <v>8.8414305272021672</v>
      </c>
      <c r="P82" s="46">
        <f t="shared" si="26"/>
        <v>9.6030693869805575</v>
      </c>
      <c r="Q82" s="46">
        <f t="shared" si="26"/>
        <v>9.9537097672354573</v>
      </c>
      <c r="R82" s="46">
        <f t="shared" si="26"/>
        <v>11.43622029952969</v>
      </c>
      <c r="S82" s="46">
        <f t="shared" si="26"/>
        <v>11.7183172908203</v>
      </c>
      <c r="T82" s="46">
        <f t="shared" si="26"/>
        <v>11.690091874166516</v>
      </c>
      <c r="U82" s="46">
        <f t="shared" si="26"/>
        <v>11.105804128512684</v>
      </c>
      <c r="V82" s="46">
        <f t="shared" si="26"/>
        <v>10.811543788436719</v>
      </c>
      <c r="W82" s="46">
        <f t="shared" si="26"/>
        <v>10.278189742079856</v>
      </c>
      <c r="X82" s="46">
        <f t="shared" si="26"/>
        <v>10.825810659133856</v>
      </c>
      <c r="Y82" s="46">
        <f t="shared" si="26"/>
        <v>10.705414448937374</v>
      </c>
      <c r="Z82" s="45">
        <f t="shared" si="26"/>
        <v>10.433060976116359</v>
      </c>
      <c r="AA82" s="44">
        <f t="shared" si="1"/>
        <v>-15.145200301393459</v>
      </c>
    </row>
    <row r="83" spans="1:27" hidden="1">
      <c r="A83" s="75" t="s">
        <v>73</v>
      </c>
      <c r="B83" s="48" t="s">
        <v>43</v>
      </c>
      <c r="C83" s="47">
        <f t="shared" ref="C83:Z83" si="27">C32/1000</f>
        <v>1.8615509635648331</v>
      </c>
      <c r="D83" s="46">
        <f t="shared" si="27"/>
        <v>1.8615509635648331</v>
      </c>
      <c r="E83" s="46">
        <f t="shared" si="27"/>
        <v>2.0354968945752203</v>
      </c>
      <c r="F83" s="46">
        <f t="shared" si="27"/>
        <v>2.1399493988753204</v>
      </c>
      <c r="G83" s="46">
        <f t="shared" si="27"/>
        <v>2.1359082524253208</v>
      </c>
      <c r="H83" s="46">
        <f t="shared" si="27"/>
        <v>2.2473521644549592</v>
      </c>
      <c r="I83" s="46">
        <f t="shared" si="27"/>
        <v>2.2062684029686683</v>
      </c>
      <c r="J83" s="46">
        <f t="shared" si="27"/>
        <v>2.2584402497322746</v>
      </c>
      <c r="K83" s="46">
        <f t="shared" si="27"/>
        <v>2.248509013064258</v>
      </c>
      <c r="L83" s="46">
        <f t="shared" si="27"/>
        <v>2.251871501468834</v>
      </c>
      <c r="M83" s="46">
        <f t="shared" si="27"/>
        <v>2.3413243097021077</v>
      </c>
      <c r="N83" s="46">
        <f t="shared" si="27"/>
        <v>2.3384302857287675</v>
      </c>
      <c r="O83" s="46">
        <f t="shared" si="27"/>
        <v>2.4580820030961452</v>
      </c>
      <c r="P83" s="46">
        <f t="shared" si="27"/>
        <v>2.4779818729762693</v>
      </c>
      <c r="Q83" s="46">
        <f t="shared" si="27"/>
        <v>2.6568115701260009</v>
      </c>
      <c r="R83" s="46">
        <f t="shared" si="27"/>
        <v>2.6116627880073033</v>
      </c>
      <c r="S83" s="46">
        <f t="shared" si="27"/>
        <v>2.6970418536220109</v>
      </c>
      <c r="T83" s="46">
        <f t="shared" si="27"/>
        <v>2.6639648549538206</v>
      </c>
      <c r="U83" s="46">
        <f t="shared" si="27"/>
        <v>2.7497917885180696</v>
      </c>
      <c r="V83" s="46">
        <f t="shared" si="27"/>
        <v>2.708468562917882</v>
      </c>
      <c r="W83" s="46">
        <f t="shared" si="27"/>
        <v>2.6354006251976014</v>
      </c>
      <c r="X83" s="46">
        <f t="shared" si="27"/>
        <v>2.6330939598458492</v>
      </c>
      <c r="Y83" s="46">
        <f t="shared" si="27"/>
        <v>2.6605515070244747</v>
      </c>
      <c r="Z83" s="45">
        <f t="shared" si="27"/>
        <v>2.7994438402116173</v>
      </c>
      <c r="AA83" s="44">
        <f t="shared" si="1"/>
        <v>50.382336825779838</v>
      </c>
    </row>
    <row r="84" spans="1:27" hidden="1">
      <c r="A84" s="75" t="s">
        <v>74</v>
      </c>
      <c r="B84" s="48" t="s">
        <v>25</v>
      </c>
      <c r="C84" s="47">
        <f t="shared" ref="C84:Z84" si="28">C33/1000</f>
        <v>0.10544103917307034</v>
      </c>
      <c r="D84" s="46">
        <f t="shared" si="28"/>
        <v>0.10544103917307034</v>
      </c>
      <c r="E84" s="46">
        <f t="shared" si="28"/>
        <v>0.10634010369466482</v>
      </c>
      <c r="F84" s="46">
        <f t="shared" si="28"/>
        <v>0.11290033999869833</v>
      </c>
      <c r="G84" s="46">
        <f t="shared" si="28"/>
        <v>0.11283733277890574</v>
      </c>
      <c r="H84" s="46">
        <f t="shared" si="28"/>
        <v>0.11474006350446415</v>
      </c>
      <c r="I84" s="46">
        <f t="shared" si="28"/>
        <v>0.11181516217472739</v>
      </c>
      <c r="J84" s="46">
        <f t="shared" si="28"/>
        <v>0.1160722803281366</v>
      </c>
      <c r="K84" s="46">
        <f t="shared" si="28"/>
        <v>0.11625212010668699</v>
      </c>
      <c r="L84" s="46">
        <f t="shared" si="28"/>
        <v>0.11404035020687756</v>
      </c>
      <c r="M84" s="46">
        <f t="shared" si="28"/>
        <v>0.11477798967834241</v>
      </c>
      <c r="N84" s="46">
        <f t="shared" si="28"/>
        <v>0.11277633323594005</v>
      </c>
      <c r="O84" s="46">
        <f t="shared" si="28"/>
        <v>0.11384340892695258</v>
      </c>
      <c r="P84" s="46">
        <f t="shared" si="28"/>
        <v>0.11178353004325646</v>
      </c>
      <c r="Q84" s="46">
        <f t="shared" si="28"/>
        <v>0.10649017490413515</v>
      </c>
      <c r="R84" s="46">
        <f t="shared" si="28"/>
        <v>0.1000068241441007</v>
      </c>
      <c r="S84" s="46">
        <f t="shared" si="28"/>
        <v>9.8677175204813505E-2</v>
      </c>
      <c r="T84" s="46">
        <f t="shared" si="28"/>
        <v>8.9299218374763373E-2</v>
      </c>
      <c r="U84" s="46">
        <f t="shared" si="28"/>
        <v>9.2096900592876271E-2</v>
      </c>
      <c r="V84" s="46">
        <f t="shared" si="28"/>
        <v>9.0033354622529274E-2</v>
      </c>
      <c r="W84" s="46">
        <f t="shared" si="28"/>
        <v>8.5364015813606114E-2</v>
      </c>
      <c r="X84" s="46">
        <f t="shared" si="28"/>
        <v>8.2393005581529039E-2</v>
      </c>
      <c r="Y84" s="46">
        <f t="shared" si="28"/>
        <v>7.9160731934197648E-2</v>
      </c>
      <c r="Z84" s="45">
        <f t="shared" si="28"/>
        <v>8.3178753157591642E-2</v>
      </c>
      <c r="AA84" s="44">
        <f t="shared" si="1"/>
        <v>-21.113492611674189</v>
      </c>
    </row>
    <row r="85" spans="1:27" hidden="1">
      <c r="A85" s="75" t="s">
        <v>75</v>
      </c>
      <c r="B85" s="48" t="s">
        <v>26</v>
      </c>
      <c r="C85" s="47">
        <f t="shared" ref="C85:Z85" si="29">C34/1000</f>
        <v>162.22890830648126</v>
      </c>
      <c r="D85" s="46">
        <f t="shared" si="29"/>
        <v>162.22890830648126</v>
      </c>
      <c r="E85" s="46">
        <f t="shared" si="29"/>
        <v>166.8660584350088</v>
      </c>
      <c r="F85" s="46">
        <f t="shared" si="29"/>
        <v>165.21058789466451</v>
      </c>
      <c r="G85" s="46">
        <f t="shared" si="29"/>
        <v>169.40470882629955</v>
      </c>
      <c r="H85" s="46">
        <f t="shared" si="29"/>
        <v>169.32976197753132</v>
      </c>
      <c r="I85" s="46">
        <f t="shared" si="29"/>
        <v>173.53720646713703</v>
      </c>
      <c r="J85" s="46">
        <f t="shared" si="29"/>
        <v>180.31858431349707</v>
      </c>
      <c r="K85" s="46">
        <f t="shared" si="29"/>
        <v>174.43382557378206</v>
      </c>
      <c r="L85" s="46">
        <f t="shared" si="29"/>
        <v>176.16832244220993</v>
      </c>
      <c r="M85" s="46">
        <f t="shared" si="29"/>
        <v>170.61798772653538</v>
      </c>
      <c r="N85" s="46">
        <f t="shared" si="29"/>
        <v>172.23176710515202</v>
      </c>
      <c r="O85" s="46">
        <f t="shared" si="29"/>
        <v>177.94302679419829</v>
      </c>
      <c r="P85" s="46">
        <f t="shared" si="29"/>
        <v>178.22249185904244</v>
      </c>
      <c r="Q85" s="46">
        <f t="shared" si="29"/>
        <v>181.76670843729539</v>
      </c>
      <c r="R85" s="46">
        <f t="shared" si="29"/>
        <v>183.22473089057681</v>
      </c>
      <c r="S85" s="46">
        <f t="shared" si="29"/>
        <v>178.1159879245331</v>
      </c>
      <c r="T85" s="46">
        <f t="shared" si="29"/>
        <v>174.49066495470549</v>
      </c>
      <c r="U85" s="46">
        <f t="shared" si="29"/>
        <v>174.56756321526893</v>
      </c>
      <c r="V85" s="46">
        <f t="shared" si="29"/>
        <v>177.29784497529405</v>
      </c>
      <c r="W85" s="46">
        <f t="shared" si="29"/>
        <v>173.02928911038057</v>
      </c>
      <c r="X85" s="46">
        <f t="shared" si="29"/>
        <v>184.5671621206308</v>
      </c>
      <c r="Y85" s="46">
        <f t="shared" si="29"/>
        <v>171.36951809101592</v>
      </c>
      <c r="Z85" s="45">
        <f t="shared" si="29"/>
        <v>168.70093609701388</v>
      </c>
      <c r="AA85" s="44">
        <f t="shared" si="1"/>
        <v>3.989441745059219</v>
      </c>
    </row>
    <row r="86" spans="1:27" hidden="1">
      <c r="A86" s="75" t="s">
        <v>76</v>
      </c>
      <c r="B86" s="48" t="s">
        <v>27</v>
      </c>
      <c r="C86" s="47">
        <f t="shared" ref="C86:Z86" si="30">C35/1000</f>
        <v>-12.398660396000215</v>
      </c>
      <c r="D86" s="46">
        <f t="shared" si="30"/>
        <v>-12.398660396000215</v>
      </c>
      <c r="E86" s="46">
        <f t="shared" si="30"/>
        <v>-11.888203327624304</v>
      </c>
      <c r="F86" s="46">
        <f t="shared" si="30"/>
        <v>-8.5891331274070666</v>
      </c>
      <c r="G86" s="46">
        <f t="shared" si="30"/>
        <v>-8.5011051234188582</v>
      </c>
      <c r="H86" s="46">
        <f t="shared" si="30"/>
        <v>-7.0582195237559944</v>
      </c>
      <c r="I86" s="46">
        <f t="shared" si="30"/>
        <v>-4.7775787521018529</v>
      </c>
      <c r="J86" s="46">
        <f t="shared" si="30"/>
        <v>-2.6211006651356699</v>
      </c>
      <c r="K86" s="46">
        <f t="shared" si="30"/>
        <v>-0.84658491903373512</v>
      </c>
      <c r="L86" s="46">
        <f t="shared" si="30"/>
        <v>-3.9672510306295061</v>
      </c>
      <c r="M86" s="46">
        <f t="shared" si="30"/>
        <v>-2.7165865571724397</v>
      </c>
      <c r="N86" s="46">
        <f t="shared" si="30"/>
        <v>-1.1110362144706525</v>
      </c>
      <c r="O86" s="46">
        <f t="shared" si="30"/>
        <v>2.2627587640039675</v>
      </c>
      <c r="P86" s="46">
        <f t="shared" si="30"/>
        <v>5.0883265152390802</v>
      </c>
      <c r="Q86" s="46">
        <f t="shared" si="30"/>
        <v>5.3666647018016862</v>
      </c>
      <c r="R86" s="46">
        <f t="shared" si="30"/>
        <v>3.9362692741745442</v>
      </c>
      <c r="S86" s="46">
        <f t="shared" si="30"/>
        <v>6.2158466311099314</v>
      </c>
      <c r="T86" s="46">
        <f t="shared" si="30"/>
        <v>7.72410445784333</v>
      </c>
      <c r="U86" s="46">
        <f t="shared" si="30"/>
        <v>8.4980694783051121</v>
      </c>
      <c r="V86" s="46">
        <f t="shared" si="30"/>
        <v>1.8989841016290656</v>
      </c>
      <c r="W86" s="46">
        <f t="shared" si="30"/>
        <v>1.1765315261682798</v>
      </c>
      <c r="X86" s="46">
        <f t="shared" si="30"/>
        <v>1.603161373064554</v>
      </c>
      <c r="Y86" s="46">
        <f t="shared" si="30"/>
        <v>3.5938944158029034</v>
      </c>
      <c r="Z86" s="45">
        <f t="shared" si="30"/>
        <v>7.5740862231948372</v>
      </c>
      <c r="AA86" s="44">
        <f t="shared" si="1"/>
        <v>-161.08793999743892</v>
      </c>
    </row>
    <row r="87" spans="1:27" hidden="1">
      <c r="A87" s="75" t="s">
        <v>77</v>
      </c>
      <c r="B87" s="48" t="s">
        <v>28</v>
      </c>
      <c r="C87" s="47">
        <f t="shared" ref="C87:Z87" si="31">C36/1000</f>
        <v>24.674336672257503</v>
      </c>
      <c r="D87" s="46">
        <f t="shared" si="31"/>
        <v>24.674336672257503</v>
      </c>
      <c r="E87" s="46">
        <f t="shared" si="31"/>
        <v>20.943995181765253</v>
      </c>
      <c r="F87" s="46">
        <f t="shared" si="31"/>
        <v>20.691779967445598</v>
      </c>
      <c r="G87" s="46">
        <f t="shared" si="31"/>
        <v>23.077157414461812</v>
      </c>
      <c r="H87" s="46">
        <f t="shared" si="31"/>
        <v>23.402510988597029</v>
      </c>
      <c r="I87" s="46">
        <f t="shared" si="31"/>
        <v>24.372734683613302</v>
      </c>
      <c r="J87" s="46">
        <f t="shared" si="31"/>
        <v>25.038362165174469</v>
      </c>
      <c r="K87" s="46">
        <f t="shared" si="31"/>
        <v>24.912849577104208</v>
      </c>
      <c r="L87" s="46">
        <f t="shared" si="31"/>
        <v>22.406092159126892</v>
      </c>
      <c r="M87" s="46">
        <f t="shared" si="31"/>
        <v>20.765228997688347</v>
      </c>
      <c r="N87" s="46">
        <f t="shared" si="31"/>
        <v>17.862752808281947</v>
      </c>
      <c r="O87" s="46">
        <f t="shared" si="31"/>
        <v>17.187001445593925</v>
      </c>
      <c r="P87" s="46">
        <f t="shared" si="31"/>
        <v>15.440044553526047</v>
      </c>
      <c r="Q87" s="46">
        <f t="shared" si="31"/>
        <v>15.658383745287511</v>
      </c>
      <c r="R87" s="46">
        <f t="shared" si="31"/>
        <v>16.567424149492858</v>
      </c>
      <c r="S87" s="46">
        <f t="shared" si="31"/>
        <v>18.044864907279162</v>
      </c>
      <c r="T87" s="46">
        <f t="shared" si="31"/>
        <v>17.173837729043353</v>
      </c>
      <c r="U87" s="46">
        <f t="shared" si="31"/>
        <v>18.970678119882074</v>
      </c>
      <c r="V87" s="46">
        <f t="shared" si="31"/>
        <v>17.340790917382211</v>
      </c>
      <c r="W87" s="46">
        <f t="shared" si="31"/>
        <v>13.729752432583213</v>
      </c>
      <c r="X87" s="46">
        <f t="shared" si="31"/>
        <v>18.720428438390233</v>
      </c>
      <c r="Y87" s="46">
        <f t="shared" si="31"/>
        <v>16.914713414327295</v>
      </c>
      <c r="Z87" s="45">
        <f t="shared" si="31"/>
        <v>17.378490251658338</v>
      </c>
      <c r="AA87" s="44">
        <f t="shared" si="1"/>
        <v>-29.568561528149296</v>
      </c>
    </row>
    <row r="88" spans="1:27" hidden="1">
      <c r="A88" s="75" t="s">
        <v>78</v>
      </c>
      <c r="B88" s="48" t="s">
        <v>29</v>
      </c>
      <c r="C88" s="47">
        <f t="shared" ref="C88:Z88" si="32">C37/1000</f>
        <v>453.89784656605167</v>
      </c>
      <c r="D88" s="46">
        <f t="shared" si="32"/>
        <v>346.78026706441705</v>
      </c>
      <c r="E88" s="46">
        <f t="shared" si="32"/>
        <v>350.79651455302894</v>
      </c>
      <c r="F88" s="46">
        <f t="shared" si="32"/>
        <v>367.29838445186073</v>
      </c>
      <c r="G88" s="46">
        <f t="shared" si="32"/>
        <v>358.10654988918208</v>
      </c>
      <c r="H88" s="46">
        <f t="shared" si="32"/>
        <v>354.40232502828638</v>
      </c>
      <c r="I88" s="46">
        <f t="shared" si="32"/>
        <v>344.15541730066423</v>
      </c>
      <c r="J88" s="46">
        <f t="shared" si="32"/>
        <v>338.22729036124474</v>
      </c>
      <c r="K88" s="46">
        <f t="shared" si="32"/>
        <v>329.84887323377347</v>
      </c>
      <c r="L88" s="46">
        <f t="shared" si="32"/>
        <v>296.34304807828823</v>
      </c>
      <c r="M88" s="46">
        <f t="shared" si="32"/>
        <v>279.23519203426196</v>
      </c>
      <c r="N88" s="46">
        <f t="shared" si="32"/>
        <v>285.60862935479224</v>
      </c>
      <c r="O88" s="46">
        <f t="shared" si="32"/>
        <v>290.43803479237744</v>
      </c>
      <c r="P88" s="46">
        <f t="shared" si="32"/>
        <v>268.9957552988302</v>
      </c>
      <c r="Q88" s="46">
        <f t="shared" si="32"/>
        <v>279.69273822703167</v>
      </c>
      <c r="R88" s="46">
        <f t="shared" si="32"/>
        <v>271.2678499196964</v>
      </c>
      <c r="S88" s="46">
        <f t="shared" si="32"/>
        <v>270.73804184011323</v>
      </c>
      <c r="T88" s="46">
        <f t="shared" si="32"/>
        <v>266.55358329996329</v>
      </c>
      <c r="U88" s="46">
        <f t="shared" si="32"/>
        <v>297.93527408405214</v>
      </c>
      <c r="V88" s="46">
        <f t="shared" si="32"/>
        <v>290.50011893209864</v>
      </c>
      <c r="W88" s="46">
        <f t="shared" si="32"/>
        <v>277.86571479119823</v>
      </c>
      <c r="X88" s="46">
        <f t="shared" si="32"/>
        <v>297.69590302163095</v>
      </c>
      <c r="Y88" s="46">
        <f t="shared" si="32"/>
        <v>289.32641742222421</v>
      </c>
      <c r="Z88" s="45">
        <f t="shared" si="32"/>
        <v>286.18927802911105</v>
      </c>
      <c r="AA88" s="44">
        <f t="shared" si="1"/>
        <v>-36.948527032180024</v>
      </c>
    </row>
    <row r="89" spans="1:27" hidden="1">
      <c r="A89" s="75" t="s">
        <v>79</v>
      </c>
      <c r="B89" s="48" t="s">
        <v>30</v>
      </c>
      <c r="C89" s="47">
        <f t="shared" ref="C89:Z89" si="33">C38/1000</f>
        <v>42.152088769227859</v>
      </c>
      <c r="D89" s="46">
        <f t="shared" si="33"/>
        <v>42.152088769227859</v>
      </c>
      <c r="E89" s="46">
        <f t="shared" si="33"/>
        <v>43.142451982985065</v>
      </c>
      <c r="F89" s="46">
        <f t="shared" si="33"/>
        <v>44.228145517422277</v>
      </c>
      <c r="G89" s="46">
        <f t="shared" si="33"/>
        <v>41.772570660972207</v>
      </c>
      <c r="H89" s="46">
        <f t="shared" si="33"/>
        <v>41.321692316908567</v>
      </c>
      <c r="I89" s="46">
        <f t="shared" si="33"/>
        <v>44.443605176621361</v>
      </c>
      <c r="J89" s="46">
        <f t="shared" si="33"/>
        <v>39.084762382351549</v>
      </c>
      <c r="K89" s="46">
        <f t="shared" si="33"/>
        <v>41.391919057535581</v>
      </c>
      <c r="L89" s="46">
        <f t="shared" si="33"/>
        <v>46.988595387194927</v>
      </c>
      <c r="M89" s="46">
        <f t="shared" si="33"/>
        <v>54.563123616393938</v>
      </c>
      <c r="N89" s="46">
        <f t="shared" si="33"/>
        <v>55.375632558369404</v>
      </c>
      <c r="O89" s="46">
        <f t="shared" si="33"/>
        <v>51.851881014791289</v>
      </c>
      <c r="P89" s="46">
        <f t="shared" si="33"/>
        <v>55.676721269963487</v>
      </c>
      <c r="Q89" s="46">
        <f t="shared" si="33"/>
        <v>56.467154680599293</v>
      </c>
      <c r="R89" s="46">
        <f t="shared" si="33"/>
        <v>55.028159035543865</v>
      </c>
      <c r="S89" s="46">
        <f t="shared" si="33"/>
        <v>61.826673582337285</v>
      </c>
      <c r="T89" s="46">
        <f t="shared" si="33"/>
        <v>51.962029536753214</v>
      </c>
      <c r="U89" s="46">
        <f t="shared" si="33"/>
        <v>46.215612660790882</v>
      </c>
      <c r="V89" s="46">
        <f t="shared" si="33"/>
        <v>42.885018119188864</v>
      </c>
      <c r="W89" s="46">
        <f t="shared" si="33"/>
        <v>40.342172951591024</v>
      </c>
      <c r="X89" s="46">
        <f t="shared" si="33"/>
        <v>37.027749344736705</v>
      </c>
      <c r="Y89" s="46">
        <f t="shared" si="33"/>
        <v>34.608808445196168</v>
      </c>
      <c r="Z89" s="45">
        <f t="shared" si="33"/>
        <v>36.583001446347652</v>
      </c>
      <c r="AA89" s="44">
        <f t="shared" si="1"/>
        <v>-13.211889340453709</v>
      </c>
    </row>
    <row r="90" spans="1:27" hidden="1">
      <c r="A90" s="75" t="s">
        <v>80</v>
      </c>
      <c r="B90" s="48" t="s">
        <v>31</v>
      </c>
      <c r="C90" s="47">
        <f t="shared" ref="C90:Z90" si="34">C39/1000</f>
        <v>191.71503641933035</v>
      </c>
      <c r="D90" s="46">
        <f t="shared" si="34"/>
        <v>153.84739708098584</v>
      </c>
      <c r="E90" s="46">
        <f t="shared" si="34"/>
        <v>121.28025250806758</v>
      </c>
      <c r="F90" s="46">
        <f t="shared" si="34"/>
        <v>105.49095410915304</v>
      </c>
      <c r="G90" s="46">
        <f t="shared" si="34"/>
        <v>96.96030151218477</v>
      </c>
      <c r="H90" s="46">
        <f t="shared" si="34"/>
        <v>94.084885501886689</v>
      </c>
      <c r="I90" s="46">
        <f t="shared" si="34"/>
        <v>99.238279996366657</v>
      </c>
      <c r="J90" s="46">
        <f t="shared" si="34"/>
        <v>104.9433886816624</v>
      </c>
      <c r="K90" s="46">
        <f t="shared" si="34"/>
        <v>92.637970088975564</v>
      </c>
      <c r="L90" s="46">
        <f t="shared" si="34"/>
        <v>79.087696066416441</v>
      </c>
      <c r="M90" s="46">
        <f t="shared" si="34"/>
        <v>62.17349346239655</v>
      </c>
      <c r="N90" s="46">
        <f t="shared" si="34"/>
        <v>67.165066344241211</v>
      </c>
      <c r="O90" s="46">
        <f t="shared" si="34"/>
        <v>71.047751858471031</v>
      </c>
      <c r="P90" s="46">
        <f t="shared" si="34"/>
        <v>75.515890107258357</v>
      </c>
      <c r="Q90" s="46">
        <f t="shared" si="34"/>
        <v>81.013828911535924</v>
      </c>
      <c r="R90" s="46">
        <f t="shared" si="34"/>
        <v>77.486466916277791</v>
      </c>
      <c r="S90" s="46">
        <f t="shared" si="34"/>
        <v>73.72477264031545</v>
      </c>
      <c r="T90" s="46">
        <f t="shared" si="34"/>
        <v>78.069465114249596</v>
      </c>
      <c r="U90" s="46">
        <f t="shared" si="34"/>
        <v>78.447919707356775</v>
      </c>
      <c r="V90" s="46">
        <f t="shared" si="34"/>
        <v>77.006211320588946</v>
      </c>
      <c r="W90" s="46">
        <f t="shared" si="34"/>
        <v>57.292339792596437</v>
      </c>
      <c r="X90" s="46">
        <f t="shared" si="34"/>
        <v>55.288413294907357</v>
      </c>
      <c r="Y90" s="46">
        <f t="shared" si="34"/>
        <v>62.546291309043248</v>
      </c>
      <c r="Z90" s="45">
        <f t="shared" si="34"/>
        <v>63.289812512782497</v>
      </c>
      <c r="AA90" s="44">
        <f t="shared" si="1"/>
        <v>-66.987559403347305</v>
      </c>
    </row>
    <row r="91" spans="1:27" hidden="1">
      <c r="A91" s="75" t="s">
        <v>81</v>
      </c>
      <c r="B91" s="48" t="s">
        <v>32</v>
      </c>
      <c r="C91" s="47">
        <f t="shared" ref="C91:Z91" si="35">C40/1000</f>
        <v>2632.9061750600417</v>
      </c>
      <c r="D91" s="46">
        <f t="shared" si="35"/>
        <v>2632.9061750600417</v>
      </c>
      <c r="E91" s="46">
        <f t="shared" si="35"/>
        <v>2511.8008624006607</v>
      </c>
      <c r="F91" s="46">
        <f t="shared" si="35"/>
        <v>1990.0495113198499</v>
      </c>
      <c r="G91" s="46">
        <f t="shared" si="35"/>
        <v>1801.7496151422977</v>
      </c>
      <c r="H91" s="46">
        <f t="shared" si="35"/>
        <v>1509.0249118566867</v>
      </c>
      <c r="I91" s="46">
        <f t="shared" si="35"/>
        <v>1415.5675021458719</v>
      </c>
      <c r="J91" s="46">
        <f t="shared" si="35"/>
        <v>1293.5330878632617</v>
      </c>
      <c r="K91" s="46">
        <f t="shared" si="35"/>
        <v>1122.9879135635761</v>
      </c>
      <c r="L91" s="46">
        <f t="shared" si="35"/>
        <v>1075.980473981881</v>
      </c>
      <c r="M91" s="46">
        <f t="shared" si="35"/>
        <v>1075.9302327676821</v>
      </c>
      <c r="N91" s="46">
        <f t="shared" si="35"/>
        <v>1034.0366096727073</v>
      </c>
      <c r="O91" s="46">
        <f t="shared" si="35"/>
        <v>969.29165097884277</v>
      </c>
      <c r="P91" s="46">
        <f t="shared" si="35"/>
        <v>932.93337199871519</v>
      </c>
      <c r="Q91" s="46">
        <f t="shared" si="35"/>
        <v>963.0619030558388</v>
      </c>
      <c r="R91" s="46">
        <f t="shared" si="35"/>
        <v>989.45741286796726</v>
      </c>
      <c r="S91" s="46">
        <f t="shared" si="35"/>
        <v>985.67514887732727</v>
      </c>
      <c r="T91" s="46">
        <f t="shared" si="35"/>
        <v>1064.6235120280194</v>
      </c>
      <c r="U91" s="46">
        <f t="shared" si="35"/>
        <v>1035.1630271657843</v>
      </c>
      <c r="V91" s="46">
        <f t="shared" si="35"/>
        <v>1039.9474254114568</v>
      </c>
      <c r="W91" s="46">
        <f t="shared" si="35"/>
        <v>913.05761679273314</v>
      </c>
      <c r="X91" s="46">
        <f t="shared" si="35"/>
        <v>996.26407443570224</v>
      </c>
      <c r="Y91" s="46">
        <f t="shared" si="35"/>
        <v>1035.7437686552496</v>
      </c>
      <c r="Z91" s="45">
        <f t="shared" si="35"/>
        <v>1076.0479977318917</v>
      </c>
      <c r="AA91" s="44">
        <f t="shared" si="1"/>
        <v>-59.130788330983606</v>
      </c>
    </row>
    <row r="92" spans="1:27" hidden="1">
      <c r="A92" s="75" t="s">
        <v>82</v>
      </c>
      <c r="B92" s="48" t="s">
        <v>33</v>
      </c>
      <c r="C92" s="47">
        <f t="shared" ref="C92:Z92" si="36">C41/1000</f>
        <v>52.721316486223436</v>
      </c>
      <c r="D92" s="46">
        <f t="shared" si="36"/>
        <v>52.721316486223436</v>
      </c>
      <c r="E92" s="46">
        <f t="shared" si="36"/>
        <v>43.114161233654869</v>
      </c>
      <c r="F92" s="46">
        <f t="shared" si="36"/>
        <v>37.010487054743827</v>
      </c>
      <c r="G92" s="46">
        <f t="shared" si="36"/>
        <v>35.314095324989104</v>
      </c>
      <c r="H92" s="46">
        <f t="shared" si="36"/>
        <v>33.39173978544008</v>
      </c>
      <c r="I92" s="46">
        <f t="shared" si="36"/>
        <v>34.715514095780541</v>
      </c>
      <c r="J92" s="46">
        <f t="shared" si="36"/>
        <v>35.252849124683109</v>
      </c>
      <c r="K92" s="46">
        <f t="shared" si="36"/>
        <v>34.805700374700756</v>
      </c>
      <c r="L92" s="46">
        <f t="shared" si="36"/>
        <v>33.624932523849047</v>
      </c>
      <c r="M92" s="46">
        <f t="shared" si="36"/>
        <v>32.82485725324954</v>
      </c>
      <c r="N92" s="46">
        <f t="shared" si="36"/>
        <v>31.236308231536761</v>
      </c>
      <c r="O92" s="46">
        <f t="shared" si="36"/>
        <v>33.752282398075408</v>
      </c>
      <c r="P92" s="46">
        <f t="shared" si="36"/>
        <v>31.337829686622261</v>
      </c>
      <c r="Q92" s="46">
        <f t="shared" si="36"/>
        <v>32.761139486092688</v>
      </c>
      <c r="R92" s="46">
        <f t="shared" si="36"/>
        <v>33.765011180684965</v>
      </c>
      <c r="S92" s="46">
        <f t="shared" si="36"/>
        <v>37.249501906533958</v>
      </c>
      <c r="T92" s="46">
        <f t="shared" si="36"/>
        <v>34.208737112382515</v>
      </c>
      <c r="U92" s="46">
        <f t="shared" si="36"/>
        <v>32.798688014182687</v>
      </c>
      <c r="V92" s="46">
        <f t="shared" si="36"/>
        <v>34.411672727116759</v>
      </c>
      <c r="W92" s="46">
        <f t="shared" si="36"/>
        <v>30.278977450498928</v>
      </c>
      <c r="X92" s="46">
        <f t="shared" si="36"/>
        <v>31.810078568250336</v>
      </c>
      <c r="Y92" s="46">
        <f t="shared" si="36"/>
        <v>30.99449340532556</v>
      </c>
      <c r="Z92" s="45">
        <f t="shared" si="36"/>
        <v>27.109513762821365</v>
      </c>
      <c r="AA92" s="44">
        <f t="shared" si="1"/>
        <v>-48.579596319630355</v>
      </c>
    </row>
    <row r="93" spans="1:27" hidden="1">
      <c r="A93" s="75" t="s">
        <v>83</v>
      </c>
      <c r="B93" s="48" t="s">
        <v>34</v>
      </c>
      <c r="C93" s="47">
        <f t="shared" ref="C93:Z93" si="37">C42/1000</f>
        <v>14.81600874929399</v>
      </c>
      <c r="D93" s="46">
        <f t="shared" si="37"/>
        <v>13.290878086619427</v>
      </c>
      <c r="E93" s="46">
        <f t="shared" si="37"/>
        <v>12.284961169007438</v>
      </c>
      <c r="F93" s="46">
        <f t="shared" si="37"/>
        <v>12.189652276354588</v>
      </c>
      <c r="G93" s="46">
        <f t="shared" si="37"/>
        <v>12.545560741909931</v>
      </c>
      <c r="H93" s="46">
        <f t="shared" si="37"/>
        <v>12.685033781418486</v>
      </c>
      <c r="I93" s="46">
        <f t="shared" si="37"/>
        <v>13.518036008151743</v>
      </c>
      <c r="J93" s="46">
        <f t="shared" si="37"/>
        <v>14.193927950912006</v>
      </c>
      <c r="K93" s="46">
        <f t="shared" si="37"/>
        <v>14.515210609829937</v>
      </c>
      <c r="L93" s="46">
        <f t="shared" si="37"/>
        <v>14.276562035452384</v>
      </c>
      <c r="M93" s="46">
        <f t="shared" si="37"/>
        <v>13.636354375356593</v>
      </c>
      <c r="N93" s="46">
        <f t="shared" si="37"/>
        <v>9.845835237490606</v>
      </c>
      <c r="O93" s="46">
        <f t="shared" si="37"/>
        <v>10.777214403792787</v>
      </c>
      <c r="P93" s="46">
        <f t="shared" si="37"/>
        <v>10.93376881659646</v>
      </c>
      <c r="Q93" s="46">
        <f t="shared" si="37"/>
        <v>10.78990300392009</v>
      </c>
      <c r="R93" s="46">
        <f t="shared" si="37"/>
        <v>11.079989766071929</v>
      </c>
      <c r="S93" s="46">
        <f t="shared" si="37"/>
        <v>11.400015114010921</v>
      </c>
      <c r="T93" s="46">
        <f t="shared" si="37"/>
        <v>11.670302837008192</v>
      </c>
      <c r="U93" s="46">
        <f t="shared" si="37"/>
        <v>12.56595679386586</v>
      </c>
      <c r="V93" s="46">
        <f t="shared" si="37"/>
        <v>13.548785724529937</v>
      </c>
      <c r="W93" s="46">
        <f t="shared" si="37"/>
        <v>11.623370123599599</v>
      </c>
      <c r="X93" s="46">
        <f t="shared" si="37"/>
        <v>11.703764912478855</v>
      </c>
      <c r="Y93" s="46">
        <f t="shared" si="37"/>
        <v>11.763585827267898</v>
      </c>
      <c r="Z93" s="45">
        <f t="shared" si="37"/>
        <v>11.299646809317084</v>
      </c>
      <c r="AA93" s="44">
        <f t="shared" si="1"/>
        <v>-23.733530395927094</v>
      </c>
    </row>
    <row r="94" spans="1:27" hidden="1">
      <c r="A94" s="75" t="s">
        <v>84</v>
      </c>
      <c r="B94" s="48" t="s">
        <v>35</v>
      </c>
      <c r="C94" s="47">
        <f t="shared" ref="C94:Z94" si="38">C43/1000</f>
        <v>203.9949983107548</v>
      </c>
      <c r="D94" s="46">
        <f t="shared" si="38"/>
        <v>203.9949983107548</v>
      </c>
      <c r="E94" s="46">
        <f t="shared" si="38"/>
        <v>213.71104653719456</v>
      </c>
      <c r="F94" s="46">
        <f t="shared" si="38"/>
        <v>223.68567945157551</v>
      </c>
      <c r="G94" s="46">
        <f t="shared" si="38"/>
        <v>215.91274697958352</v>
      </c>
      <c r="H94" s="46">
        <f t="shared" si="38"/>
        <v>225.44381915225685</v>
      </c>
      <c r="I94" s="46">
        <f t="shared" si="38"/>
        <v>238.64515277429234</v>
      </c>
      <c r="J94" s="46">
        <f t="shared" si="38"/>
        <v>225.3980288378776</v>
      </c>
      <c r="K94" s="46">
        <f t="shared" si="38"/>
        <v>236.13179298264163</v>
      </c>
      <c r="L94" s="46">
        <f t="shared" si="38"/>
        <v>242.63189966693909</v>
      </c>
      <c r="M94" s="46">
        <f t="shared" si="38"/>
        <v>265.02668634237625</v>
      </c>
      <c r="N94" s="46">
        <f t="shared" si="38"/>
        <v>276.4750633970196</v>
      </c>
      <c r="O94" s="46">
        <f t="shared" si="38"/>
        <v>277.3510612382978</v>
      </c>
      <c r="P94" s="46">
        <f t="shared" si="38"/>
        <v>297.34188532156878</v>
      </c>
      <c r="Q94" s="46">
        <f t="shared" si="38"/>
        <v>302.50039067616365</v>
      </c>
      <c r="R94" s="46">
        <f t="shared" si="38"/>
        <v>317.91313603329712</v>
      </c>
      <c r="S94" s="46">
        <f t="shared" si="38"/>
        <v>332.8225372623956</v>
      </c>
      <c r="T94" s="46">
        <f t="shared" si="38"/>
        <v>323.59408388342075</v>
      </c>
      <c r="U94" s="46">
        <f t="shared" si="38"/>
        <v>328.63541390764101</v>
      </c>
      <c r="V94" s="46">
        <f t="shared" si="38"/>
        <v>298.8556055284086</v>
      </c>
      <c r="W94" s="46">
        <f t="shared" si="38"/>
        <v>260.20500290407398</v>
      </c>
      <c r="X94" s="46">
        <f t="shared" si="38"/>
        <v>246.49213625666536</v>
      </c>
      <c r="Y94" s="46">
        <f t="shared" si="38"/>
        <v>246.95552865056919</v>
      </c>
      <c r="Z94" s="45">
        <f t="shared" si="38"/>
        <v>242.7856053440367</v>
      </c>
      <c r="AA94" s="44">
        <f t="shared" si="1"/>
        <v>19.015469670580075</v>
      </c>
    </row>
    <row r="95" spans="1:27" hidden="1">
      <c r="A95" s="75" t="s">
        <v>85</v>
      </c>
      <c r="B95" s="48" t="s">
        <v>36</v>
      </c>
      <c r="C95" s="47">
        <f t="shared" ref="C95:Z95" si="39">C44/1000</f>
        <v>18.359661522454168</v>
      </c>
      <c r="D95" s="46">
        <f t="shared" si="39"/>
        <v>18.359661522454168</v>
      </c>
      <c r="E95" s="46">
        <f t="shared" si="39"/>
        <v>18.708111617924295</v>
      </c>
      <c r="F95" s="46">
        <f t="shared" si="39"/>
        <v>20.796169102958466</v>
      </c>
      <c r="G95" s="46">
        <f t="shared" si="39"/>
        <v>25.151675767866109</v>
      </c>
      <c r="H95" s="46">
        <f t="shared" si="39"/>
        <v>24.909589116046394</v>
      </c>
      <c r="I95" s="46">
        <f t="shared" si="39"/>
        <v>21.005643604257727</v>
      </c>
      <c r="J95" s="46">
        <f t="shared" si="39"/>
        <v>23.605246514354938</v>
      </c>
      <c r="K95" s="46">
        <f t="shared" si="39"/>
        <v>18.767863790440458</v>
      </c>
      <c r="L95" s="46">
        <f t="shared" si="39"/>
        <v>17.81718791088273</v>
      </c>
      <c r="M95" s="46">
        <f t="shared" si="39"/>
        <v>14.986506467405826</v>
      </c>
      <c r="N95" s="46">
        <f t="shared" si="39"/>
        <v>11.551695299272726</v>
      </c>
      <c r="O95" s="46">
        <f t="shared" si="39"/>
        <v>14.297132726719365</v>
      </c>
      <c r="P95" s="46">
        <f t="shared" si="39"/>
        <v>13.983279751826101</v>
      </c>
      <c r="Q95" s="46">
        <f t="shared" si="39"/>
        <v>17.023618049769819</v>
      </c>
      <c r="R95" s="46">
        <f t="shared" si="39"/>
        <v>21.957455337522727</v>
      </c>
      <c r="S95" s="46">
        <f t="shared" si="39"/>
        <v>22.194871828117527</v>
      </c>
      <c r="T95" s="46">
        <f t="shared" si="39"/>
        <v>17.966213273873574</v>
      </c>
      <c r="U95" s="46">
        <f t="shared" si="39"/>
        <v>17.206117786756607</v>
      </c>
      <c r="V95" s="46">
        <f t="shared" si="39"/>
        <v>13.96143956619464</v>
      </c>
      <c r="W95" s="46">
        <f t="shared" si="39"/>
        <v>11.127867485257156</v>
      </c>
      <c r="X95" s="46">
        <f t="shared" si="39"/>
        <v>17.015032831647023</v>
      </c>
      <c r="Y95" s="46">
        <f t="shared" si="39"/>
        <v>12.782973252542563</v>
      </c>
      <c r="Z95" s="45">
        <f t="shared" si="39"/>
        <v>10.192245188415697</v>
      </c>
      <c r="AA95" s="44">
        <f t="shared" si="1"/>
        <v>-44.48565854032541</v>
      </c>
    </row>
    <row r="96" spans="1:27" hidden="1">
      <c r="A96" s="75" t="s">
        <v>86</v>
      </c>
      <c r="B96" s="48" t="s">
        <v>37</v>
      </c>
      <c r="C96" s="47">
        <f t="shared" ref="C96:Z96" si="40">C45/1000</f>
        <v>42.67712055741228</v>
      </c>
      <c r="D96" s="46">
        <f t="shared" si="40"/>
        <v>42.67712055741228</v>
      </c>
      <c r="E96" s="46">
        <f t="shared" si="40"/>
        <v>44.355771858040491</v>
      </c>
      <c r="F96" s="46">
        <f t="shared" si="40"/>
        <v>44.111200283250845</v>
      </c>
      <c r="G96" s="46">
        <f t="shared" si="40"/>
        <v>40.386251138257556</v>
      </c>
      <c r="H96" s="46">
        <f t="shared" si="40"/>
        <v>40.549584966006513</v>
      </c>
      <c r="I96" s="46">
        <f t="shared" si="40"/>
        <v>40.519089127026184</v>
      </c>
      <c r="J96" s="46">
        <f t="shared" si="40"/>
        <v>41.588376616439028</v>
      </c>
      <c r="K96" s="46">
        <f t="shared" si="40"/>
        <v>40.25747122779633</v>
      </c>
      <c r="L96" s="46">
        <f t="shared" si="40"/>
        <v>41.832847305750803</v>
      </c>
      <c r="M96" s="46">
        <f t="shared" si="40"/>
        <v>42.72437543808342</v>
      </c>
      <c r="N96" s="46">
        <f t="shared" si="40"/>
        <v>43.949312308424375</v>
      </c>
      <c r="O96" s="46">
        <f t="shared" si="40"/>
        <v>46.170557380661371</v>
      </c>
      <c r="P96" s="46">
        <f t="shared" si="40"/>
        <v>44.804834597344424</v>
      </c>
      <c r="Q96" s="46">
        <f t="shared" si="40"/>
        <v>43.584243700428608</v>
      </c>
      <c r="R96" s="46">
        <f t="shared" si="40"/>
        <v>42.967171318396424</v>
      </c>
      <c r="S96" s="46">
        <f t="shared" si="40"/>
        <v>44.33679322949348</v>
      </c>
      <c r="T96" s="46">
        <f t="shared" si="40"/>
        <v>44.238222243195132</v>
      </c>
      <c r="U96" s="46">
        <f t="shared" si="40"/>
        <v>42.145396704302144</v>
      </c>
      <c r="V96" s="46">
        <f t="shared" si="40"/>
        <v>44.658021648698181</v>
      </c>
      <c r="W96" s="46">
        <f t="shared" si="40"/>
        <v>43.453365284238757</v>
      </c>
      <c r="X96" s="46">
        <f t="shared" si="40"/>
        <v>44.975744843620141</v>
      </c>
      <c r="Y96" s="46">
        <f t="shared" si="40"/>
        <v>39.933549964597603</v>
      </c>
      <c r="Z96" s="45">
        <f t="shared" si="40"/>
        <v>42.108803820110026</v>
      </c>
      <c r="AA96" s="44">
        <f t="shared" si="1"/>
        <v>-1.3316660774658207</v>
      </c>
    </row>
    <row r="97" spans="1:27" hidden="1">
      <c r="A97" s="75" t="s">
        <v>87</v>
      </c>
      <c r="B97" s="48" t="s">
        <v>38</v>
      </c>
      <c r="C97" s="47">
        <f t="shared" ref="C97:Z97" si="41">C46/1000</f>
        <v>97.489911247370614</v>
      </c>
      <c r="D97" s="46">
        <f t="shared" si="41"/>
        <v>97.489911247370614</v>
      </c>
      <c r="E97" s="46">
        <f t="shared" si="41"/>
        <v>103.18508893604853</v>
      </c>
      <c r="F97" s="46">
        <f t="shared" si="41"/>
        <v>110.16698354951673</v>
      </c>
      <c r="G97" s="46">
        <f t="shared" si="41"/>
        <v>116.33300814926066</v>
      </c>
      <c r="H97" s="46">
        <f t="shared" si="41"/>
        <v>113.13682571578437</v>
      </c>
      <c r="I97" s="46">
        <f t="shared" si="41"/>
        <v>126.5158534463946</v>
      </c>
      <c r="J97" s="46">
        <f t="shared" si="41"/>
        <v>144.36063945478801</v>
      </c>
      <c r="K97" s="46">
        <f t="shared" si="41"/>
        <v>156.08545159529916</v>
      </c>
      <c r="L97" s="46">
        <f t="shared" si="41"/>
        <v>153.79708768753423</v>
      </c>
      <c r="M97" s="46">
        <f t="shared" si="41"/>
        <v>152.5129666508588</v>
      </c>
      <c r="N97" s="46">
        <f t="shared" si="41"/>
        <v>175.54985240283997</v>
      </c>
      <c r="O97" s="46">
        <f t="shared" si="41"/>
        <v>157.12429175018843</v>
      </c>
      <c r="P97" s="46">
        <f t="shared" si="41"/>
        <v>167.11857061991401</v>
      </c>
      <c r="Q97" s="46">
        <f t="shared" si="41"/>
        <v>180.19147813480177</v>
      </c>
      <c r="R97" s="46">
        <f t="shared" si="41"/>
        <v>191.17749597235186</v>
      </c>
      <c r="S97" s="46">
        <f t="shared" si="41"/>
        <v>210.06223470107432</v>
      </c>
      <c r="T97" s="46">
        <f t="shared" si="41"/>
        <v>225.20581276985141</v>
      </c>
      <c r="U97" s="46">
        <f t="shared" si="41"/>
        <v>256.44772416212822</v>
      </c>
      <c r="V97" s="46">
        <f t="shared" si="41"/>
        <v>241.24908981832709</v>
      </c>
      <c r="W97" s="46">
        <f t="shared" si="41"/>
        <v>243.32222119954105</v>
      </c>
      <c r="X97" s="46">
        <f t="shared" si="41"/>
        <v>269.00036836298221</v>
      </c>
      <c r="Y97" s="46">
        <f t="shared" si="41"/>
        <v>284.90797539337433</v>
      </c>
      <c r="Z97" s="45">
        <f t="shared" si="41"/>
        <v>297.68310658952089</v>
      </c>
      <c r="AA97" s="44">
        <f t="shared" si="1"/>
        <v>205.3476024141417</v>
      </c>
    </row>
    <row r="98" spans="1:27" hidden="1">
      <c r="A98" s="75" t="s">
        <v>88</v>
      </c>
      <c r="B98" s="48" t="s">
        <v>39</v>
      </c>
      <c r="C98" s="47">
        <f t="shared" ref="C98:Z98" si="42">C47/1000</f>
        <v>649.13681610988033</v>
      </c>
      <c r="D98" s="46">
        <f t="shared" si="42"/>
        <v>649.13681610988033</v>
      </c>
      <c r="E98" s="46">
        <f t="shared" si="42"/>
        <v>540.33014616999515</v>
      </c>
      <c r="F98" s="46">
        <f t="shared" si="42"/>
        <v>477.63805778172389</v>
      </c>
      <c r="G98" s="46">
        <f t="shared" si="42"/>
        <v>415.25622124667956</v>
      </c>
      <c r="H98" s="46">
        <f t="shared" si="42"/>
        <v>340.67985241627787</v>
      </c>
      <c r="I98" s="46">
        <f t="shared" si="42"/>
        <v>311.54759622720303</v>
      </c>
      <c r="J98" s="46">
        <f t="shared" si="42"/>
        <v>269.25158454243552</v>
      </c>
      <c r="K98" s="46">
        <f t="shared" si="42"/>
        <v>274.84626881191008</v>
      </c>
      <c r="L98" s="46">
        <f t="shared" si="42"/>
        <v>257.73378805880856</v>
      </c>
      <c r="M98" s="46">
        <f t="shared" si="42"/>
        <v>238.48688260783604</v>
      </c>
      <c r="N98" s="46">
        <f t="shared" si="42"/>
        <v>242.66312292113008</v>
      </c>
      <c r="O98" s="46">
        <f t="shared" si="42"/>
        <v>258.96389522645944</v>
      </c>
      <c r="P98" s="46">
        <f t="shared" si="42"/>
        <v>262.17526420289215</v>
      </c>
      <c r="Q98" s="46">
        <f t="shared" si="42"/>
        <v>258.71166958799387</v>
      </c>
      <c r="R98" s="46">
        <f t="shared" si="42"/>
        <v>278.7091183175171</v>
      </c>
      <c r="S98" s="46">
        <f t="shared" si="42"/>
        <v>282.11127445403565</v>
      </c>
      <c r="T98" s="46">
        <f t="shared" si="42"/>
        <v>295.88361413743155</v>
      </c>
      <c r="U98" s="46">
        <f t="shared" si="42"/>
        <v>286.40498351890261</v>
      </c>
      <c r="V98" s="46">
        <f t="shared" si="42"/>
        <v>314.03607650506638</v>
      </c>
      <c r="W98" s="46">
        <f t="shared" si="42"/>
        <v>256.29924945831328</v>
      </c>
      <c r="X98" s="46">
        <f t="shared" si="42"/>
        <v>251.67847915614377</v>
      </c>
      <c r="Y98" s="46">
        <f t="shared" si="42"/>
        <v>298.99387557437598</v>
      </c>
      <c r="Z98" s="45">
        <f t="shared" si="42"/>
        <v>275.50266510883773</v>
      </c>
      <c r="AA98" s="44">
        <f t="shared" si="1"/>
        <v>-57.558613489239697</v>
      </c>
    </row>
    <row r="99" spans="1:27" hidden="1">
      <c r="A99" s="75" t="s">
        <v>89</v>
      </c>
      <c r="B99" s="48" t="s">
        <v>40</v>
      </c>
      <c r="C99" s="47">
        <f t="shared" ref="C99:Z99" si="43">C48/1000</f>
        <v>592.51476656981868</v>
      </c>
      <c r="D99" s="46">
        <f t="shared" si="43"/>
        <v>592.51476656981868</v>
      </c>
      <c r="E99" s="46">
        <f t="shared" si="43"/>
        <v>599.25289872653673</v>
      </c>
      <c r="F99" s="46">
        <f t="shared" si="43"/>
        <v>582.26349159961239</v>
      </c>
      <c r="G99" s="46">
        <f t="shared" si="43"/>
        <v>567.72209641495897</v>
      </c>
      <c r="H99" s="46">
        <f t="shared" si="43"/>
        <v>561.73812711005939</v>
      </c>
      <c r="I99" s="46">
        <f t="shared" si="43"/>
        <v>554.29190573497203</v>
      </c>
      <c r="J99" s="46">
        <f t="shared" si="43"/>
        <v>574.89434500616971</v>
      </c>
      <c r="K99" s="46">
        <f t="shared" si="43"/>
        <v>550.02149072931979</v>
      </c>
      <c r="L99" s="46">
        <f t="shared" si="43"/>
        <v>553.9641210640583</v>
      </c>
      <c r="M99" s="46">
        <f t="shared" si="43"/>
        <v>546.0202686315464</v>
      </c>
      <c r="N99" s="46">
        <f t="shared" si="43"/>
        <v>553.68262546239964</v>
      </c>
      <c r="O99" s="46">
        <f t="shared" si="43"/>
        <v>563.92634933767295</v>
      </c>
      <c r="P99" s="46">
        <f t="shared" si="43"/>
        <v>546.66152343994167</v>
      </c>
      <c r="Q99" s="46">
        <f t="shared" si="43"/>
        <v>557.16227411369994</v>
      </c>
      <c r="R99" s="46">
        <f t="shared" si="43"/>
        <v>557.94129479181731</v>
      </c>
      <c r="S99" s="46">
        <f t="shared" si="43"/>
        <v>554.59211957182163</v>
      </c>
      <c r="T99" s="46">
        <f t="shared" si="43"/>
        <v>554.10418598361287</v>
      </c>
      <c r="U99" s="46">
        <f t="shared" si="43"/>
        <v>546.88860882750089</v>
      </c>
      <c r="V99" s="46">
        <f t="shared" si="43"/>
        <v>529.08673971518715</v>
      </c>
      <c r="W99" s="46">
        <f t="shared" si="43"/>
        <v>479.73123626938121</v>
      </c>
      <c r="X99" s="46">
        <f t="shared" si="43"/>
        <v>497.00830441947028</v>
      </c>
      <c r="Y99" s="46">
        <f t="shared" si="43"/>
        <v>455.8341331640346</v>
      </c>
      <c r="Z99" s="45">
        <f t="shared" si="43"/>
        <v>475.71168151462911</v>
      </c>
      <c r="AA99" s="44">
        <f t="shared" si="1"/>
        <v>-19.713109553604035</v>
      </c>
    </row>
    <row r="100" spans="1:27" ht="13.8" hidden="1" thickBot="1">
      <c r="A100" s="76" t="s">
        <v>90</v>
      </c>
      <c r="B100" s="43" t="s">
        <v>41</v>
      </c>
      <c r="C100" s="42">
        <f t="shared" ref="C100:Z100" si="44">C49/1000</f>
        <v>4277.6148124079418</v>
      </c>
      <c r="D100" s="41">
        <f t="shared" si="44"/>
        <v>4277.6148124079418</v>
      </c>
      <c r="E100" s="41">
        <f t="shared" si="44"/>
        <v>4239.7148811287279</v>
      </c>
      <c r="F100" s="41">
        <f t="shared" si="44"/>
        <v>4353.0971729747425</v>
      </c>
      <c r="G100" s="41">
        <f t="shared" si="44"/>
        <v>4494.3730473524647</v>
      </c>
      <c r="H100" s="41">
        <f t="shared" si="44"/>
        <v>4523.1723551987961</v>
      </c>
      <c r="I100" s="41">
        <f t="shared" si="44"/>
        <v>4620.5767097914113</v>
      </c>
      <c r="J100" s="41">
        <f t="shared" si="44"/>
        <v>4785.2295371901655</v>
      </c>
      <c r="K100" s="41">
        <f t="shared" si="44"/>
        <v>4907.2823141057779</v>
      </c>
      <c r="L100" s="41">
        <f t="shared" si="44"/>
        <v>5001.3975015274118</v>
      </c>
      <c r="M100" s="41">
        <f t="shared" si="44"/>
        <v>5141.5816497164269</v>
      </c>
      <c r="N100" s="41">
        <f t="shared" si="44"/>
        <v>5279.8460122669294</v>
      </c>
      <c r="O100" s="41">
        <f t="shared" si="44"/>
        <v>5118.2951708604587</v>
      </c>
      <c r="P100" s="41">
        <f t="shared" si="44"/>
        <v>5031.241962118228</v>
      </c>
      <c r="Q100" s="41">
        <f t="shared" si="44"/>
        <v>4981.9621738509341</v>
      </c>
      <c r="R100" s="41">
        <f t="shared" si="44"/>
        <v>5065.4375315770458</v>
      </c>
      <c r="S100" s="41">
        <f t="shared" si="44"/>
        <v>5081.5131495825708</v>
      </c>
      <c r="T100" s="41">
        <f t="shared" si="44"/>
        <v>4989.4505180766773</v>
      </c>
      <c r="U100" s="41">
        <f t="shared" si="44"/>
        <v>5117.7416871747482</v>
      </c>
      <c r="V100" s="41">
        <f t="shared" si="44"/>
        <v>4955.9296388820849</v>
      </c>
      <c r="W100" s="41">
        <f t="shared" si="44"/>
        <v>4544.4975032632428</v>
      </c>
      <c r="X100" s="41">
        <f t="shared" si="44"/>
        <v>4754.3197606401618</v>
      </c>
      <c r="Y100" s="41">
        <f t="shared" si="44"/>
        <v>4611.8527395472538</v>
      </c>
      <c r="Z100" s="40">
        <f t="shared" si="44"/>
        <v>4403.908599232479</v>
      </c>
      <c r="AA100" s="39">
        <f t="shared" si="1"/>
        <v>2.9524347647712723</v>
      </c>
    </row>
    <row r="101" spans="1:27" hidden="1">
      <c r="A101"/>
    </row>
    <row r="102" spans="1:27">
      <c r="A102"/>
    </row>
    <row r="103" spans="1:27" s="73" customFormat="1">
      <c r="C103" s="81" t="s">
        <v>227</v>
      </c>
      <c r="Y103" s="82"/>
    </row>
    <row r="104" spans="1:27" s="73" customFormat="1">
      <c r="C104" s="82"/>
      <c r="D104" s="83" t="s">
        <v>228</v>
      </c>
      <c r="Y104" s="82"/>
    </row>
  </sheetData>
  <phoneticPr fontId="15"/>
  <printOptions gridLines="1"/>
  <pageMargins left="0.75" right="0.75" top="1" bottom="1" header="0.5" footer="0.5"/>
  <pageSetup paperSize="9" scale="55" orientation="landscape" r:id="rId1"/>
  <headerFooter alignWithMargins="0">
    <oddHeader>&amp;A</oddHeader>
    <oddFooter>&amp;F</oddFooter>
  </headerFooter>
</worksheet>
</file>

<file path=xl/worksheets/sheet7.xml><?xml version="1.0" encoding="utf-8"?>
<worksheet xmlns="http://schemas.openxmlformats.org/spreadsheetml/2006/main" xmlns:r="http://schemas.openxmlformats.org/officeDocument/2006/relationships">
  <sheetPr codeName="Sheet6"/>
  <dimension ref="A1:AB104"/>
  <sheetViews>
    <sheetView showZeros="0" zoomScaleNormal="100" workbookViewId="0">
      <selection activeCell="C27" sqref="C27"/>
    </sheetView>
  </sheetViews>
  <sheetFormatPr defaultColWidth="9.33203125" defaultRowHeight="13.2"/>
  <cols>
    <col min="1" max="1" width="20.77734375" style="73" bestFit="1" customWidth="1"/>
    <col min="2" max="2" width="24.33203125" style="37" hidden="1" customWidth="1"/>
    <col min="3" max="3" width="18" style="38" customWidth="1"/>
    <col min="4" max="5" width="10.77734375" style="37" customWidth="1"/>
    <col min="6" max="6" width="10.77734375" style="37" hidden="1" customWidth="1"/>
    <col min="7" max="26" width="10.77734375" style="37" customWidth="1"/>
    <col min="27" max="27" width="25.6640625" style="38" customWidth="1"/>
    <col min="28" max="28" width="10.33203125" style="37" bestFit="1" customWidth="1"/>
    <col min="29" max="16384" width="9.33203125" style="37"/>
  </cols>
  <sheetData>
    <row r="1" spans="1:28" ht="15.6">
      <c r="A1" s="61" t="s">
        <v>233</v>
      </c>
      <c r="B1" s="61"/>
      <c r="C1" s="62"/>
      <c r="D1" s="61"/>
      <c r="E1" s="61"/>
      <c r="F1" s="61"/>
      <c r="G1" s="61"/>
      <c r="H1" s="61"/>
      <c r="I1" s="61"/>
      <c r="J1" s="61"/>
      <c r="K1" s="61"/>
      <c r="L1" s="61"/>
      <c r="M1" s="61"/>
      <c r="N1" s="61"/>
      <c r="O1" s="61"/>
      <c r="P1" s="61"/>
      <c r="Q1" s="61"/>
      <c r="R1" s="61"/>
      <c r="S1" s="61"/>
      <c r="T1" s="61"/>
      <c r="U1" s="61"/>
      <c r="V1" s="61"/>
      <c r="W1" s="61"/>
      <c r="X1" s="61"/>
      <c r="Y1" s="61"/>
      <c r="Z1" s="61"/>
      <c r="AA1" s="61"/>
    </row>
    <row r="2" spans="1:28" ht="3.75" customHeight="1">
      <c r="A2" s="59"/>
      <c r="B2" s="59"/>
      <c r="C2" s="60"/>
      <c r="D2" s="59"/>
      <c r="E2" s="59"/>
      <c r="F2" s="59"/>
      <c r="G2" s="59"/>
      <c r="H2" s="59"/>
      <c r="I2" s="59"/>
      <c r="J2" s="59"/>
      <c r="K2" s="59"/>
      <c r="L2" s="59"/>
      <c r="M2" s="59"/>
      <c r="N2" s="59"/>
      <c r="O2" s="59"/>
      <c r="P2" s="59"/>
      <c r="Q2" s="59"/>
      <c r="R2" s="59"/>
      <c r="S2" s="59"/>
      <c r="T2" s="59"/>
      <c r="U2" s="59"/>
      <c r="V2" s="59"/>
      <c r="W2" s="59"/>
      <c r="X2" s="59"/>
      <c r="Y2" s="59"/>
      <c r="Z2" s="59"/>
      <c r="AA2" s="59"/>
    </row>
    <row r="3" spans="1:28" ht="13.8" thickBot="1"/>
    <row r="4" spans="1:28" s="73" customFormat="1" ht="25.8" thickBot="1">
      <c r="A4" s="74"/>
      <c r="B4" s="74"/>
      <c r="C4" s="77" t="s">
        <v>224</v>
      </c>
      <c r="D4" s="78">
        <v>1990</v>
      </c>
      <c r="E4" s="78">
        <v>1991</v>
      </c>
      <c r="F4" s="78">
        <v>1992</v>
      </c>
      <c r="G4" s="78">
        <v>1993</v>
      </c>
      <c r="H4" s="78">
        <v>1994</v>
      </c>
      <c r="I4" s="78">
        <v>1995</v>
      </c>
      <c r="J4" s="78">
        <v>1996</v>
      </c>
      <c r="K4" s="78">
        <v>1997</v>
      </c>
      <c r="L4" s="78">
        <v>1998</v>
      </c>
      <c r="M4" s="78">
        <v>1999</v>
      </c>
      <c r="N4" s="78">
        <v>2000</v>
      </c>
      <c r="O4" s="78">
        <v>2001</v>
      </c>
      <c r="P4" s="78">
        <v>2002</v>
      </c>
      <c r="Q4" s="78">
        <v>2003</v>
      </c>
      <c r="R4" s="78">
        <v>2004</v>
      </c>
      <c r="S4" s="78">
        <v>2005</v>
      </c>
      <c r="T4" s="78">
        <v>2006</v>
      </c>
      <c r="U4" s="78">
        <v>2007</v>
      </c>
      <c r="V4" s="78">
        <v>2008</v>
      </c>
      <c r="W4" s="78">
        <v>2009</v>
      </c>
      <c r="X4" s="79">
        <v>2010</v>
      </c>
      <c r="Y4" s="79">
        <v>2011</v>
      </c>
      <c r="Z4" s="79">
        <v>2012</v>
      </c>
      <c r="AA4" s="80" t="s">
        <v>225</v>
      </c>
    </row>
    <row r="5" spans="1:28" s="72" customFormat="1" ht="51.75" hidden="1" customHeight="1" thickBot="1">
      <c r="A5" s="74"/>
      <c r="B5" s="56"/>
      <c r="C5" s="55" t="s">
        <v>0</v>
      </c>
      <c r="D5" s="54">
        <v>1990</v>
      </c>
      <c r="E5" s="54">
        <v>1991</v>
      </c>
      <c r="F5" s="54">
        <v>1992</v>
      </c>
      <c r="G5" s="54">
        <v>1993</v>
      </c>
      <c r="H5" s="54">
        <v>1994</v>
      </c>
      <c r="I5" s="54">
        <v>1995</v>
      </c>
      <c r="J5" s="54">
        <v>1996</v>
      </c>
      <c r="K5" s="54">
        <v>1997</v>
      </c>
      <c r="L5" s="54">
        <v>1998</v>
      </c>
      <c r="M5" s="54">
        <v>1999</v>
      </c>
      <c r="N5" s="54">
        <v>2000</v>
      </c>
      <c r="O5" s="54">
        <v>2001</v>
      </c>
      <c r="P5" s="54">
        <v>2002</v>
      </c>
      <c r="Q5" s="54">
        <v>2003</v>
      </c>
      <c r="R5" s="54">
        <v>2004</v>
      </c>
      <c r="S5" s="54">
        <v>2005</v>
      </c>
      <c r="T5" s="54">
        <v>2006</v>
      </c>
      <c r="U5" s="54">
        <v>2007</v>
      </c>
      <c r="V5" s="54">
        <v>2008</v>
      </c>
      <c r="W5" s="54">
        <v>2009</v>
      </c>
      <c r="X5" s="54">
        <v>2010</v>
      </c>
      <c r="Y5" s="54">
        <v>2011</v>
      </c>
      <c r="Z5" s="54">
        <v>2012</v>
      </c>
      <c r="AA5" s="53" t="s">
        <v>1</v>
      </c>
    </row>
    <row r="6" spans="1:28">
      <c r="A6" s="75" t="s">
        <v>91</v>
      </c>
      <c r="B6" s="48" t="s">
        <v>2</v>
      </c>
      <c r="C6" s="69">
        <v>115184.34205559656</v>
      </c>
      <c r="D6" s="68">
        <v>115184.34205559656</v>
      </c>
      <c r="E6" s="68">
        <v>115081.461981303</v>
      </c>
      <c r="F6" s="68">
        <v>114397.09913878763</v>
      </c>
      <c r="G6" s="68">
        <v>112240.97513665388</v>
      </c>
      <c r="H6" s="68">
        <v>109347.44967056575</v>
      </c>
      <c r="I6" s="68">
        <v>111247.24634665763</v>
      </c>
      <c r="J6" s="68">
        <v>110248.87106848595</v>
      </c>
      <c r="K6" s="68">
        <v>113473.09398408867</v>
      </c>
      <c r="L6" s="68">
        <v>113882.52025805839</v>
      </c>
      <c r="M6" s="68">
        <v>112610.15312927221</v>
      </c>
      <c r="N6" s="68">
        <v>115036.29951567507</v>
      </c>
      <c r="O6" s="68">
        <v>117417.03720750155</v>
      </c>
      <c r="P6" s="68">
        <v>114604.98234831028</v>
      </c>
      <c r="Q6" s="68">
        <v>111114.66268335511</v>
      </c>
      <c r="R6" s="68">
        <v>111300.23548670477</v>
      </c>
      <c r="S6" s="68">
        <v>111456.37823176529</v>
      </c>
      <c r="T6" s="68">
        <v>112704.24229855547</v>
      </c>
      <c r="U6" s="68">
        <v>112910.96251692575</v>
      </c>
      <c r="V6" s="68">
        <v>113592.75999075215</v>
      </c>
      <c r="W6" s="68">
        <v>110806.53238481205</v>
      </c>
      <c r="X6" s="68">
        <v>109062.63888150759</v>
      </c>
      <c r="Y6" s="68">
        <v>110274.74226481111</v>
      </c>
      <c r="Z6" s="68">
        <v>111709.49879451566</v>
      </c>
      <c r="AA6" s="71">
        <v>-3.0167670354045883</v>
      </c>
      <c r="AB6" s="63"/>
    </row>
    <row r="7" spans="1:28">
      <c r="A7" s="75" t="s">
        <v>92</v>
      </c>
      <c r="B7" s="48" t="s">
        <v>3</v>
      </c>
      <c r="C7" s="69">
        <v>8332.1198427062373</v>
      </c>
      <c r="D7" s="68">
        <v>8332.1198427062373</v>
      </c>
      <c r="E7" s="68">
        <v>8304.6299038024481</v>
      </c>
      <c r="F7" s="68">
        <v>8022.1201368171241</v>
      </c>
      <c r="G7" s="68">
        <v>7972.2267884355451</v>
      </c>
      <c r="H7" s="68">
        <v>7737.8603856957179</v>
      </c>
      <c r="I7" s="68">
        <v>7651.9315345922732</v>
      </c>
      <c r="J7" s="68">
        <v>7429.4323023158349</v>
      </c>
      <c r="K7" s="68">
        <v>7119.090457283176</v>
      </c>
      <c r="L7" s="68">
        <v>6978.4622119776577</v>
      </c>
      <c r="M7" s="68">
        <v>6823.5811893841847</v>
      </c>
      <c r="N7" s="68">
        <v>6676.6819541345312</v>
      </c>
      <c r="O7" s="68">
        <v>6545.0052395299426</v>
      </c>
      <c r="P7" s="68">
        <v>6447.3933827959399</v>
      </c>
      <c r="Q7" s="68">
        <v>6447.6621289699051</v>
      </c>
      <c r="R7" s="68">
        <v>6277.0062434304564</v>
      </c>
      <c r="S7" s="68">
        <v>6099.42693842874</v>
      </c>
      <c r="T7" s="68">
        <v>5978.8411549511438</v>
      </c>
      <c r="U7" s="68">
        <v>5866.548055388962</v>
      </c>
      <c r="V7" s="68">
        <v>5743.3721390657693</v>
      </c>
      <c r="W7" s="68">
        <v>5642.3483429079897</v>
      </c>
      <c r="X7" s="68">
        <v>5562.1229445822337</v>
      </c>
      <c r="Y7" s="68">
        <v>5393.5430821569962</v>
      </c>
      <c r="Z7" s="68">
        <v>5306.1757122110066</v>
      </c>
      <c r="AA7" s="67">
        <v>-36.316617951001732</v>
      </c>
      <c r="AB7" s="63"/>
    </row>
    <row r="8" spans="1:28">
      <c r="A8" s="75" t="s">
        <v>93</v>
      </c>
      <c r="B8" s="48" t="s">
        <v>4</v>
      </c>
      <c r="C8" s="69">
        <v>15217.157453211314</v>
      </c>
      <c r="D8" s="68">
        <v>15217.157453211314</v>
      </c>
      <c r="E8" s="68">
        <v>14484.599004430373</v>
      </c>
      <c r="F8" s="68">
        <v>14143.259396540172</v>
      </c>
      <c r="G8" s="68">
        <v>13472.943811012048</v>
      </c>
      <c r="H8" s="68">
        <v>12316.243348317261</v>
      </c>
      <c r="I8" s="68">
        <v>11704.96059098771</v>
      </c>
      <c r="J8" s="68">
        <v>11872.424120723927</v>
      </c>
      <c r="K8" s="68">
        <v>11920.10348543172</v>
      </c>
      <c r="L8" s="68">
        <v>11879.464144929092</v>
      </c>
      <c r="M8" s="68">
        <v>11627.462730813375</v>
      </c>
      <c r="N8" s="68">
        <v>11421.847341550083</v>
      </c>
      <c r="O8" s="68">
        <v>11367.311509292531</v>
      </c>
      <c r="P8" s="68">
        <v>11291.905336453809</v>
      </c>
      <c r="Q8" s="68">
        <v>12210.686196428716</v>
      </c>
      <c r="R8" s="68">
        <v>12777.202187640873</v>
      </c>
      <c r="S8" s="68">
        <v>13116.457699477542</v>
      </c>
      <c r="T8" s="68">
        <v>13804.164609393471</v>
      </c>
      <c r="U8" s="68">
        <v>14176.441791902369</v>
      </c>
      <c r="V8" s="68">
        <v>14520.676026736042</v>
      </c>
      <c r="W8" s="68">
        <v>14968.706544904942</v>
      </c>
      <c r="X8" s="68">
        <v>15221.889509251028</v>
      </c>
      <c r="Y8" s="68">
        <v>15476.30279638466</v>
      </c>
      <c r="Z8" s="68">
        <v>15390.541902598259</v>
      </c>
      <c r="AA8" s="67">
        <v>1.1394010341291061</v>
      </c>
      <c r="AB8" s="63"/>
    </row>
    <row r="9" spans="1:28">
      <c r="A9" s="75" t="s">
        <v>94</v>
      </c>
      <c r="B9" s="48" t="s">
        <v>5</v>
      </c>
      <c r="C9" s="69">
        <v>9659.0848753272276</v>
      </c>
      <c r="D9" s="68">
        <v>9659.0848753272276</v>
      </c>
      <c r="E9" s="68">
        <v>9472.1162542100428</v>
      </c>
      <c r="F9" s="68">
        <v>9343.1507276608772</v>
      </c>
      <c r="G9" s="68">
        <v>9273.1528648318417</v>
      </c>
      <c r="H9" s="68">
        <v>9235.6899638867744</v>
      </c>
      <c r="I9" s="68">
        <v>9256.1203982706556</v>
      </c>
      <c r="J9" s="68">
        <v>9007.7763853246652</v>
      </c>
      <c r="K9" s="68">
        <v>8839.0587906869914</v>
      </c>
      <c r="L9" s="68">
        <v>8695.0058122915998</v>
      </c>
      <c r="M9" s="68">
        <v>8554.7425321382925</v>
      </c>
      <c r="N9" s="68">
        <v>8230.5213010079933</v>
      </c>
      <c r="O9" s="68">
        <v>7848.7887142546124</v>
      </c>
      <c r="P9" s="68">
        <v>7487.2022157404899</v>
      </c>
      <c r="Q9" s="68">
        <v>7069.6990130933418</v>
      </c>
      <c r="R9" s="68">
        <v>7025.6504971293552</v>
      </c>
      <c r="S9" s="68">
        <v>6848.2113577596338</v>
      </c>
      <c r="T9" s="68">
        <v>6789.3263341288566</v>
      </c>
      <c r="U9" s="68">
        <v>6786.6288818875391</v>
      </c>
      <c r="V9" s="68">
        <v>6656.8034618833271</v>
      </c>
      <c r="W9" s="68">
        <v>6580.6603417767983</v>
      </c>
      <c r="X9" s="68">
        <v>6661.31678641486</v>
      </c>
      <c r="Y9" s="68">
        <v>6465.8428629615319</v>
      </c>
      <c r="Z9" s="68">
        <v>6392.2911724310143</v>
      </c>
      <c r="AA9" s="67">
        <v>-33.820944168746024</v>
      </c>
      <c r="AB9" s="63"/>
    </row>
    <row r="10" spans="1:28">
      <c r="A10" s="75" t="s">
        <v>95</v>
      </c>
      <c r="B10" s="48" t="s">
        <v>6</v>
      </c>
      <c r="C10" s="70">
        <v>17151.461862505734</v>
      </c>
      <c r="D10" s="68">
        <v>16554.783250160453</v>
      </c>
      <c r="E10" s="68">
        <v>15299.430209352229</v>
      </c>
      <c r="F10" s="68">
        <v>14214.429299057301</v>
      </c>
      <c r="G10" s="68">
        <v>12682.140369993402</v>
      </c>
      <c r="H10" s="68">
        <v>11339.872612584652</v>
      </c>
      <c r="I10" s="68">
        <v>10857.271064338209</v>
      </c>
      <c r="J10" s="68">
        <v>10600.297132805468</v>
      </c>
      <c r="K10" s="68">
        <v>10050.416692020566</v>
      </c>
      <c r="L10" s="68">
        <v>9248.4476032191233</v>
      </c>
      <c r="M10" s="68">
        <v>8626.0633322398862</v>
      </c>
      <c r="N10" s="68">
        <v>8497.6846749142514</v>
      </c>
      <c r="O10" s="68">
        <v>7863.6430717153798</v>
      </c>
      <c r="P10" s="68">
        <v>7988.0671834829454</v>
      </c>
      <c r="Q10" s="68">
        <v>8777.5351042835682</v>
      </c>
      <c r="R10" s="68">
        <v>8443.0620843062879</v>
      </c>
      <c r="S10" s="68">
        <v>7888.7195720047903</v>
      </c>
      <c r="T10" s="68">
        <v>7804.4814624889023</v>
      </c>
      <c r="U10" s="68">
        <v>7826.6656902833829</v>
      </c>
      <c r="V10" s="68">
        <v>7674.9556747802235</v>
      </c>
      <c r="W10" s="68">
        <v>7308.0991775393823</v>
      </c>
      <c r="X10" s="68">
        <v>7317.5775524961446</v>
      </c>
      <c r="Y10" s="68">
        <v>7574.9573365866308</v>
      </c>
      <c r="Z10" s="68">
        <v>7185.3739320484428</v>
      </c>
      <c r="AA10" s="67">
        <v>-58.106346912876504</v>
      </c>
      <c r="AB10" s="63"/>
    </row>
    <row r="11" spans="1:28">
      <c r="A11" s="75" t="s">
        <v>96</v>
      </c>
      <c r="B11" s="48" t="s">
        <v>7</v>
      </c>
      <c r="C11" s="69">
        <v>72002.961790339905</v>
      </c>
      <c r="D11" s="68">
        <v>72002.961790339905</v>
      </c>
      <c r="E11" s="68">
        <v>73558.550011248051</v>
      </c>
      <c r="F11" s="68">
        <v>77307.784386560554</v>
      </c>
      <c r="G11" s="68">
        <v>79643.387342112343</v>
      </c>
      <c r="H11" s="68">
        <v>82558.652263668337</v>
      </c>
      <c r="I11" s="68">
        <v>85911.881613680453</v>
      </c>
      <c r="J11" s="68">
        <v>89005.445464177494</v>
      </c>
      <c r="K11" s="68">
        <v>90692.703269338977</v>
      </c>
      <c r="L11" s="68">
        <v>92076.331774797552</v>
      </c>
      <c r="M11" s="68">
        <v>91937.051528388838</v>
      </c>
      <c r="N11" s="68">
        <v>94679.66327301925</v>
      </c>
      <c r="O11" s="68">
        <v>96132.445180746581</v>
      </c>
      <c r="P11" s="68">
        <v>96181.9556382351</v>
      </c>
      <c r="Q11" s="68">
        <v>96876.637679663399</v>
      </c>
      <c r="R11" s="68">
        <v>98471.213048116493</v>
      </c>
      <c r="S11" s="68">
        <v>98600.756727053289</v>
      </c>
      <c r="T11" s="68">
        <v>98609.314820797241</v>
      </c>
      <c r="U11" s="68">
        <v>96769.816894338859</v>
      </c>
      <c r="V11" s="68">
        <v>94222.841102084989</v>
      </c>
      <c r="W11" s="68">
        <v>90850.978352677761</v>
      </c>
      <c r="X11" s="68">
        <v>88598.386327358647</v>
      </c>
      <c r="Y11" s="68">
        <v>88579.025754161514</v>
      </c>
      <c r="Z11" s="68">
        <v>90563.313000746886</v>
      </c>
      <c r="AA11" s="67">
        <v>25.777205199490961</v>
      </c>
      <c r="AB11" s="63"/>
    </row>
    <row r="12" spans="1:28">
      <c r="A12" s="75" t="s">
        <v>97</v>
      </c>
      <c r="B12" s="48" t="s">
        <v>8</v>
      </c>
      <c r="C12" s="69">
        <v>3466.476502870878</v>
      </c>
      <c r="D12" s="68">
        <v>3466.476502870878</v>
      </c>
      <c r="E12" s="68">
        <v>3214.835408623389</v>
      </c>
      <c r="F12" s="68">
        <v>2908.6173520619759</v>
      </c>
      <c r="G12" s="68">
        <v>3031.1009614509253</v>
      </c>
      <c r="H12" s="68">
        <v>2827.1933884722039</v>
      </c>
      <c r="I12" s="68">
        <v>2793.0919779991782</v>
      </c>
      <c r="J12" s="68">
        <v>2780.7378514689672</v>
      </c>
      <c r="K12" s="68">
        <v>2858.098742807073</v>
      </c>
      <c r="L12" s="68">
        <v>2700.1481617367494</v>
      </c>
      <c r="M12" s="68">
        <v>2713.61459707737</v>
      </c>
      <c r="N12" s="68">
        <v>2784.546540370935</v>
      </c>
      <c r="O12" s="68">
        <v>2924.7603406423555</v>
      </c>
      <c r="P12" s="68">
        <v>2998.1170686917567</v>
      </c>
      <c r="Q12" s="68">
        <v>3099.9398248898519</v>
      </c>
      <c r="R12" s="68">
        <v>3200.1157488178001</v>
      </c>
      <c r="S12" s="68">
        <v>3186.3812638580343</v>
      </c>
      <c r="T12" s="68">
        <v>3474.6727505421145</v>
      </c>
      <c r="U12" s="68">
        <v>3629.8620731029546</v>
      </c>
      <c r="V12" s="68">
        <v>3613.4828774237249</v>
      </c>
      <c r="W12" s="68">
        <v>3600.8181845560089</v>
      </c>
      <c r="X12" s="68">
        <v>3639.6269086383472</v>
      </c>
      <c r="Y12" s="68">
        <v>3581.0435089909979</v>
      </c>
      <c r="Z12" s="68">
        <v>3403.5321067949308</v>
      </c>
      <c r="AA12" s="67">
        <v>-1.8158033387452033</v>
      </c>
      <c r="AB12" s="63"/>
    </row>
    <row r="13" spans="1:28">
      <c r="A13" s="75" t="s">
        <v>98</v>
      </c>
      <c r="B13" s="48" t="s">
        <v>44</v>
      </c>
      <c r="C13" s="69">
        <v>909.90783160984108</v>
      </c>
      <c r="D13" s="68">
        <v>909.90783160984108</v>
      </c>
      <c r="E13" s="68">
        <v>946.0210286625296</v>
      </c>
      <c r="F13" s="68">
        <v>991.1969498011614</v>
      </c>
      <c r="G13" s="68">
        <v>1034.1859104911084</v>
      </c>
      <c r="H13" s="68">
        <v>1060.9832544666656</v>
      </c>
      <c r="I13" s="68">
        <v>1119.2968587322889</v>
      </c>
      <c r="J13" s="68">
        <v>1131.6048014687021</v>
      </c>
      <c r="K13" s="68">
        <v>1145.8481354281394</v>
      </c>
      <c r="L13" s="68">
        <v>1154.7722344354302</v>
      </c>
      <c r="M13" s="68">
        <v>1166.3603822672706</v>
      </c>
      <c r="N13" s="68">
        <v>1185.9468742536476</v>
      </c>
      <c r="O13" s="68">
        <v>1246.5679890648257</v>
      </c>
      <c r="P13" s="68">
        <v>1282.8142411961339</v>
      </c>
      <c r="Q13" s="68">
        <v>1287.1311994663261</v>
      </c>
      <c r="R13" s="68">
        <v>1293.6348141922244</v>
      </c>
      <c r="S13" s="68">
        <v>1275.1240763084097</v>
      </c>
      <c r="T13" s="68">
        <v>1276.696459525579</v>
      </c>
      <c r="U13" s="68">
        <v>1265.747963706659</v>
      </c>
      <c r="V13" s="68">
        <v>1273.7109271774764</v>
      </c>
      <c r="W13" s="68">
        <v>1276.3680290209038</v>
      </c>
      <c r="X13" s="68">
        <v>1294.7271523542938</v>
      </c>
      <c r="Y13" s="68">
        <v>1241.3664066378001</v>
      </c>
      <c r="Z13" s="68">
        <v>1303.6819669807451</v>
      </c>
      <c r="AA13" s="67">
        <v>43.276266198767054</v>
      </c>
      <c r="AB13" s="63"/>
    </row>
    <row r="14" spans="1:28">
      <c r="A14" s="75" t="s">
        <v>99</v>
      </c>
      <c r="B14" s="48" t="s">
        <v>9</v>
      </c>
      <c r="C14" s="69">
        <v>17888.886997455847</v>
      </c>
      <c r="D14" s="68">
        <v>17888.886997455847</v>
      </c>
      <c r="E14" s="68">
        <v>16263.565282173995</v>
      </c>
      <c r="F14" s="68">
        <v>15315.464614559498</v>
      </c>
      <c r="G14" s="68">
        <v>14373.007567410941</v>
      </c>
      <c r="H14" s="68">
        <v>13517.982133068177</v>
      </c>
      <c r="I14" s="68">
        <v>13408.466328103574</v>
      </c>
      <c r="J14" s="68">
        <v>13205.203908985912</v>
      </c>
      <c r="K14" s="68">
        <v>12878.108741790738</v>
      </c>
      <c r="L14" s="68">
        <v>12443.152479904851</v>
      </c>
      <c r="M14" s="68">
        <v>11917.726702814818</v>
      </c>
      <c r="N14" s="68">
        <v>11140.17054956392</v>
      </c>
      <c r="O14" s="68">
        <v>10883.24855936964</v>
      </c>
      <c r="P14" s="68">
        <v>10553.607355253507</v>
      </c>
      <c r="Q14" s="68">
        <v>10505.283639836045</v>
      </c>
      <c r="R14" s="68">
        <v>10224.069342291801</v>
      </c>
      <c r="S14" s="68">
        <v>10546.810326693547</v>
      </c>
      <c r="T14" s="68">
        <v>10788.903703572576</v>
      </c>
      <c r="U14" s="68">
        <v>10416.083758635237</v>
      </c>
      <c r="V14" s="68">
        <v>10523.321065011618</v>
      </c>
      <c r="W14" s="68">
        <v>10208.340701667488</v>
      </c>
      <c r="X14" s="68">
        <v>10369.069498612287</v>
      </c>
      <c r="Y14" s="68">
        <v>10329.503782392298</v>
      </c>
      <c r="Z14" s="68">
        <v>10255.768997970657</v>
      </c>
      <c r="AA14" s="67">
        <v>-42.66960823538529</v>
      </c>
      <c r="AB14" s="63"/>
    </row>
    <row r="15" spans="1:28">
      <c r="A15" s="75" t="s">
        <v>100</v>
      </c>
      <c r="B15" s="48" t="s">
        <v>10</v>
      </c>
      <c r="C15" s="69">
        <v>5954.5378271678528</v>
      </c>
      <c r="D15" s="68">
        <v>5954.5378271678528</v>
      </c>
      <c r="E15" s="68">
        <v>6026.9863498186023</v>
      </c>
      <c r="F15" s="68">
        <v>6033.6575177742525</v>
      </c>
      <c r="G15" s="68">
        <v>6140.891498431507</v>
      </c>
      <c r="H15" s="68">
        <v>6051.4114012840146</v>
      </c>
      <c r="I15" s="68">
        <v>6101.7947898203083</v>
      </c>
      <c r="J15" s="68">
        <v>6154.9071891786225</v>
      </c>
      <c r="K15" s="68">
        <v>6008.499206369177</v>
      </c>
      <c r="L15" s="68">
        <v>6001.9541533260126</v>
      </c>
      <c r="M15" s="68">
        <v>5896.9035429193646</v>
      </c>
      <c r="N15" s="68">
        <v>5896.0251862938667</v>
      </c>
      <c r="O15" s="68">
        <v>6002.0327202867156</v>
      </c>
      <c r="P15" s="68">
        <v>5926.4165291948193</v>
      </c>
      <c r="Q15" s="68">
        <v>5926.3286322718759</v>
      </c>
      <c r="R15" s="68">
        <v>5771.5672910217709</v>
      </c>
      <c r="S15" s="68">
        <v>5706.8895436157154</v>
      </c>
      <c r="T15" s="68">
        <v>5721.4715460323914</v>
      </c>
      <c r="U15" s="68">
        <v>5731.5178401437634</v>
      </c>
      <c r="V15" s="68">
        <v>5688.5977804509012</v>
      </c>
      <c r="W15" s="68">
        <v>5601.372754208448</v>
      </c>
      <c r="X15" s="68">
        <v>5642.3546915236529</v>
      </c>
      <c r="Y15" s="68">
        <v>5578.1598017021843</v>
      </c>
      <c r="Z15" s="68">
        <v>5522.2022281110485</v>
      </c>
      <c r="AA15" s="67">
        <v>-7.2606071471114531</v>
      </c>
      <c r="AB15" s="63"/>
    </row>
    <row r="16" spans="1:28">
      <c r="A16" s="75" t="s">
        <v>101</v>
      </c>
      <c r="B16" s="48" t="s">
        <v>11</v>
      </c>
      <c r="C16" s="69">
        <v>1669.6023852975741</v>
      </c>
      <c r="D16" s="68">
        <v>1669.6023852975741</v>
      </c>
      <c r="E16" s="68">
        <v>1591.4097884418072</v>
      </c>
      <c r="F16" s="68">
        <v>1322.8534242002042</v>
      </c>
      <c r="G16" s="68">
        <v>1050.0826568421501</v>
      </c>
      <c r="H16" s="68">
        <v>1019.1512887739906</v>
      </c>
      <c r="I16" s="68">
        <v>979.77716375946352</v>
      </c>
      <c r="J16" s="68">
        <v>991.9190977798221</v>
      </c>
      <c r="K16" s="68">
        <v>1050.7158394507969</v>
      </c>
      <c r="L16" s="68">
        <v>1044.3264402379475</v>
      </c>
      <c r="M16" s="68">
        <v>979.88091102946316</v>
      </c>
      <c r="N16" s="68">
        <v>1023.3190062722192</v>
      </c>
      <c r="O16" s="68">
        <v>1053.4030836155366</v>
      </c>
      <c r="P16" s="68">
        <v>996.22604799420378</v>
      </c>
      <c r="Q16" s="68">
        <v>1016.9638040155404</v>
      </c>
      <c r="R16" s="68">
        <v>1043.2952324376822</v>
      </c>
      <c r="S16" s="68">
        <v>1011.2773161133027</v>
      </c>
      <c r="T16" s="68">
        <v>1006.5158564982306</v>
      </c>
      <c r="U16" s="68">
        <v>1011.4849573673425</v>
      </c>
      <c r="V16" s="68">
        <v>1012.153890339289</v>
      </c>
      <c r="W16" s="68">
        <v>946.17506788644562</v>
      </c>
      <c r="X16" s="68">
        <v>966.70693052016316</v>
      </c>
      <c r="Y16" s="68">
        <v>923.35227581521121</v>
      </c>
      <c r="Z16" s="68">
        <v>930.61629914797686</v>
      </c>
      <c r="AA16" s="67">
        <v>-44.261202107583678</v>
      </c>
      <c r="AB16" s="63"/>
    </row>
    <row r="17" spans="1:28">
      <c r="A17" s="75" t="s">
        <v>59</v>
      </c>
      <c r="B17" s="48" t="s">
        <v>42</v>
      </c>
      <c r="C17" s="69">
        <v>439883.29442530416</v>
      </c>
      <c r="D17" s="68">
        <v>439883.29442530416</v>
      </c>
      <c r="E17" s="68">
        <v>437228.48752008093</v>
      </c>
      <c r="F17" s="68">
        <v>430073.74998862424</v>
      </c>
      <c r="G17" s="68">
        <v>428459.21812396101</v>
      </c>
      <c r="H17" s="68">
        <v>419122.47680011572</v>
      </c>
      <c r="I17" s="68">
        <v>418626.66945323866</v>
      </c>
      <c r="J17" s="68">
        <v>415550.04268496943</v>
      </c>
      <c r="K17" s="68">
        <v>406760.08990391152</v>
      </c>
      <c r="L17" s="68">
        <v>398431.05462015723</v>
      </c>
      <c r="M17" s="68">
        <v>388736.50955119164</v>
      </c>
      <c r="N17" s="68">
        <v>379765.22593941499</v>
      </c>
      <c r="O17" s="68">
        <v>370365.72504354722</v>
      </c>
      <c r="P17" s="68">
        <v>362901.21802625404</v>
      </c>
      <c r="Q17" s="68">
        <v>352122.07151176129</v>
      </c>
      <c r="R17" s="68">
        <v>339112.06946982816</v>
      </c>
      <c r="S17" s="68">
        <v>330473.4880642161</v>
      </c>
      <c r="T17" s="68">
        <v>324079.69810868788</v>
      </c>
      <c r="U17" s="68">
        <v>318259.86951319478</v>
      </c>
      <c r="V17" s="68">
        <v>314319.67561107071</v>
      </c>
      <c r="W17" s="68">
        <v>308174.85942377546</v>
      </c>
      <c r="X17" s="68">
        <v>302086.02278510918</v>
      </c>
      <c r="Y17" s="68">
        <v>295747.79532661283</v>
      </c>
      <c r="Z17" s="68">
        <v>293039.14189315168</v>
      </c>
      <c r="AA17" s="67">
        <v>-33.382525409154375</v>
      </c>
      <c r="AB17" s="63"/>
    </row>
    <row r="18" spans="1:28">
      <c r="A18" s="75" t="s">
        <v>321</v>
      </c>
      <c r="B18" s="48" t="s">
        <v>45</v>
      </c>
      <c r="C18" s="69">
        <v>601172.6345354697</v>
      </c>
      <c r="D18" s="68">
        <v>601172.6345354697</v>
      </c>
      <c r="E18" s="68">
        <v>585880.9546692319</v>
      </c>
      <c r="F18" s="68">
        <v>566861.37067963975</v>
      </c>
      <c r="G18" s="68">
        <v>559105.03407023184</v>
      </c>
      <c r="H18" s="68">
        <v>546684.42876789952</v>
      </c>
      <c r="I18" s="68">
        <v>545786.20208789036</v>
      </c>
      <c r="J18" s="68">
        <v>541792.48910419072</v>
      </c>
      <c r="K18" s="68">
        <v>530790.1937233893</v>
      </c>
      <c r="L18" s="68">
        <v>517075.3322393967</v>
      </c>
      <c r="M18" s="68">
        <v>505223.34825819562</v>
      </c>
      <c r="N18" s="68">
        <v>495133.32136606873</v>
      </c>
      <c r="O18" s="68">
        <v>484854.36623919441</v>
      </c>
      <c r="P18" s="68">
        <v>477945.69893531717</v>
      </c>
      <c r="Q18" s="68">
        <v>468286.42068558198</v>
      </c>
      <c r="R18" s="68">
        <v>453096.28065779642</v>
      </c>
      <c r="S18" s="68">
        <v>444050.29946692014</v>
      </c>
      <c r="T18" s="68">
        <v>438177.87852643192</v>
      </c>
      <c r="U18" s="68">
        <v>430410.77891601954</v>
      </c>
      <c r="V18" s="68">
        <v>425262.13786530582</v>
      </c>
      <c r="W18" s="68">
        <v>415757.84743063874</v>
      </c>
      <c r="X18" s="68">
        <v>408801.12489877932</v>
      </c>
      <c r="Y18" s="68">
        <v>401007.66505708691</v>
      </c>
      <c r="Z18" s="68">
        <v>398233.64493607922</v>
      </c>
      <c r="AA18" s="67">
        <v>-33.75719018817329</v>
      </c>
      <c r="AB18" s="63"/>
    </row>
    <row r="19" spans="1:28">
      <c r="A19" s="75" t="s">
        <v>102</v>
      </c>
      <c r="B19" s="48" t="s">
        <v>12</v>
      </c>
      <c r="C19" s="69">
        <v>6169.6629338688335</v>
      </c>
      <c r="D19" s="68">
        <v>6169.6629338688335</v>
      </c>
      <c r="E19" s="68">
        <v>6157.8736324566671</v>
      </c>
      <c r="F19" s="68">
        <v>6127.1311428951985</v>
      </c>
      <c r="G19" s="68">
        <v>6159.8506425057021</v>
      </c>
      <c r="H19" s="68">
        <v>6124.9285047242684</v>
      </c>
      <c r="I19" s="68">
        <v>5978.9724946920051</v>
      </c>
      <c r="J19" s="68">
        <v>5900.2956664496969</v>
      </c>
      <c r="K19" s="68">
        <v>5823.611337992299</v>
      </c>
      <c r="L19" s="68">
        <v>5626.2389835779895</v>
      </c>
      <c r="M19" s="68">
        <v>5498.6849746234066</v>
      </c>
      <c r="N19" s="68">
        <v>5289.3345673825161</v>
      </c>
      <c r="O19" s="68">
        <v>5172.9307340686437</v>
      </c>
      <c r="P19" s="68">
        <v>4985.6439946238925</v>
      </c>
      <c r="Q19" s="68">
        <v>4808.0991628904512</v>
      </c>
      <c r="R19" s="68">
        <v>4650.6855363335117</v>
      </c>
      <c r="S19" s="68">
        <v>4436.947195900475</v>
      </c>
      <c r="T19" s="68">
        <v>4502.2745209104141</v>
      </c>
      <c r="U19" s="68">
        <v>4381.561811106686</v>
      </c>
      <c r="V19" s="68">
        <v>4275.3513731845405</v>
      </c>
      <c r="W19" s="68">
        <v>4208.8687832204841</v>
      </c>
      <c r="X19" s="68">
        <v>4265.2933095381759</v>
      </c>
      <c r="Y19" s="68">
        <v>4122.4905045558562</v>
      </c>
      <c r="Z19" s="68">
        <v>4083.2907276391679</v>
      </c>
      <c r="AA19" s="67">
        <v>-33.816631939102649</v>
      </c>
      <c r="AB19" s="63"/>
    </row>
    <row r="20" spans="1:28">
      <c r="A20" s="75" t="s">
        <v>103</v>
      </c>
      <c r="B20" s="48" t="s">
        <v>13</v>
      </c>
      <c r="C20" s="69">
        <v>59751.009484492206</v>
      </c>
      <c r="D20" s="68">
        <v>59751.009484492206</v>
      </c>
      <c r="E20" s="68">
        <v>60042.059901827401</v>
      </c>
      <c r="F20" s="68">
        <v>60208.728556349844</v>
      </c>
      <c r="G20" s="68">
        <v>60434.631076891994</v>
      </c>
      <c r="H20" s="68">
        <v>60446.788222142874</v>
      </c>
      <c r="I20" s="68">
        <v>60972.094272759758</v>
      </c>
      <c r="J20" s="68">
        <v>60408.565014315449</v>
      </c>
      <c r="K20" s="68">
        <v>59218.826829858932</v>
      </c>
      <c r="L20" s="68">
        <v>59239.860037283746</v>
      </c>
      <c r="M20" s="68">
        <v>58976.366952427525</v>
      </c>
      <c r="N20" s="68">
        <v>60136.103045997173</v>
      </c>
      <c r="O20" s="68">
        <v>59322.218300922832</v>
      </c>
      <c r="P20" s="68">
        <v>58229.332107613809</v>
      </c>
      <c r="Q20" s="68">
        <v>56826.901904619997</v>
      </c>
      <c r="R20" s="68">
        <v>55722.654577492416</v>
      </c>
      <c r="S20" s="68">
        <v>54862.771923661196</v>
      </c>
      <c r="T20" s="68">
        <v>54367.55908290598</v>
      </c>
      <c r="U20" s="68">
        <v>54367.685527483613</v>
      </c>
      <c r="V20" s="68">
        <v>54708.624741345193</v>
      </c>
      <c r="W20" s="68">
        <v>53458.91071129479</v>
      </c>
      <c r="X20" s="68">
        <v>53432.521610868032</v>
      </c>
      <c r="Y20" s="68">
        <v>52133.133131438823</v>
      </c>
      <c r="Z20" s="68">
        <v>51744.875493780797</v>
      </c>
      <c r="AA20" s="67">
        <v>-13.39916105147868</v>
      </c>
      <c r="AB20" s="63"/>
    </row>
    <row r="21" spans="1:28">
      <c r="A21" s="75" t="s">
        <v>104</v>
      </c>
      <c r="B21" s="48" t="s">
        <v>14</v>
      </c>
      <c r="C21" s="69">
        <v>108798.07266083319</v>
      </c>
      <c r="D21" s="68">
        <v>108798.07266083319</v>
      </c>
      <c r="E21" s="68">
        <v>103345.90991720879</v>
      </c>
      <c r="F21" s="68">
        <v>99674.20871708561</v>
      </c>
      <c r="G21" s="68">
        <v>99271.066959259668</v>
      </c>
      <c r="H21" s="68">
        <v>95344.973806906171</v>
      </c>
      <c r="I21" s="68">
        <v>91940.732921377843</v>
      </c>
      <c r="J21" s="68">
        <v>89225.424970792796</v>
      </c>
      <c r="K21" s="68">
        <v>84805.282428118851</v>
      </c>
      <c r="L21" s="68">
        <v>79665.965844298</v>
      </c>
      <c r="M21" s="68">
        <v>78198.66360137843</v>
      </c>
      <c r="N21" s="68">
        <v>75074.391174436765</v>
      </c>
      <c r="O21" s="68">
        <v>72276.325732865749</v>
      </c>
      <c r="P21" s="68">
        <v>69211.769841694477</v>
      </c>
      <c r="Q21" s="68">
        <v>66503.659149075043</v>
      </c>
      <c r="R21" s="68">
        <v>62211.035802942322</v>
      </c>
      <c r="S21" s="68">
        <v>59274.703126753651</v>
      </c>
      <c r="T21" s="68">
        <v>56589.487035575345</v>
      </c>
      <c r="U21" s="68">
        <v>53850.098094242014</v>
      </c>
      <c r="V21" s="68">
        <v>53158.084836335511</v>
      </c>
      <c r="W21" s="68">
        <v>51132.975862596402</v>
      </c>
      <c r="X21" s="68">
        <v>50052.196353969033</v>
      </c>
      <c r="Y21" s="68">
        <v>48696.504209685314</v>
      </c>
      <c r="Z21" s="68">
        <v>48706.169284854222</v>
      </c>
      <c r="AA21" s="67">
        <v>-55.232507255261133</v>
      </c>
      <c r="AB21" s="63"/>
    </row>
    <row r="22" spans="1:28">
      <c r="A22" s="75" t="s">
        <v>105</v>
      </c>
      <c r="B22" s="48" t="s">
        <v>15</v>
      </c>
      <c r="C22" s="69">
        <v>10602.584801703546</v>
      </c>
      <c r="D22" s="68">
        <v>10602.584801703546</v>
      </c>
      <c r="E22" s="68">
        <v>10554.972404305559</v>
      </c>
      <c r="F22" s="68">
        <v>10668.525836428358</v>
      </c>
      <c r="G22" s="68">
        <v>10647.31478581889</v>
      </c>
      <c r="H22" s="68">
        <v>10832.733378138988</v>
      </c>
      <c r="I22" s="68">
        <v>10857.23749718673</v>
      </c>
      <c r="J22" s="68">
        <v>11079.379854111934</v>
      </c>
      <c r="K22" s="68">
        <v>10982.311183228378</v>
      </c>
      <c r="L22" s="68">
        <v>11204.324441696152</v>
      </c>
      <c r="M22" s="68">
        <v>11109.178216054161</v>
      </c>
      <c r="N22" s="68">
        <v>11013.7939803791</v>
      </c>
      <c r="O22" s="68">
        <v>10147.017731247126</v>
      </c>
      <c r="P22" s="68">
        <v>10148.102855008266</v>
      </c>
      <c r="Q22" s="68">
        <v>10155.501549111776</v>
      </c>
      <c r="R22" s="68">
        <v>10175.976713378506</v>
      </c>
      <c r="S22" s="68">
        <v>10201.964168312352</v>
      </c>
      <c r="T22" s="68">
        <v>10245.285663754008</v>
      </c>
      <c r="U22" s="68">
        <v>10088.407489385025</v>
      </c>
      <c r="V22" s="68">
        <v>10056.099620788713</v>
      </c>
      <c r="W22" s="68">
        <v>9788.5377737711224</v>
      </c>
      <c r="X22" s="68">
        <v>9891.5721348123752</v>
      </c>
      <c r="Y22" s="68">
        <v>9775.3112319768134</v>
      </c>
      <c r="Z22" s="68">
        <v>9698.1962476502358</v>
      </c>
      <c r="AA22" s="67">
        <v>-8.5298874846820301</v>
      </c>
      <c r="AB22" s="63"/>
    </row>
    <row r="23" spans="1:28">
      <c r="A23" s="75" t="s">
        <v>106</v>
      </c>
      <c r="B23" s="48" t="s">
        <v>16</v>
      </c>
      <c r="C23" s="70">
        <v>12638.205766849547</v>
      </c>
      <c r="D23" s="68">
        <v>11875.560730216455</v>
      </c>
      <c r="E23" s="68">
        <v>11477.405703191225</v>
      </c>
      <c r="F23" s="68">
        <v>10172.411881780929</v>
      </c>
      <c r="G23" s="68">
        <v>9701.6945731388278</v>
      </c>
      <c r="H23" s="68">
        <v>9232.6306076638848</v>
      </c>
      <c r="I23" s="68">
        <v>9261.7483160051361</v>
      </c>
      <c r="J23" s="68">
        <v>9465.1180206853405</v>
      </c>
      <c r="K23" s="68">
        <v>9329.7968281151243</v>
      </c>
      <c r="L23" s="68">
        <v>9319.0148408851328</v>
      </c>
      <c r="M23" s="68">
        <v>9413.5397758800518</v>
      </c>
      <c r="N23" s="68">
        <v>9313.6645910924981</v>
      </c>
      <c r="O23" s="68">
        <v>9093.8844466814844</v>
      </c>
      <c r="P23" s="68">
        <v>9180.4766970413639</v>
      </c>
      <c r="Q23" s="68">
        <v>9191.6164939814462</v>
      </c>
      <c r="R23" s="68">
        <v>8818.0862879852048</v>
      </c>
      <c r="S23" s="68">
        <v>8619.8041230771269</v>
      </c>
      <c r="T23" s="68">
        <v>8546.3281566441201</v>
      </c>
      <c r="U23" s="68">
        <v>8537.1425722517906</v>
      </c>
      <c r="V23" s="68">
        <v>8286.2540272777751</v>
      </c>
      <c r="W23" s="68">
        <v>8163.8142556408657</v>
      </c>
      <c r="X23" s="68">
        <v>8155.9004690132851</v>
      </c>
      <c r="Y23" s="68">
        <v>7985.7724766540196</v>
      </c>
      <c r="Z23" s="68">
        <v>7990.4728465337739</v>
      </c>
      <c r="AA23" s="67">
        <v>-36.775259131378746</v>
      </c>
      <c r="AB23" s="63"/>
    </row>
    <row r="24" spans="1:28">
      <c r="A24" s="75" t="s">
        <v>107</v>
      </c>
      <c r="B24" s="48" t="s">
        <v>17</v>
      </c>
      <c r="C24" s="69">
        <v>436.60159238043201</v>
      </c>
      <c r="D24" s="68">
        <v>436.60159238043201</v>
      </c>
      <c r="E24" s="68">
        <v>432.51382021659185</v>
      </c>
      <c r="F24" s="68">
        <v>437.6721304623868</v>
      </c>
      <c r="G24" s="68">
        <v>445.6310726688107</v>
      </c>
      <c r="H24" s="68">
        <v>454.8732867642866</v>
      </c>
      <c r="I24" s="68">
        <v>451.96153565048616</v>
      </c>
      <c r="J24" s="68">
        <v>459.07847818562311</v>
      </c>
      <c r="K24" s="68">
        <v>459.24009618109062</v>
      </c>
      <c r="L24" s="68">
        <v>469.36619863399875</v>
      </c>
      <c r="M24" s="68">
        <v>473.71648084951852</v>
      </c>
      <c r="N24" s="68">
        <v>467.69273391165763</v>
      </c>
      <c r="O24" s="68">
        <v>476.39913923879345</v>
      </c>
      <c r="P24" s="68">
        <v>473.85253622311302</v>
      </c>
      <c r="Q24" s="68">
        <v>471.93691087979153</v>
      </c>
      <c r="R24" s="68">
        <v>473.62565613185421</v>
      </c>
      <c r="S24" s="68">
        <v>469.79698309864904</v>
      </c>
      <c r="T24" s="68">
        <v>492.1548710858533</v>
      </c>
      <c r="U24" s="68">
        <v>493.90384204508848</v>
      </c>
      <c r="V24" s="68">
        <v>489.97247817483185</v>
      </c>
      <c r="W24" s="68">
        <v>487.52922765131046</v>
      </c>
      <c r="X24" s="68">
        <v>487.90829150408462</v>
      </c>
      <c r="Y24" s="68">
        <v>472.68399692356343</v>
      </c>
      <c r="Z24" s="68">
        <v>456.81372078888148</v>
      </c>
      <c r="AA24" s="67">
        <v>4.6294215965290597</v>
      </c>
      <c r="AB24" s="63"/>
    </row>
    <row r="25" spans="1:28">
      <c r="A25" s="75" t="s">
        <v>108</v>
      </c>
      <c r="B25" s="48" t="s">
        <v>18</v>
      </c>
      <c r="C25" s="69">
        <v>13674.08600441475</v>
      </c>
      <c r="D25" s="68">
        <v>13674.08600441475</v>
      </c>
      <c r="E25" s="68">
        <v>13846.825979484966</v>
      </c>
      <c r="F25" s="68">
        <v>13963.26443454662</v>
      </c>
      <c r="G25" s="68">
        <v>13974.79451732977</v>
      </c>
      <c r="H25" s="68">
        <v>13902.260338686376</v>
      </c>
      <c r="I25" s="68">
        <v>13919.990615707467</v>
      </c>
      <c r="J25" s="68">
        <v>14176.00116931248</v>
      </c>
      <c r="K25" s="68">
        <v>14191.269876746388</v>
      </c>
      <c r="L25" s="68">
        <v>14417.345473354215</v>
      </c>
      <c r="M25" s="68">
        <v>13953.973913352876</v>
      </c>
      <c r="N25" s="68">
        <v>13411.771238701862</v>
      </c>
      <c r="O25" s="68">
        <v>13457.480042810337</v>
      </c>
      <c r="P25" s="68">
        <v>13395.084691223296</v>
      </c>
      <c r="Q25" s="68">
        <v>13937.326653043612</v>
      </c>
      <c r="R25" s="68">
        <v>13152.649769929343</v>
      </c>
      <c r="S25" s="68">
        <v>12821.096332521123</v>
      </c>
      <c r="T25" s="68">
        <v>12890.695940768197</v>
      </c>
      <c r="U25" s="68">
        <v>12364.109428233744</v>
      </c>
      <c r="V25" s="68">
        <v>12237.966143021011</v>
      </c>
      <c r="W25" s="68">
        <v>11947.662742929213</v>
      </c>
      <c r="X25" s="68">
        <v>11720.623697469731</v>
      </c>
      <c r="Y25" s="68">
        <v>11692.047084425345</v>
      </c>
      <c r="Z25" s="68">
        <v>12074.009294679861</v>
      </c>
      <c r="AA25" s="67">
        <v>-11.701525858607997</v>
      </c>
      <c r="AB25" s="63"/>
    </row>
    <row r="26" spans="1:28">
      <c r="A26" s="75" t="s">
        <v>109</v>
      </c>
      <c r="B26" s="48" t="s">
        <v>19</v>
      </c>
      <c r="C26" s="69">
        <v>43766.383211052445</v>
      </c>
      <c r="D26" s="68">
        <v>43766.383211052445</v>
      </c>
      <c r="E26" s="68">
        <v>45078.352965928083</v>
      </c>
      <c r="F26" s="68">
        <v>43669.524873441733</v>
      </c>
      <c r="G26" s="68">
        <v>43464.181399987108</v>
      </c>
      <c r="H26" s="68">
        <v>43851.567402497378</v>
      </c>
      <c r="I26" s="68">
        <v>44342.348762420297</v>
      </c>
      <c r="J26" s="68">
        <v>45004.849209541404</v>
      </c>
      <c r="K26" s="68">
        <v>45540.176011480275</v>
      </c>
      <c r="L26" s="68">
        <v>45465.013344155865</v>
      </c>
      <c r="M26" s="68">
        <v>45688.01001941126</v>
      </c>
      <c r="N26" s="68">
        <v>45850.093960704908</v>
      </c>
      <c r="O26" s="68">
        <v>44702.08535550641</v>
      </c>
      <c r="P26" s="68">
        <v>43766.754763809666</v>
      </c>
      <c r="Q26" s="68">
        <v>42792.786563169459</v>
      </c>
      <c r="R26" s="68">
        <v>41390.018506387729</v>
      </c>
      <c r="S26" s="68">
        <v>41101.77113541562</v>
      </c>
      <c r="T26" s="68">
        <v>39543.547215245198</v>
      </c>
      <c r="U26" s="68">
        <v>39269.530558469123</v>
      </c>
      <c r="V26" s="68">
        <v>38141.405181029833</v>
      </c>
      <c r="W26" s="68">
        <v>37947.303807949138</v>
      </c>
      <c r="X26" s="68">
        <v>37233.393660872309</v>
      </c>
      <c r="Y26" s="68">
        <v>35722.2446949679</v>
      </c>
      <c r="Z26" s="68">
        <v>34746.843317925945</v>
      </c>
      <c r="AA26" s="67">
        <v>-20.608373896540687</v>
      </c>
      <c r="AB26" s="63"/>
    </row>
    <row r="27" spans="1:28">
      <c r="A27" s="75" t="s">
        <v>68</v>
      </c>
      <c r="B27" s="48" t="s">
        <v>20</v>
      </c>
      <c r="C27" s="69">
        <v>32414.873254970767</v>
      </c>
      <c r="D27" s="68">
        <v>32414.873254970767</v>
      </c>
      <c r="E27" s="68">
        <v>32020.013005046178</v>
      </c>
      <c r="F27" s="68">
        <v>31676.734712334441</v>
      </c>
      <c r="G27" s="68">
        <v>31093.285901401836</v>
      </c>
      <c r="H27" s="68">
        <v>30452.687132471714</v>
      </c>
      <c r="I27" s="68">
        <v>29693.343474457033</v>
      </c>
      <c r="J27" s="68">
        <v>28811.014628183577</v>
      </c>
      <c r="K27" s="68">
        <v>27974.459358302473</v>
      </c>
      <c r="L27" s="68">
        <v>27177.825771968193</v>
      </c>
      <c r="M27" s="68">
        <v>26562.396579441673</v>
      </c>
      <c r="N27" s="68">
        <v>25998.729143741235</v>
      </c>
      <c r="O27" s="68">
        <v>25096.544658991803</v>
      </c>
      <c r="P27" s="68">
        <v>24178.072195445766</v>
      </c>
      <c r="Q27" s="68">
        <v>23687.088366231383</v>
      </c>
      <c r="R27" s="68">
        <v>23263.267233672534</v>
      </c>
      <c r="S27" s="68">
        <v>22917.341146874554</v>
      </c>
      <c r="T27" s="68">
        <v>22573.717075758861</v>
      </c>
      <c r="U27" s="68">
        <v>22165.866242709795</v>
      </c>
      <c r="V27" s="68">
        <v>21674.17770974489</v>
      </c>
      <c r="W27" s="68">
        <v>21100.32241845199</v>
      </c>
      <c r="X27" s="68">
        <v>20694.85348521344</v>
      </c>
      <c r="Y27" s="68">
        <v>20286.65340548661</v>
      </c>
      <c r="Z27" s="68">
        <v>20006.768380245623</v>
      </c>
      <c r="AA27" s="67">
        <v>-38.279047945443935</v>
      </c>
      <c r="AB27" s="63"/>
    </row>
    <row r="28" spans="1:28">
      <c r="A28" s="75" t="s">
        <v>69</v>
      </c>
      <c r="B28" s="48" t="s">
        <v>21</v>
      </c>
      <c r="C28" s="69">
        <v>3344.3947151590769</v>
      </c>
      <c r="D28" s="68">
        <v>3344.3947151590769</v>
      </c>
      <c r="E28" s="68">
        <v>3266.1214084599687</v>
      </c>
      <c r="F28" s="68">
        <v>2806.402968341069</v>
      </c>
      <c r="G28" s="68">
        <v>2113.1282281816757</v>
      </c>
      <c r="H28" s="68">
        <v>1939.4663307861442</v>
      </c>
      <c r="I28" s="68">
        <v>1919.0823714173064</v>
      </c>
      <c r="J28" s="68">
        <v>1863.4085178835871</v>
      </c>
      <c r="K28" s="68">
        <v>1833.5886907937988</v>
      </c>
      <c r="L28" s="68">
        <v>1750.6037795965374</v>
      </c>
      <c r="M28" s="68">
        <v>1629.9666315699537</v>
      </c>
      <c r="N28" s="68">
        <v>1609.0206644480315</v>
      </c>
      <c r="O28" s="68">
        <v>1696.6741636171319</v>
      </c>
      <c r="P28" s="68">
        <v>1688.6800381399917</v>
      </c>
      <c r="Q28" s="68">
        <v>1637.1943313316597</v>
      </c>
      <c r="R28" s="68">
        <v>1622.8909290482247</v>
      </c>
      <c r="S28" s="68">
        <v>1659.6155350975805</v>
      </c>
      <c r="T28" s="68">
        <v>1617.4638936359784</v>
      </c>
      <c r="U28" s="68">
        <v>1662.4719523018937</v>
      </c>
      <c r="V28" s="68">
        <v>1658.1734095871934</v>
      </c>
      <c r="W28" s="68">
        <v>1659.2722767998096</v>
      </c>
      <c r="X28" s="68">
        <v>1654.8414758423582</v>
      </c>
      <c r="Y28" s="68">
        <v>1566.6248675121994</v>
      </c>
      <c r="Z28" s="68">
        <v>1631.1009658210082</v>
      </c>
      <c r="AA28" s="67">
        <v>-51.228814038374516</v>
      </c>
      <c r="AB28" s="63"/>
    </row>
    <row r="29" spans="1:28">
      <c r="A29" s="75" t="s">
        <v>70</v>
      </c>
      <c r="B29" s="48" t="s">
        <v>22</v>
      </c>
      <c r="C29" s="69">
        <v>14.334072707759127</v>
      </c>
      <c r="D29" s="68">
        <v>14.334072707759127</v>
      </c>
      <c r="E29" s="68">
        <v>14.218876237713202</v>
      </c>
      <c r="F29" s="68">
        <v>13.941958505770565</v>
      </c>
      <c r="G29" s="68">
        <v>13.312984788997536</v>
      </c>
      <c r="H29" s="68">
        <v>13.44037498976701</v>
      </c>
      <c r="I29" s="68">
        <v>13.334491682740099</v>
      </c>
      <c r="J29" s="68">
        <v>13.750738200309875</v>
      </c>
      <c r="K29" s="68">
        <v>13.51120065541746</v>
      </c>
      <c r="L29" s="68">
        <v>13.449692312690992</v>
      </c>
      <c r="M29" s="68">
        <v>13.013361733687731</v>
      </c>
      <c r="N29" s="68">
        <v>12.949543954300239</v>
      </c>
      <c r="O29" s="68">
        <v>13.551149563101571</v>
      </c>
      <c r="P29" s="68">
        <v>13.810661030515051</v>
      </c>
      <c r="Q29" s="68">
        <v>13.961036872989249</v>
      </c>
      <c r="R29" s="68">
        <v>14.04033217461012</v>
      </c>
      <c r="S29" s="68">
        <v>14.571019858769795</v>
      </c>
      <c r="T29" s="68">
        <v>15.125587881114804</v>
      </c>
      <c r="U29" s="68">
        <v>15.476725573622149</v>
      </c>
      <c r="V29" s="68">
        <v>15.743083935828841</v>
      </c>
      <c r="W29" s="68">
        <v>15.474642794682589</v>
      </c>
      <c r="X29" s="68">
        <v>15.058423181848154</v>
      </c>
      <c r="Y29" s="68">
        <v>15.426377227084242</v>
      </c>
      <c r="Z29" s="68">
        <v>15.754368002162408</v>
      </c>
      <c r="AA29" s="67">
        <v>9.9085258137030721</v>
      </c>
      <c r="AB29" s="63"/>
    </row>
    <row r="30" spans="1:28">
      <c r="A30" s="75" t="s">
        <v>71</v>
      </c>
      <c r="B30" s="48" t="s">
        <v>23</v>
      </c>
      <c r="C30" s="69">
        <v>5749.5486215662631</v>
      </c>
      <c r="D30" s="68">
        <v>5749.5486215662631</v>
      </c>
      <c r="E30" s="68">
        <v>5530.0543695333572</v>
      </c>
      <c r="F30" s="68">
        <v>4456.3460064438204</v>
      </c>
      <c r="G30" s="68">
        <v>4011.6236657295167</v>
      </c>
      <c r="H30" s="68">
        <v>3718.6948568335647</v>
      </c>
      <c r="I30" s="68">
        <v>3625.7162397172006</v>
      </c>
      <c r="J30" s="68">
        <v>3620.4957963439902</v>
      </c>
      <c r="K30" s="68">
        <v>3729.6840105372098</v>
      </c>
      <c r="L30" s="68">
        <v>3506.300213568873</v>
      </c>
      <c r="M30" s="68">
        <v>3360.67347842966</v>
      </c>
      <c r="N30" s="68">
        <v>3164.3958026770774</v>
      </c>
      <c r="O30" s="68">
        <v>3289.8798575517562</v>
      </c>
      <c r="P30" s="68">
        <v>3362.6990606286872</v>
      </c>
      <c r="Q30" s="68">
        <v>3419.3410422177853</v>
      </c>
      <c r="R30" s="68">
        <v>3371.2429773912677</v>
      </c>
      <c r="S30" s="68">
        <v>3383.1888620745913</v>
      </c>
      <c r="T30" s="68">
        <v>3415.3527710573339</v>
      </c>
      <c r="U30" s="68">
        <v>3390.0666949893362</v>
      </c>
      <c r="V30" s="68">
        <v>3359.5592824229798</v>
      </c>
      <c r="W30" s="68">
        <v>3259.2473704010886</v>
      </c>
      <c r="X30" s="68">
        <v>3207.9607962289429</v>
      </c>
      <c r="Y30" s="68">
        <v>3071.4437926918413</v>
      </c>
      <c r="Z30" s="68">
        <v>3051.3163346499791</v>
      </c>
      <c r="AA30" s="67">
        <v>-46.929462893754007</v>
      </c>
      <c r="AB30" s="63"/>
    </row>
    <row r="31" spans="1:28">
      <c r="A31" s="75" t="s">
        <v>72</v>
      </c>
      <c r="B31" s="48" t="s">
        <v>24</v>
      </c>
      <c r="C31" s="69">
        <v>461.51300875876626</v>
      </c>
      <c r="D31" s="68">
        <v>461.51300875876626</v>
      </c>
      <c r="E31" s="68">
        <v>471.94813372539477</v>
      </c>
      <c r="F31" s="68">
        <v>462.68174664230787</v>
      </c>
      <c r="G31" s="68">
        <v>466.72279599566428</v>
      </c>
      <c r="H31" s="68">
        <v>460.99364737198277</v>
      </c>
      <c r="I31" s="68">
        <v>469.59159609616671</v>
      </c>
      <c r="J31" s="68">
        <v>473.24532326603287</v>
      </c>
      <c r="K31" s="68">
        <v>468.3325537235977</v>
      </c>
      <c r="L31" s="68">
        <v>467.24206786846383</v>
      </c>
      <c r="M31" s="68">
        <v>475.17614025075761</v>
      </c>
      <c r="N31" s="68">
        <v>470.02272634340352</v>
      </c>
      <c r="O31" s="68">
        <v>466.73723914223609</v>
      </c>
      <c r="P31" s="68">
        <v>467.4106240885688</v>
      </c>
      <c r="Q31" s="68">
        <v>457.77551504232406</v>
      </c>
      <c r="R31" s="68">
        <v>452.7458359617101</v>
      </c>
      <c r="S31" s="68">
        <v>449.04693431539033</v>
      </c>
      <c r="T31" s="68">
        <v>442.03818478181535</v>
      </c>
      <c r="U31" s="68">
        <v>442.82426541602371</v>
      </c>
      <c r="V31" s="68">
        <v>442.56866572163443</v>
      </c>
      <c r="W31" s="68">
        <v>440.03370892339746</v>
      </c>
      <c r="X31" s="68">
        <v>446.68784248920662</v>
      </c>
      <c r="Y31" s="68">
        <v>429.76107449111561</v>
      </c>
      <c r="Z31" s="68">
        <v>422.671342986517</v>
      </c>
      <c r="AA31" s="67">
        <v>-8.4161583823419086</v>
      </c>
      <c r="AB31" s="63"/>
    </row>
    <row r="32" spans="1:28">
      <c r="A32" s="75" t="s">
        <v>73</v>
      </c>
      <c r="B32" s="48" t="s">
        <v>43</v>
      </c>
      <c r="C32" s="69">
        <v>73.25859357883563</v>
      </c>
      <c r="D32" s="68">
        <v>73.25859357883563</v>
      </c>
      <c r="E32" s="68">
        <v>79.490227593443407</v>
      </c>
      <c r="F32" s="68">
        <v>88.085437335163277</v>
      </c>
      <c r="G32" s="68">
        <v>97.773274406201878</v>
      </c>
      <c r="H32" s="68">
        <v>106.68629762303628</v>
      </c>
      <c r="I32" s="68">
        <v>114.34682045350185</v>
      </c>
      <c r="J32" s="68">
        <v>114.23817498337598</v>
      </c>
      <c r="K32" s="68">
        <v>122.55071124671497</v>
      </c>
      <c r="L32" s="68">
        <v>106.05781687871271</v>
      </c>
      <c r="M32" s="68">
        <v>110.70868010890325</v>
      </c>
      <c r="N32" s="68">
        <v>125.46913433256312</v>
      </c>
      <c r="O32" s="68">
        <v>125.49888136882355</v>
      </c>
      <c r="P32" s="68">
        <v>126.93704655120699</v>
      </c>
      <c r="Q32" s="68">
        <v>126.82923361999192</v>
      </c>
      <c r="R32" s="68">
        <v>132.16432013664291</v>
      </c>
      <c r="S32" s="68">
        <v>139.98083943159745</v>
      </c>
      <c r="T32" s="68">
        <v>149.24922002091773</v>
      </c>
      <c r="U32" s="68">
        <v>158.93595103580597</v>
      </c>
      <c r="V32" s="68">
        <v>157.78099069740634</v>
      </c>
      <c r="W32" s="68">
        <v>166.6380841203418</v>
      </c>
      <c r="X32" s="68">
        <v>173.99374126709412</v>
      </c>
      <c r="Y32" s="68">
        <v>165.99107473376995</v>
      </c>
      <c r="Z32" s="68">
        <v>104.2530386456351</v>
      </c>
      <c r="AA32" s="67">
        <v>42.308272043805317</v>
      </c>
      <c r="AB32" s="63"/>
    </row>
    <row r="33" spans="1:28">
      <c r="A33" s="75" t="s">
        <v>74</v>
      </c>
      <c r="B33" s="48" t="s">
        <v>25</v>
      </c>
      <c r="C33" s="69">
        <v>1.8404881384573177</v>
      </c>
      <c r="D33" s="68">
        <v>1.8404881384573177</v>
      </c>
      <c r="E33" s="68">
        <v>1.7376707774498281</v>
      </c>
      <c r="F33" s="68">
        <v>1.6365104713169334</v>
      </c>
      <c r="G33" s="68">
        <v>1.419428826093607</v>
      </c>
      <c r="H33" s="68">
        <v>1.2236331877966538</v>
      </c>
      <c r="I33" s="68">
        <v>1.0756968287744662</v>
      </c>
      <c r="J33" s="68">
        <v>1.1007664926375536</v>
      </c>
      <c r="K33" s="68">
        <v>1.1327395120996369</v>
      </c>
      <c r="L33" s="68">
        <v>1.0925964394470353</v>
      </c>
      <c r="M33" s="68">
        <v>1.0891581994751638</v>
      </c>
      <c r="N33" s="68">
        <v>1.0629386143670638</v>
      </c>
      <c r="O33" s="68">
        <v>1.0412414388008766</v>
      </c>
      <c r="P33" s="68">
        <v>0.99269893997154979</v>
      </c>
      <c r="Q33" s="68">
        <v>0.91698668869797473</v>
      </c>
      <c r="R33" s="68">
        <v>0.86773828209474158</v>
      </c>
      <c r="S33" s="68">
        <v>0.87602741167725562</v>
      </c>
      <c r="T33" s="68">
        <v>0.77318859447647315</v>
      </c>
      <c r="U33" s="68">
        <v>0.85304794598127098</v>
      </c>
      <c r="V33" s="68">
        <v>0.80023380947916989</v>
      </c>
      <c r="W33" s="68">
        <v>0.75622905261375095</v>
      </c>
      <c r="X33" s="68">
        <v>0.73536886630683396</v>
      </c>
      <c r="Y33" s="68">
        <v>0.73181523209700172</v>
      </c>
      <c r="Z33" s="68">
        <v>0.76297090100398546</v>
      </c>
      <c r="AA33" s="67">
        <v>-58.545187819384623</v>
      </c>
      <c r="AB33" s="63"/>
    </row>
    <row r="34" spans="1:28">
      <c r="A34" s="75" t="s">
        <v>75</v>
      </c>
      <c r="B34" s="48" t="s">
        <v>26</v>
      </c>
      <c r="C34" s="69">
        <v>25706.791760472603</v>
      </c>
      <c r="D34" s="68">
        <v>25706.791760472603</v>
      </c>
      <c r="E34" s="68">
        <v>26053.265026063156</v>
      </c>
      <c r="F34" s="68">
        <v>25690.944538031614</v>
      </c>
      <c r="G34" s="68">
        <v>25331.873566310085</v>
      </c>
      <c r="H34" s="68">
        <v>24572.968478946295</v>
      </c>
      <c r="I34" s="68">
        <v>24288.657635892996</v>
      </c>
      <c r="J34" s="68">
        <v>23677.380706597043</v>
      </c>
      <c r="K34" s="68">
        <v>22569.42310863208</v>
      </c>
      <c r="L34" s="68">
        <v>21841.311802447432</v>
      </c>
      <c r="M34" s="68">
        <v>20770.244274018871</v>
      </c>
      <c r="N34" s="68">
        <v>19923.625047259913</v>
      </c>
      <c r="O34" s="68">
        <v>19095.890063831157</v>
      </c>
      <c r="P34" s="68">
        <v>17960.266655774161</v>
      </c>
      <c r="Q34" s="68">
        <v>17096.569372433591</v>
      </c>
      <c r="R34" s="68">
        <v>16606.42783214209</v>
      </c>
      <c r="S34" s="68">
        <v>16059.898015721074</v>
      </c>
      <c r="T34" s="68">
        <v>15731.270543424534</v>
      </c>
      <c r="U34" s="68">
        <v>15840.91760232568</v>
      </c>
      <c r="V34" s="68">
        <v>16075.711684684424</v>
      </c>
      <c r="W34" s="68">
        <v>16022.780125361263</v>
      </c>
      <c r="X34" s="68">
        <v>15940.149892451134</v>
      </c>
      <c r="Y34" s="68">
        <v>15262.332228995539</v>
      </c>
      <c r="Z34" s="68">
        <v>14944.647948245396</v>
      </c>
      <c r="AA34" s="67">
        <v>-41.864982268130966</v>
      </c>
      <c r="AB34" s="63"/>
    </row>
    <row r="35" spans="1:28">
      <c r="A35" s="75" t="s">
        <v>76</v>
      </c>
      <c r="B35" s="48" t="s">
        <v>27</v>
      </c>
      <c r="C35" s="69">
        <v>26834.681854633964</v>
      </c>
      <c r="D35" s="68">
        <v>26834.681854633964</v>
      </c>
      <c r="E35" s="68">
        <v>27052.389298327456</v>
      </c>
      <c r="F35" s="68">
        <v>26794.087548499061</v>
      </c>
      <c r="G35" s="68">
        <v>26893.040216917099</v>
      </c>
      <c r="H35" s="68">
        <v>27471.621975163038</v>
      </c>
      <c r="I35" s="68">
        <v>27761.091474639987</v>
      </c>
      <c r="J35" s="68">
        <v>28355.697380961316</v>
      </c>
      <c r="K35" s="68">
        <v>28963.700948437225</v>
      </c>
      <c r="L35" s="68">
        <v>28304.67703956012</v>
      </c>
      <c r="M35" s="68">
        <v>28673.333340433819</v>
      </c>
      <c r="N35" s="68">
        <v>29479.361846327261</v>
      </c>
      <c r="O35" s="68">
        <v>29638.573369349098</v>
      </c>
      <c r="P35" s="68">
        <v>29606.549427372327</v>
      </c>
      <c r="Q35" s="68">
        <v>29790.184971924431</v>
      </c>
      <c r="R35" s="68">
        <v>29767.793517418002</v>
      </c>
      <c r="S35" s="68">
        <v>30041.860825732896</v>
      </c>
      <c r="T35" s="68">
        <v>30137.243626401993</v>
      </c>
      <c r="U35" s="68">
        <v>29068.991459824469</v>
      </c>
      <c r="V35" s="68">
        <v>28159.756952347729</v>
      </c>
      <c r="W35" s="68">
        <v>28558.476540750802</v>
      </c>
      <c r="X35" s="68">
        <v>28516.472651177002</v>
      </c>
      <c r="Y35" s="68">
        <v>28625.568693236972</v>
      </c>
      <c r="Z35" s="68">
        <v>29038.45267381654</v>
      </c>
      <c r="AA35" s="67">
        <v>8.2123977885059762</v>
      </c>
      <c r="AB35" s="63"/>
    </row>
    <row r="36" spans="1:28">
      <c r="A36" s="75" t="s">
        <v>77</v>
      </c>
      <c r="B36" s="48" t="s">
        <v>28</v>
      </c>
      <c r="C36" s="69">
        <v>4959.5012374382995</v>
      </c>
      <c r="D36" s="68">
        <v>4959.5012374382995</v>
      </c>
      <c r="E36" s="68">
        <v>4969.4772643760998</v>
      </c>
      <c r="F36" s="68">
        <v>5049.5343716307007</v>
      </c>
      <c r="G36" s="68">
        <v>5101.8045700355997</v>
      </c>
      <c r="H36" s="68">
        <v>5174.314833771301</v>
      </c>
      <c r="I36" s="68">
        <v>5112.6781947527988</v>
      </c>
      <c r="J36" s="68">
        <v>5139.1505397644996</v>
      </c>
      <c r="K36" s="68">
        <v>5138.8826361787387</v>
      </c>
      <c r="L36" s="68">
        <v>4985.9731627317251</v>
      </c>
      <c r="M36" s="68">
        <v>4911.0318685196999</v>
      </c>
      <c r="N36" s="68">
        <v>4951.8508868247463</v>
      </c>
      <c r="O36" s="68">
        <v>4968.5018843804091</v>
      </c>
      <c r="P36" s="68">
        <v>4831.8582628848008</v>
      </c>
      <c r="Q36" s="68">
        <v>4913.7064337490428</v>
      </c>
      <c r="R36" s="68">
        <v>4859.418905638825</v>
      </c>
      <c r="S36" s="68">
        <v>4643.6938011764996</v>
      </c>
      <c r="T36" s="68">
        <v>4537.2747620907003</v>
      </c>
      <c r="U36" s="68">
        <v>4619.812074267601</v>
      </c>
      <c r="V36" s="68">
        <v>4481.2398116430004</v>
      </c>
      <c r="W36" s="68">
        <v>4401.5028162692997</v>
      </c>
      <c r="X36" s="68">
        <v>4420.4534355198002</v>
      </c>
      <c r="Y36" s="68">
        <v>4283.0399860626003</v>
      </c>
      <c r="Z36" s="68">
        <v>4226.9009647745988</v>
      </c>
      <c r="AA36" s="67">
        <v>-14.771652180131445</v>
      </c>
      <c r="AB36" s="63"/>
    </row>
    <row r="37" spans="1:28">
      <c r="A37" s="75" t="s">
        <v>78</v>
      </c>
      <c r="B37" s="48" t="s">
        <v>29</v>
      </c>
      <c r="C37" s="69">
        <v>55875.198513132913</v>
      </c>
      <c r="D37" s="68">
        <v>49651.043452569887</v>
      </c>
      <c r="E37" s="68">
        <v>48176.241129261347</v>
      </c>
      <c r="F37" s="68">
        <v>45906.910042099444</v>
      </c>
      <c r="G37" s="68">
        <v>45549.796403906636</v>
      </c>
      <c r="H37" s="68">
        <v>45801.998938000892</v>
      </c>
      <c r="I37" s="68">
        <v>45753.230011998574</v>
      </c>
      <c r="J37" s="68">
        <v>45650.922309556976</v>
      </c>
      <c r="K37" s="68">
        <v>45938.535131527096</v>
      </c>
      <c r="L37" s="68">
        <v>44002.426658979006</v>
      </c>
      <c r="M37" s="68">
        <v>43859.162505816246</v>
      </c>
      <c r="N37" s="68">
        <v>43489.56493572153</v>
      </c>
      <c r="O37" s="68">
        <v>43249.961485273583</v>
      </c>
      <c r="P37" s="68">
        <v>42305.095355392419</v>
      </c>
      <c r="Q37" s="68">
        <v>42694.805728063067</v>
      </c>
      <c r="R37" s="68">
        <v>42441.34736463656</v>
      </c>
      <c r="S37" s="68">
        <v>42845.428000858905</v>
      </c>
      <c r="T37" s="68">
        <v>43275.924542422217</v>
      </c>
      <c r="U37" s="68">
        <v>42657.00910488618</v>
      </c>
      <c r="V37" s="68">
        <v>41832.919564734875</v>
      </c>
      <c r="W37" s="68">
        <v>40714.642155555419</v>
      </c>
      <c r="X37" s="68">
        <v>41287.296310932397</v>
      </c>
      <c r="Y37" s="68">
        <v>40502.618121848456</v>
      </c>
      <c r="Z37" s="68">
        <v>41032.630996591477</v>
      </c>
      <c r="AA37" s="67">
        <v>-26.56378484821461</v>
      </c>
      <c r="AB37" s="63"/>
    </row>
    <row r="38" spans="1:28">
      <c r="A38" s="75" t="s">
        <v>79</v>
      </c>
      <c r="B38" s="48" t="s">
        <v>30</v>
      </c>
      <c r="C38" s="69">
        <v>10202.769536937365</v>
      </c>
      <c r="D38" s="68">
        <v>10202.769536937365</v>
      </c>
      <c r="E38" s="68">
        <v>10451.077616380189</v>
      </c>
      <c r="F38" s="68">
        <v>10622.23746427106</v>
      </c>
      <c r="G38" s="68">
        <v>10667.5838265288</v>
      </c>
      <c r="H38" s="68">
        <v>11041.936565794414</v>
      </c>
      <c r="I38" s="68">
        <v>11356.01056080817</v>
      </c>
      <c r="J38" s="68">
        <v>11356.720725590625</v>
      </c>
      <c r="K38" s="68">
        <v>11561.808796301355</v>
      </c>
      <c r="L38" s="68">
        <v>11994.53539874162</v>
      </c>
      <c r="M38" s="68">
        <v>12203.051172633923</v>
      </c>
      <c r="N38" s="68">
        <v>12069.289979285522</v>
      </c>
      <c r="O38" s="68">
        <v>12303.683666338511</v>
      </c>
      <c r="P38" s="68">
        <v>12530.08862686867</v>
      </c>
      <c r="Q38" s="68">
        <v>12444.443202666764</v>
      </c>
      <c r="R38" s="68">
        <v>12443.035799435103</v>
      </c>
      <c r="S38" s="68">
        <v>12458.111633119779</v>
      </c>
      <c r="T38" s="68">
        <v>12139.828544489232</v>
      </c>
      <c r="U38" s="68">
        <v>12083.099390767724</v>
      </c>
      <c r="V38" s="68">
        <v>12022.977427277116</v>
      </c>
      <c r="W38" s="68">
        <v>11808.028940709841</v>
      </c>
      <c r="X38" s="68">
        <v>11922.778019671034</v>
      </c>
      <c r="Y38" s="68">
        <v>12112.859647830639</v>
      </c>
      <c r="Z38" s="68">
        <v>12249.676921302786</v>
      </c>
      <c r="AA38" s="67">
        <v>20.062272081663181</v>
      </c>
      <c r="AB38" s="63"/>
    </row>
    <row r="39" spans="1:28">
      <c r="A39" s="75" t="s">
        <v>80</v>
      </c>
      <c r="B39" s="48" t="s">
        <v>31</v>
      </c>
      <c r="C39" s="70">
        <v>46576.802171869473</v>
      </c>
      <c r="D39" s="68">
        <v>42945.271535165339</v>
      </c>
      <c r="E39" s="68">
        <v>35825.891788133544</v>
      </c>
      <c r="F39" s="68">
        <v>31764.842144218139</v>
      </c>
      <c r="G39" s="68">
        <v>30439.552687738429</v>
      </c>
      <c r="H39" s="68">
        <v>30463.477094461821</v>
      </c>
      <c r="I39" s="68">
        <v>30596.355658095312</v>
      </c>
      <c r="J39" s="68">
        <v>30151.053015249072</v>
      </c>
      <c r="K39" s="68">
        <v>28701.244505194332</v>
      </c>
      <c r="L39" s="68">
        <v>26709.336000444706</v>
      </c>
      <c r="M39" s="68">
        <v>25873.19136361347</v>
      </c>
      <c r="N39" s="68">
        <v>26414.604266472732</v>
      </c>
      <c r="O39" s="68">
        <v>26436.536684107788</v>
      </c>
      <c r="P39" s="68">
        <v>27231.490025180228</v>
      </c>
      <c r="Q39" s="68">
        <v>27330.280948523952</v>
      </c>
      <c r="R39" s="68">
        <v>26428.819831225632</v>
      </c>
      <c r="S39" s="68">
        <v>26367.730815726907</v>
      </c>
      <c r="T39" s="68">
        <v>26036.056711994876</v>
      </c>
      <c r="U39" s="68">
        <v>24983.627993053979</v>
      </c>
      <c r="V39" s="68">
        <v>25113.222776088598</v>
      </c>
      <c r="W39" s="68">
        <v>24070.595475027229</v>
      </c>
      <c r="X39" s="68">
        <v>22590.4059333482</v>
      </c>
      <c r="Y39" s="68">
        <v>22231.370728169488</v>
      </c>
      <c r="Z39" s="68">
        <v>22237.23770266927</v>
      </c>
      <c r="AA39" s="67">
        <v>-52.256838885990177</v>
      </c>
      <c r="AB39" s="63"/>
    </row>
    <row r="40" spans="1:28">
      <c r="A40" s="75" t="s">
        <v>81</v>
      </c>
      <c r="B40" s="48" t="s">
        <v>32</v>
      </c>
      <c r="C40" s="69">
        <v>593398.24633942125</v>
      </c>
      <c r="D40" s="68">
        <v>593398.24633942125</v>
      </c>
      <c r="E40" s="68">
        <v>577017.127488342</v>
      </c>
      <c r="F40" s="68">
        <v>530133.98459759413</v>
      </c>
      <c r="G40" s="68">
        <v>514489.71173853776</v>
      </c>
      <c r="H40" s="68">
        <v>479759.92590470216</v>
      </c>
      <c r="I40" s="68">
        <v>461158.72456895013</v>
      </c>
      <c r="J40" s="68">
        <v>448956.01718981372</v>
      </c>
      <c r="K40" s="68">
        <v>424180.95100862975</v>
      </c>
      <c r="L40" s="68">
        <v>424752.73767033726</v>
      </c>
      <c r="M40" s="68">
        <v>424989.12755761517</v>
      </c>
      <c r="N40" s="68">
        <v>434601.62002026016</v>
      </c>
      <c r="O40" s="68">
        <v>439255.11059967539</v>
      </c>
      <c r="P40" s="68">
        <v>445840.27728994744</v>
      </c>
      <c r="Q40" s="68">
        <v>460943.48586732557</v>
      </c>
      <c r="R40" s="68">
        <v>490241.45886800135</v>
      </c>
      <c r="S40" s="68">
        <v>473501.75883579691</v>
      </c>
      <c r="T40" s="68">
        <v>484703.51409243554</v>
      </c>
      <c r="U40" s="68">
        <v>489768.86995627545</v>
      </c>
      <c r="V40" s="68">
        <v>492913.05312460405</v>
      </c>
      <c r="W40" s="68">
        <v>464711.11808334908</v>
      </c>
      <c r="X40" s="68">
        <v>491210.34873982833</v>
      </c>
      <c r="Y40" s="68">
        <v>506759.61329768144</v>
      </c>
      <c r="Z40" s="68">
        <v>502547.00548896607</v>
      </c>
      <c r="AA40" s="67">
        <v>-15.310331874234873</v>
      </c>
      <c r="AB40" s="63"/>
    </row>
    <row r="41" spans="1:28">
      <c r="A41" s="75" t="s">
        <v>82</v>
      </c>
      <c r="B41" s="48" t="s">
        <v>33</v>
      </c>
      <c r="C41" s="69">
        <v>4811.0949301080936</v>
      </c>
      <c r="D41" s="68">
        <v>4811.0949301080936</v>
      </c>
      <c r="E41" s="68">
        <v>4669.5200107942073</v>
      </c>
      <c r="F41" s="68">
        <v>4424.3487009060727</v>
      </c>
      <c r="G41" s="68">
        <v>4166.526032703794</v>
      </c>
      <c r="H41" s="68">
        <v>4169.6249878410863</v>
      </c>
      <c r="I41" s="68">
        <v>4375.562233240189</v>
      </c>
      <c r="J41" s="68">
        <v>4347.6226916234755</v>
      </c>
      <c r="K41" s="68">
        <v>4088.9966849843872</v>
      </c>
      <c r="L41" s="68">
        <v>4339.3167348737788</v>
      </c>
      <c r="M41" s="68">
        <v>4545.031886946168</v>
      </c>
      <c r="N41" s="68">
        <v>4243.4086831232262</v>
      </c>
      <c r="O41" s="68">
        <v>4290.0268002584553</v>
      </c>
      <c r="P41" s="68">
        <v>4919.0558838548968</v>
      </c>
      <c r="Q41" s="68">
        <v>4741.2230460647525</v>
      </c>
      <c r="R41" s="68">
        <v>4608.5694616291203</v>
      </c>
      <c r="S41" s="68">
        <v>4361.727407205808</v>
      </c>
      <c r="T41" s="68">
        <v>4464.835982454063</v>
      </c>
      <c r="U41" s="68">
        <v>4384.3655322072491</v>
      </c>
      <c r="V41" s="68">
        <v>4402.53045093129</v>
      </c>
      <c r="W41" s="68">
        <v>4222.7418127529572</v>
      </c>
      <c r="X41" s="68">
        <v>4088.9733422830705</v>
      </c>
      <c r="Y41" s="68">
        <v>4124.9440233336481</v>
      </c>
      <c r="Z41" s="68">
        <v>4181.2129115091657</v>
      </c>
      <c r="AA41" s="67">
        <v>-13.092279985104682</v>
      </c>
      <c r="AB41" s="63"/>
    </row>
    <row r="42" spans="1:28">
      <c r="A42" s="75" t="s">
        <v>83</v>
      </c>
      <c r="B42" s="48" t="s">
        <v>34</v>
      </c>
      <c r="C42" s="70">
        <v>2164.5850808340833</v>
      </c>
      <c r="D42" s="68">
        <v>2119.4387895563791</v>
      </c>
      <c r="E42" s="68">
        <v>2043.7063362831368</v>
      </c>
      <c r="F42" s="68">
        <v>2124.7968168373282</v>
      </c>
      <c r="G42" s="68">
        <v>2068.2813639302535</v>
      </c>
      <c r="H42" s="68">
        <v>2064.7701426387762</v>
      </c>
      <c r="I42" s="68">
        <v>2061.8460353346077</v>
      </c>
      <c r="J42" s="68">
        <v>2026.0751258469265</v>
      </c>
      <c r="K42" s="68">
        <v>2034.8315164005512</v>
      </c>
      <c r="L42" s="68">
        <v>2072.9440388969683</v>
      </c>
      <c r="M42" s="68">
        <v>2052.0163382486612</v>
      </c>
      <c r="N42" s="68">
        <v>2151.6329884018028</v>
      </c>
      <c r="O42" s="68">
        <v>2124.0406517119463</v>
      </c>
      <c r="P42" s="68">
        <v>2217.0149484333679</v>
      </c>
      <c r="Q42" s="68">
        <v>2171.3503751526791</v>
      </c>
      <c r="R42" s="68">
        <v>2153.683459075924</v>
      </c>
      <c r="S42" s="68">
        <v>2144.2700081958615</v>
      </c>
      <c r="T42" s="68">
        <v>2125.9160243951073</v>
      </c>
      <c r="U42" s="68">
        <v>2141.9622143185707</v>
      </c>
      <c r="V42" s="68">
        <v>2016.7104885151543</v>
      </c>
      <c r="W42" s="68">
        <v>1953.6450607379163</v>
      </c>
      <c r="X42" s="68">
        <v>1920.8543001716082</v>
      </c>
      <c r="Y42" s="68">
        <v>1915.7937862560855</v>
      </c>
      <c r="Z42" s="68">
        <v>1868.2934012588091</v>
      </c>
      <c r="AA42" s="67">
        <v>-13.688151239640977</v>
      </c>
      <c r="AB42" s="63"/>
    </row>
    <row r="43" spans="1:28">
      <c r="A43" s="75" t="s">
        <v>84</v>
      </c>
      <c r="B43" s="48" t="s">
        <v>35</v>
      </c>
      <c r="C43" s="69">
        <v>26218.129300399323</v>
      </c>
      <c r="D43" s="68">
        <v>26218.129300399323</v>
      </c>
      <c r="E43" s="68">
        <v>26688.389686564711</v>
      </c>
      <c r="F43" s="68">
        <v>27204.220461545676</v>
      </c>
      <c r="G43" s="68">
        <v>27396.350559602786</v>
      </c>
      <c r="H43" s="68">
        <v>27788.704997623503</v>
      </c>
      <c r="I43" s="68">
        <v>28129.5394305177</v>
      </c>
      <c r="J43" s="68">
        <v>29482.178898220318</v>
      </c>
      <c r="K43" s="68">
        <v>30113.70102819509</v>
      </c>
      <c r="L43" s="68">
        <v>30883.06233991728</v>
      </c>
      <c r="M43" s="68">
        <v>31007.177793416722</v>
      </c>
      <c r="N43" s="68">
        <v>31840.866975075278</v>
      </c>
      <c r="O43" s="68">
        <v>32626.381083755212</v>
      </c>
      <c r="P43" s="68">
        <v>32905.195517251195</v>
      </c>
      <c r="Q43" s="68">
        <v>33041.733082844403</v>
      </c>
      <c r="R43" s="68">
        <v>32756.203058383686</v>
      </c>
      <c r="S43" s="68">
        <v>32667.045641118555</v>
      </c>
      <c r="T43" s="68">
        <v>32769.629116081764</v>
      </c>
      <c r="U43" s="68">
        <v>33137.73116198543</v>
      </c>
      <c r="V43" s="68">
        <v>32486.040604780181</v>
      </c>
      <c r="W43" s="68">
        <v>33284.398734795817</v>
      </c>
      <c r="X43" s="68">
        <v>32337.27005742391</v>
      </c>
      <c r="Y43" s="68">
        <v>32305.90434378634</v>
      </c>
      <c r="Z43" s="68">
        <v>32318.018602570279</v>
      </c>
      <c r="AA43" s="67">
        <v>23.265921196284765</v>
      </c>
      <c r="AB43" s="63"/>
    </row>
    <row r="44" spans="1:28">
      <c r="A44" s="75" t="s">
        <v>85</v>
      </c>
      <c r="B44" s="48" t="s">
        <v>36</v>
      </c>
      <c r="C44" s="69">
        <v>6970.69837448626</v>
      </c>
      <c r="D44" s="68">
        <v>6970.69837448626</v>
      </c>
      <c r="E44" s="68">
        <v>6969.9963965072129</v>
      </c>
      <c r="F44" s="68">
        <v>7043.1843950507273</v>
      </c>
      <c r="G44" s="68">
        <v>7039.7000309926807</v>
      </c>
      <c r="H44" s="68">
        <v>6963.3606716278882</v>
      </c>
      <c r="I44" s="68">
        <v>6864.7903488195079</v>
      </c>
      <c r="J44" s="68">
        <v>6825.9048050065567</v>
      </c>
      <c r="K44" s="68">
        <v>6770.2716816697457</v>
      </c>
      <c r="L44" s="68">
        <v>6609.6458580125736</v>
      </c>
      <c r="M44" s="68">
        <v>6449.394551028543</v>
      </c>
      <c r="N44" s="68">
        <v>6266.0933732638332</v>
      </c>
      <c r="O44" s="68">
        <v>6231.577881928456</v>
      </c>
      <c r="P44" s="68">
        <v>6042.336000406819</v>
      </c>
      <c r="Q44" s="68">
        <v>5882.5261436317796</v>
      </c>
      <c r="R44" s="68">
        <v>5911.4259576953464</v>
      </c>
      <c r="S44" s="68">
        <v>5776.7092843722448</v>
      </c>
      <c r="T44" s="68">
        <v>5693.2168598607677</v>
      </c>
      <c r="U44" s="68">
        <v>5462.4430145891656</v>
      </c>
      <c r="V44" s="68">
        <v>5246.9414221826628</v>
      </c>
      <c r="W44" s="68">
        <v>5143.7868520161801</v>
      </c>
      <c r="X44" s="68">
        <v>5044.0783701108094</v>
      </c>
      <c r="Y44" s="68">
        <v>4940.9931448528796</v>
      </c>
      <c r="Z44" s="68">
        <v>4804.1000968765229</v>
      </c>
      <c r="AA44" s="67">
        <v>-31.081509501828286</v>
      </c>
      <c r="AB44" s="63"/>
    </row>
    <row r="45" spans="1:28">
      <c r="A45" s="75" t="s">
        <v>86</v>
      </c>
      <c r="B45" s="48" t="s">
        <v>37</v>
      </c>
      <c r="C45" s="69">
        <v>4545.6161878777721</v>
      </c>
      <c r="D45" s="68">
        <v>4545.6161878777721</v>
      </c>
      <c r="E45" s="68">
        <v>4551.1436378350463</v>
      </c>
      <c r="F45" s="68">
        <v>4461.0545618559363</v>
      </c>
      <c r="G45" s="68">
        <v>4367.293223309679</v>
      </c>
      <c r="H45" s="68">
        <v>4315.327999164605</v>
      </c>
      <c r="I45" s="68">
        <v>4310.6085675703798</v>
      </c>
      <c r="J45" s="68">
        <v>4269.5627070602095</v>
      </c>
      <c r="K45" s="68">
        <v>4186.9604359082969</v>
      </c>
      <c r="L45" s="68">
        <v>4156.0120525966404</v>
      </c>
      <c r="M45" s="68">
        <v>4063.4745513496464</v>
      </c>
      <c r="N45" s="68">
        <v>3985.0987010692961</v>
      </c>
      <c r="O45" s="68">
        <v>3972.9615108384237</v>
      </c>
      <c r="P45" s="68">
        <v>3922.1039274184054</v>
      </c>
      <c r="Q45" s="68">
        <v>3828.7160138407594</v>
      </c>
      <c r="R45" s="68">
        <v>3797.0864611902316</v>
      </c>
      <c r="S45" s="68">
        <v>3791.080024757036</v>
      </c>
      <c r="T45" s="68">
        <v>3793.1049993932779</v>
      </c>
      <c r="U45" s="68">
        <v>3786.9927300058953</v>
      </c>
      <c r="V45" s="68">
        <v>3840.4300653421992</v>
      </c>
      <c r="W45" s="68">
        <v>3776.787389624878</v>
      </c>
      <c r="X45" s="68">
        <v>3763.7221486213402</v>
      </c>
      <c r="Y45" s="68">
        <v>3710.94183389523</v>
      </c>
      <c r="Z45" s="68">
        <v>3688.8260650800112</v>
      </c>
      <c r="AA45" s="67">
        <v>-18.848712416209811</v>
      </c>
      <c r="AB45" s="63"/>
    </row>
    <row r="46" spans="1:28">
      <c r="A46" s="75" t="s">
        <v>87</v>
      </c>
      <c r="B46" s="48" t="s">
        <v>38</v>
      </c>
      <c r="C46" s="69">
        <v>34053.555441171469</v>
      </c>
      <c r="D46" s="68">
        <v>34053.555441171469</v>
      </c>
      <c r="E46" s="68">
        <v>38189.661779782902</v>
      </c>
      <c r="F46" s="68">
        <v>41640.991651073513</v>
      </c>
      <c r="G46" s="68">
        <v>43903.109886813421</v>
      </c>
      <c r="H46" s="68">
        <v>44275.158534604743</v>
      </c>
      <c r="I46" s="68">
        <v>47393.295998154019</v>
      </c>
      <c r="J46" s="68">
        <v>49850.022297676202</v>
      </c>
      <c r="K46" s="68">
        <v>51135.509329178953</v>
      </c>
      <c r="L46" s="68">
        <v>52322.617039524914</v>
      </c>
      <c r="M46" s="68">
        <v>53552.282014383483</v>
      </c>
      <c r="N46" s="68">
        <v>53683.121276733305</v>
      </c>
      <c r="O46" s="68">
        <v>53028.809696150594</v>
      </c>
      <c r="P46" s="68">
        <v>50645.856417260897</v>
      </c>
      <c r="Q46" s="68">
        <v>51774.01502391012</v>
      </c>
      <c r="R46" s="68">
        <v>49542.693088116663</v>
      </c>
      <c r="S46" s="68">
        <v>52553.43771476423</v>
      </c>
      <c r="T46" s="68">
        <v>53526.35386653075</v>
      </c>
      <c r="U46" s="68">
        <v>55591.174345981774</v>
      </c>
      <c r="V46" s="68">
        <v>54026.281180533835</v>
      </c>
      <c r="W46" s="68">
        <v>53754.895503180996</v>
      </c>
      <c r="X46" s="68">
        <v>57303.037176449128</v>
      </c>
      <c r="Y46" s="68">
        <v>58049.102460843511</v>
      </c>
      <c r="Z46" s="68">
        <v>61623.230218050579</v>
      </c>
      <c r="AA46" s="67">
        <v>80.959754186333186</v>
      </c>
      <c r="AB46" s="63"/>
    </row>
    <row r="47" spans="1:28">
      <c r="A47" s="75" t="s">
        <v>88</v>
      </c>
      <c r="B47" s="48" t="s">
        <v>39</v>
      </c>
      <c r="C47" s="69">
        <v>162351.66690825069</v>
      </c>
      <c r="D47" s="68">
        <v>162351.66690825069</v>
      </c>
      <c r="E47" s="68">
        <v>156750.82902221128</v>
      </c>
      <c r="F47" s="68">
        <v>147584.39279094021</v>
      </c>
      <c r="G47" s="68">
        <v>138185.77656551581</v>
      </c>
      <c r="H47" s="68">
        <v>127189.23454773042</v>
      </c>
      <c r="I47" s="68">
        <v>115222.2767284618</v>
      </c>
      <c r="J47" s="68">
        <v>109531.05837353565</v>
      </c>
      <c r="K47" s="68">
        <v>103656.26120744573</v>
      </c>
      <c r="L47" s="68">
        <v>101129.99159305877</v>
      </c>
      <c r="M47" s="68">
        <v>101255.55804678728</v>
      </c>
      <c r="N47" s="68">
        <v>92732.948492273339</v>
      </c>
      <c r="O47" s="68">
        <v>91118.954919901546</v>
      </c>
      <c r="P47" s="68">
        <v>89736.588566101826</v>
      </c>
      <c r="Q47" s="68">
        <v>92852.453746033207</v>
      </c>
      <c r="R47" s="68">
        <v>84706.47292472652</v>
      </c>
      <c r="S47" s="68">
        <v>80114.888269968607</v>
      </c>
      <c r="T47" s="68">
        <v>77245.557520030154</v>
      </c>
      <c r="U47" s="68">
        <v>76504.362271513455</v>
      </c>
      <c r="V47" s="68">
        <v>72995.372259873169</v>
      </c>
      <c r="W47" s="68">
        <v>66734.110093489173</v>
      </c>
      <c r="X47" s="68">
        <v>66483.428853098245</v>
      </c>
      <c r="Y47" s="68">
        <v>70388.217116078333</v>
      </c>
      <c r="Z47" s="68">
        <v>66165.909307613067</v>
      </c>
      <c r="AA47" s="67">
        <v>-59.245315697925527</v>
      </c>
      <c r="AB47" s="63"/>
    </row>
    <row r="48" spans="1:28">
      <c r="A48" s="75" t="s">
        <v>89</v>
      </c>
      <c r="B48" s="48" t="s">
        <v>40</v>
      </c>
      <c r="C48" s="69">
        <v>104501.83572956834</v>
      </c>
      <c r="D48" s="68">
        <v>104501.83572956834</v>
      </c>
      <c r="E48" s="68">
        <v>104643.6344285409</v>
      </c>
      <c r="F48" s="68">
        <v>102191.0391164116</v>
      </c>
      <c r="G48" s="68">
        <v>101033.62922899105</v>
      </c>
      <c r="H48" s="68">
        <v>95565.222086869035</v>
      </c>
      <c r="I48" s="68">
        <v>97306.809276872285</v>
      </c>
      <c r="J48" s="68">
        <v>96172.122178205551</v>
      </c>
      <c r="K48" s="68">
        <v>93575.106216266329</v>
      </c>
      <c r="L48" s="68">
        <v>90193.774865741856</v>
      </c>
      <c r="M48" s="68">
        <v>83984.618093831654</v>
      </c>
      <c r="N48" s="68">
        <v>78419.181188335846</v>
      </c>
      <c r="O48" s="68">
        <v>74964.007567840177</v>
      </c>
      <c r="P48" s="68">
        <v>74171.387816646878</v>
      </c>
      <c r="Q48" s="68">
        <v>69475.042573852319</v>
      </c>
      <c r="R48" s="68">
        <v>65279.097327016534</v>
      </c>
      <c r="S48" s="68">
        <v>62424.192952274425</v>
      </c>
      <c r="T48" s="68">
        <v>61395.786821055175</v>
      </c>
      <c r="U48" s="68">
        <v>59323.960675760522</v>
      </c>
      <c r="V48" s="68">
        <v>58117.622535787035</v>
      </c>
      <c r="W48" s="68">
        <v>55886.25098399767</v>
      </c>
      <c r="X48" s="68">
        <v>52656.088061290284</v>
      </c>
      <c r="Y48" s="68">
        <v>51840.219210929339</v>
      </c>
      <c r="Z48" s="68">
        <v>50759.203702215316</v>
      </c>
      <c r="AA48" s="67">
        <v>-51.427452591769907</v>
      </c>
      <c r="AB48" s="63"/>
    </row>
    <row r="49" spans="1:28" ht="13.8" thickBot="1">
      <c r="A49" s="76" t="s">
        <v>90</v>
      </c>
      <c r="B49" s="43" t="s">
        <v>41</v>
      </c>
      <c r="C49" s="66">
        <v>633201.8014530075</v>
      </c>
      <c r="D49" s="65">
        <v>633201.8014530075</v>
      </c>
      <c r="E49" s="65">
        <v>635457.47107403947</v>
      </c>
      <c r="F49" s="65">
        <v>637785.86269426881</v>
      </c>
      <c r="G49" s="65">
        <v>629469.58023202466</v>
      </c>
      <c r="H49" s="65">
        <v>637199.55261204846</v>
      </c>
      <c r="I49" s="65">
        <v>629952.89112803689</v>
      </c>
      <c r="J49" s="65">
        <v>625423.22038955649</v>
      </c>
      <c r="K49" s="65">
        <v>613953.83581457892</v>
      </c>
      <c r="L49" s="65">
        <v>602900.96208912996</v>
      </c>
      <c r="M49" s="65">
        <v>592468.78915209218</v>
      </c>
      <c r="N49" s="65">
        <v>588610.60346867493</v>
      </c>
      <c r="O49" s="65">
        <v>583122.18375977164</v>
      </c>
      <c r="P49" s="65">
        <v>577688.77551458683</v>
      </c>
      <c r="Q49" s="65">
        <v>583379.47312474984</v>
      </c>
      <c r="R49" s="65">
        <v>576395.98635599052</v>
      </c>
      <c r="S49" s="65">
        <v>577647.00972296402</v>
      </c>
      <c r="T49" s="65">
        <v>579083.87735465192</v>
      </c>
      <c r="U49" s="65">
        <v>586479.18052544503</v>
      </c>
      <c r="V49" s="65">
        <v>597260.11070676311</v>
      </c>
      <c r="W49" s="65">
        <v>590755.50818613335</v>
      </c>
      <c r="X49" s="65">
        <v>580803.32312982343</v>
      </c>
      <c r="Y49" s="65">
        <v>564340.47316685889</v>
      </c>
      <c r="Z49" s="65">
        <v>552010.26765897183</v>
      </c>
      <c r="AA49" s="64">
        <v>-12.822378838424896</v>
      </c>
      <c r="AB49" s="63"/>
    </row>
    <row r="51" spans="1:28" hidden="1"/>
    <row r="52" spans="1:28" ht="15.6" hidden="1">
      <c r="A52" s="61" t="s">
        <v>226</v>
      </c>
      <c r="B52" s="61"/>
      <c r="C52" s="62"/>
      <c r="D52" s="61"/>
      <c r="E52" s="61"/>
      <c r="F52" s="61"/>
      <c r="G52" s="61"/>
      <c r="H52" s="61"/>
      <c r="I52" s="61"/>
      <c r="J52" s="61"/>
      <c r="K52" s="61"/>
      <c r="L52" s="61"/>
      <c r="M52" s="61"/>
      <c r="N52" s="61"/>
      <c r="O52" s="61"/>
      <c r="P52" s="61"/>
      <c r="Q52" s="61"/>
      <c r="R52" s="61"/>
      <c r="S52" s="61"/>
      <c r="T52" s="61"/>
      <c r="U52" s="61"/>
      <c r="V52" s="61"/>
      <c r="W52" s="61"/>
      <c r="X52" s="61"/>
      <c r="Y52" s="61"/>
      <c r="Z52" s="61"/>
      <c r="AA52" s="61"/>
    </row>
    <row r="53" spans="1:28" ht="3.75" hidden="1" customHeight="1">
      <c r="A53" s="59"/>
      <c r="B53" s="59"/>
      <c r="C53" s="60"/>
      <c r="D53" s="59"/>
      <c r="E53" s="59"/>
      <c r="F53" s="59"/>
      <c r="G53" s="59"/>
      <c r="H53" s="59"/>
      <c r="I53" s="59"/>
      <c r="J53" s="59"/>
      <c r="K53" s="59"/>
      <c r="L53" s="59"/>
      <c r="M53" s="59"/>
      <c r="N53" s="59"/>
      <c r="O53" s="59"/>
      <c r="P53" s="59"/>
      <c r="Q53" s="59"/>
      <c r="R53" s="59"/>
      <c r="S53" s="59"/>
      <c r="T53" s="59"/>
      <c r="U53" s="59"/>
      <c r="V53" s="59"/>
      <c r="W53" s="59"/>
      <c r="X53" s="59"/>
      <c r="Y53" s="59"/>
      <c r="Z53" s="59"/>
      <c r="AA53" s="59"/>
    </row>
    <row r="54" spans="1:28" ht="13.5" hidden="1" customHeight="1" thickBot="1">
      <c r="B54" s="57"/>
      <c r="C54" s="58"/>
      <c r="D54" s="57"/>
      <c r="E54" s="57"/>
      <c r="F54" s="57"/>
      <c r="G54" s="57"/>
      <c r="H54" s="57"/>
      <c r="I54" s="57"/>
      <c r="J54" s="57"/>
      <c r="K54" s="57"/>
      <c r="L54" s="57"/>
      <c r="M54" s="57"/>
      <c r="N54" s="57"/>
      <c r="O54" s="57"/>
      <c r="P54" s="57"/>
      <c r="Q54" s="57"/>
      <c r="R54" s="57"/>
      <c r="S54" s="57"/>
      <c r="T54" s="57"/>
      <c r="U54" s="57"/>
      <c r="V54" s="57"/>
      <c r="W54" s="57"/>
      <c r="X54" s="57"/>
      <c r="Y54" s="57"/>
      <c r="Z54" s="57"/>
      <c r="AA54" s="57"/>
    </row>
    <row r="55" spans="1:28" s="73" customFormat="1" ht="25.8" hidden="1" thickBot="1">
      <c r="A55" s="74"/>
      <c r="B55" s="74"/>
      <c r="C55" s="77" t="s">
        <v>224</v>
      </c>
      <c r="D55" s="78">
        <v>1990</v>
      </c>
      <c r="E55" s="78">
        <v>1991</v>
      </c>
      <c r="F55" s="78">
        <v>1992</v>
      </c>
      <c r="G55" s="78">
        <v>1993</v>
      </c>
      <c r="H55" s="78">
        <v>1994</v>
      </c>
      <c r="I55" s="78">
        <v>1995</v>
      </c>
      <c r="J55" s="78">
        <v>1996</v>
      </c>
      <c r="K55" s="78">
        <v>1997</v>
      </c>
      <c r="L55" s="78">
        <v>1998</v>
      </c>
      <c r="M55" s="78">
        <v>1999</v>
      </c>
      <c r="N55" s="78">
        <v>2000</v>
      </c>
      <c r="O55" s="78">
        <v>2001</v>
      </c>
      <c r="P55" s="78">
        <v>2002</v>
      </c>
      <c r="Q55" s="78">
        <v>2003</v>
      </c>
      <c r="R55" s="78">
        <v>2004</v>
      </c>
      <c r="S55" s="78">
        <v>2005</v>
      </c>
      <c r="T55" s="78">
        <v>2006</v>
      </c>
      <c r="U55" s="78">
        <v>2007</v>
      </c>
      <c r="V55" s="78">
        <v>2008</v>
      </c>
      <c r="W55" s="78">
        <v>2009</v>
      </c>
      <c r="X55" s="79">
        <v>2010</v>
      </c>
      <c r="Y55" s="79">
        <v>2011</v>
      </c>
      <c r="Z55" s="79">
        <v>2012</v>
      </c>
      <c r="AA55" s="80" t="s">
        <v>225</v>
      </c>
    </row>
    <row r="56" spans="1:28" ht="53.25" hidden="1" customHeight="1" thickBot="1">
      <c r="A56" s="74"/>
      <c r="B56" s="56"/>
      <c r="C56" s="55" t="s">
        <v>0</v>
      </c>
      <c r="D56" s="54">
        <v>1990</v>
      </c>
      <c r="E56" s="54">
        <v>1991</v>
      </c>
      <c r="F56" s="54">
        <v>1992</v>
      </c>
      <c r="G56" s="54">
        <v>1993</v>
      </c>
      <c r="H56" s="54">
        <v>1994</v>
      </c>
      <c r="I56" s="54">
        <v>1995</v>
      </c>
      <c r="J56" s="54">
        <v>1996</v>
      </c>
      <c r="K56" s="54">
        <v>1997</v>
      </c>
      <c r="L56" s="54">
        <v>1998</v>
      </c>
      <c r="M56" s="54">
        <v>1999</v>
      </c>
      <c r="N56" s="54">
        <v>2000</v>
      </c>
      <c r="O56" s="54">
        <v>2001</v>
      </c>
      <c r="P56" s="54">
        <v>2002</v>
      </c>
      <c r="Q56" s="54">
        <v>2003</v>
      </c>
      <c r="R56" s="54">
        <v>2004</v>
      </c>
      <c r="S56" s="54">
        <v>2005</v>
      </c>
      <c r="T56" s="54">
        <v>2006</v>
      </c>
      <c r="U56" s="54">
        <v>2007</v>
      </c>
      <c r="V56" s="54">
        <v>2008</v>
      </c>
      <c r="W56" s="54">
        <v>2009</v>
      </c>
      <c r="X56" s="54">
        <v>2010</v>
      </c>
      <c r="Y56" s="54">
        <v>2011</v>
      </c>
      <c r="Z56" s="54">
        <v>2012</v>
      </c>
      <c r="AA56" s="53" t="s">
        <v>1</v>
      </c>
    </row>
    <row r="57" spans="1:28" hidden="1">
      <c r="A57" s="75" t="s">
        <v>91</v>
      </c>
      <c r="B57" s="48" t="s">
        <v>2</v>
      </c>
      <c r="C57" s="52">
        <f t="shared" ref="C57:Z57" si="0">C6/1000</f>
        <v>115.18434205559656</v>
      </c>
      <c r="D57" s="51">
        <f t="shared" si="0"/>
        <v>115.18434205559656</v>
      </c>
      <c r="E57" s="51">
        <f t="shared" si="0"/>
        <v>115.08146198130299</v>
      </c>
      <c r="F57" s="51">
        <f t="shared" si="0"/>
        <v>114.39709913878762</v>
      </c>
      <c r="G57" s="51">
        <f t="shared" si="0"/>
        <v>112.24097513665389</v>
      </c>
      <c r="H57" s="51">
        <f t="shared" si="0"/>
        <v>109.34744967056575</v>
      </c>
      <c r="I57" s="51">
        <f t="shared" si="0"/>
        <v>111.24724634665763</v>
      </c>
      <c r="J57" s="51">
        <f t="shared" si="0"/>
        <v>110.24887106848595</v>
      </c>
      <c r="K57" s="51">
        <f t="shared" si="0"/>
        <v>113.47309398408868</v>
      </c>
      <c r="L57" s="51">
        <f t="shared" si="0"/>
        <v>113.88252025805839</v>
      </c>
      <c r="M57" s="51">
        <f t="shared" si="0"/>
        <v>112.61015312927221</v>
      </c>
      <c r="N57" s="51">
        <f t="shared" si="0"/>
        <v>115.03629951567507</v>
      </c>
      <c r="O57" s="51">
        <f t="shared" si="0"/>
        <v>117.41703720750155</v>
      </c>
      <c r="P57" s="51">
        <f t="shared" si="0"/>
        <v>114.60498234831029</v>
      </c>
      <c r="Q57" s="51">
        <f t="shared" si="0"/>
        <v>111.11466268335511</v>
      </c>
      <c r="R57" s="51">
        <f t="shared" si="0"/>
        <v>111.30023548670476</v>
      </c>
      <c r="S57" s="51">
        <f t="shared" si="0"/>
        <v>111.4563782317653</v>
      </c>
      <c r="T57" s="51">
        <f t="shared" si="0"/>
        <v>112.70424229855547</v>
      </c>
      <c r="U57" s="51">
        <f t="shared" si="0"/>
        <v>112.91096251692575</v>
      </c>
      <c r="V57" s="51">
        <f t="shared" si="0"/>
        <v>113.59275999075216</v>
      </c>
      <c r="W57" s="51">
        <f t="shared" si="0"/>
        <v>110.80653238481204</v>
      </c>
      <c r="X57" s="51">
        <f t="shared" si="0"/>
        <v>109.0626388815076</v>
      </c>
      <c r="Y57" s="51">
        <f t="shared" si="0"/>
        <v>110.27474226481111</v>
      </c>
      <c r="Z57" s="50">
        <f t="shared" si="0"/>
        <v>111.70949879451567</v>
      </c>
      <c r="AA57" s="49">
        <f t="shared" ref="AA57:AA100" si="1">AA6</f>
        <v>-3.0167670354045883</v>
      </c>
    </row>
    <row r="58" spans="1:28" hidden="1">
      <c r="A58" s="75" t="s">
        <v>92</v>
      </c>
      <c r="B58" s="48" t="s">
        <v>3</v>
      </c>
      <c r="C58" s="47">
        <f t="shared" ref="C58:Z58" si="2">C7/1000</f>
        <v>8.3321198427062377</v>
      </c>
      <c r="D58" s="46">
        <f t="shared" si="2"/>
        <v>8.3321198427062377</v>
      </c>
      <c r="E58" s="46">
        <f t="shared" si="2"/>
        <v>8.3046299038024483</v>
      </c>
      <c r="F58" s="46">
        <f t="shared" si="2"/>
        <v>8.022120136817124</v>
      </c>
      <c r="G58" s="46">
        <f t="shared" si="2"/>
        <v>7.9722267884355453</v>
      </c>
      <c r="H58" s="46">
        <f t="shared" si="2"/>
        <v>7.7378603856957175</v>
      </c>
      <c r="I58" s="46">
        <f t="shared" si="2"/>
        <v>7.6519315345922729</v>
      </c>
      <c r="J58" s="46">
        <f t="shared" si="2"/>
        <v>7.4294323023158348</v>
      </c>
      <c r="K58" s="46">
        <f t="shared" si="2"/>
        <v>7.1190904572831757</v>
      </c>
      <c r="L58" s="46">
        <f t="shared" si="2"/>
        <v>6.978462211977658</v>
      </c>
      <c r="M58" s="46">
        <f t="shared" si="2"/>
        <v>6.8235811893841847</v>
      </c>
      <c r="N58" s="46">
        <f t="shared" si="2"/>
        <v>6.6766819541345308</v>
      </c>
      <c r="O58" s="46">
        <f t="shared" si="2"/>
        <v>6.5450052395299423</v>
      </c>
      <c r="P58" s="46">
        <f t="shared" si="2"/>
        <v>6.4473933827959398</v>
      </c>
      <c r="Q58" s="46">
        <f t="shared" si="2"/>
        <v>6.4476621289699052</v>
      </c>
      <c r="R58" s="46">
        <f t="shared" si="2"/>
        <v>6.2770062434304563</v>
      </c>
      <c r="S58" s="46">
        <f t="shared" si="2"/>
        <v>6.0994269384287403</v>
      </c>
      <c r="T58" s="46">
        <f t="shared" si="2"/>
        <v>5.9788411549511435</v>
      </c>
      <c r="U58" s="46">
        <f t="shared" si="2"/>
        <v>5.8665480553889617</v>
      </c>
      <c r="V58" s="46">
        <f t="shared" si="2"/>
        <v>5.7433721390657695</v>
      </c>
      <c r="W58" s="46">
        <f t="shared" si="2"/>
        <v>5.6423483429079901</v>
      </c>
      <c r="X58" s="46">
        <f t="shared" si="2"/>
        <v>5.5621229445822333</v>
      </c>
      <c r="Y58" s="46">
        <f t="shared" si="2"/>
        <v>5.3935430821569961</v>
      </c>
      <c r="Z58" s="45">
        <f t="shared" si="2"/>
        <v>5.3061757122110063</v>
      </c>
      <c r="AA58" s="44">
        <f t="shared" si="1"/>
        <v>-36.316617951001732</v>
      </c>
    </row>
    <row r="59" spans="1:28" hidden="1">
      <c r="A59" s="75" t="s">
        <v>93</v>
      </c>
      <c r="B59" s="48" t="s">
        <v>4</v>
      </c>
      <c r="C59" s="47">
        <f t="shared" ref="C59:Z59" si="3">C8/1000</f>
        <v>15.217157453211314</v>
      </c>
      <c r="D59" s="46">
        <f t="shared" si="3"/>
        <v>15.217157453211314</v>
      </c>
      <c r="E59" s="46">
        <f t="shared" si="3"/>
        <v>14.484599004430372</v>
      </c>
      <c r="F59" s="46">
        <f t="shared" si="3"/>
        <v>14.143259396540172</v>
      </c>
      <c r="G59" s="46">
        <f t="shared" si="3"/>
        <v>13.472943811012048</v>
      </c>
      <c r="H59" s="46">
        <f t="shared" si="3"/>
        <v>12.316243348317261</v>
      </c>
      <c r="I59" s="46">
        <f t="shared" si="3"/>
        <v>11.70496059098771</v>
      </c>
      <c r="J59" s="46">
        <f t="shared" si="3"/>
        <v>11.872424120723927</v>
      </c>
      <c r="K59" s="46">
        <f t="shared" si="3"/>
        <v>11.920103485431721</v>
      </c>
      <c r="L59" s="46">
        <f t="shared" si="3"/>
        <v>11.879464144929091</v>
      </c>
      <c r="M59" s="46">
        <f t="shared" si="3"/>
        <v>11.627462730813376</v>
      </c>
      <c r="N59" s="46">
        <f t="shared" si="3"/>
        <v>11.421847341550084</v>
      </c>
      <c r="O59" s="46">
        <f t="shared" si="3"/>
        <v>11.367311509292531</v>
      </c>
      <c r="P59" s="46">
        <f t="shared" si="3"/>
        <v>11.291905336453809</v>
      </c>
      <c r="Q59" s="46">
        <f t="shared" si="3"/>
        <v>12.210686196428716</v>
      </c>
      <c r="R59" s="46">
        <f t="shared" si="3"/>
        <v>12.777202187640873</v>
      </c>
      <c r="S59" s="46">
        <f t="shared" si="3"/>
        <v>13.116457699477541</v>
      </c>
      <c r="T59" s="46">
        <f t="shared" si="3"/>
        <v>13.804164609393471</v>
      </c>
      <c r="U59" s="46">
        <f t="shared" si="3"/>
        <v>14.176441791902368</v>
      </c>
      <c r="V59" s="46">
        <f t="shared" si="3"/>
        <v>14.520676026736043</v>
      </c>
      <c r="W59" s="46">
        <f t="shared" si="3"/>
        <v>14.968706544904942</v>
      </c>
      <c r="X59" s="46">
        <f t="shared" si="3"/>
        <v>15.221889509251028</v>
      </c>
      <c r="Y59" s="46">
        <f t="shared" si="3"/>
        <v>15.47630279638466</v>
      </c>
      <c r="Z59" s="45">
        <f t="shared" si="3"/>
        <v>15.39054190259826</v>
      </c>
      <c r="AA59" s="44">
        <f t="shared" si="1"/>
        <v>1.1394010341291061</v>
      </c>
    </row>
    <row r="60" spans="1:28" hidden="1">
      <c r="A60" s="75" t="s">
        <v>94</v>
      </c>
      <c r="B60" s="48" t="s">
        <v>5</v>
      </c>
      <c r="C60" s="47">
        <f t="shared" ref="C60:Z60" si="4">C9/1000</f>
        <v>9.6590848753272276</v>
      </c>
      <c r="D60" s="46">
        <f t="shared" si="4"/>
        <v>9.6590848753272276</v>
      </c>
      <c r="E60" s="46">
        <f t="shared" si="4"/>
        <v>9.472116254210043</v>
      </c>
      <c r="F60" s="46">
        <f t="shared" si="4"/>
        <v>9.343150727660877</v>
      </c>
      <c r="G60" s="46">
        <f t="shared" si="4"/>
        <v>9.2731528648318413</v>
      </c>
      <c r="H60" s="46">
        <f t="shared" si="4"/>
        <v>9.2356899638867738</v>
      </c>
      <c r="I60" s="46">
        <f t="shared" si="4"/>
        <v>9.2561203982706548</v>
      </c>
      <c r="J60" s="46">
        <f t="shared" si="4"/>
        <v>9.0077763853246644</v>
      </c>
      <c r="K60" s="46">
        <f t="shared" si="4"/>
        <v>8.8390587906869911</v>
      </c>
      <c r="L60" s="46">
        <f t="shared" si="4"/>
        <v>8.6950058122915994</v>
      </c>
      <c r="M60" s="46">
        <f t="shared" si="4"/>
        <v>8.5547425321382917</v>
      </c>
      <c r="N60" s="46">
        <f t="shared" si="4"/>
        <v>8.2305213010079932</v>
      </c>
      <c r="O60" s="46">
        <f t="shared" si="4"/>
        <v>7.8487887142546127</v>
      </c>
      <c r="P60" s="46">
        <f t="shared" si="4"/>
        <v>7.4872022157404903</v>
      </c>
      <c r="Q60" s="46">
        <f t="shared" si="4"/>
        <v>7.0696990130933415</v>
      </c>
      <c r="R60" s="46">
        <f t="shared" si="4"/>
        <v>7.0256504971293552</v>
      </c>
      <c r="S60" s="46">
        <f t="shared" si="4"/>
        <v>6.8482113577596335</v>
      </c>
      <c r="T60" s="46">
        <f t="shared" si="4"/>
        <v>6.789326334128857</v>
      </c>
      <c r="U60" s="46">
        <f t="shared" si="4"/>
        <v>6.7866288818875393</v>
      </c>
      <c r="V60" s="46">
        <f t="shared" si="4"/>
        <v>6.6568034618833272</v>
      </c>
      <c r="W60" s="46">
        <f t="shared" si="4"/>
        <v>6.5806603417767979</v>
      </c>
      <c r="X60" s="46">
        <f t="shared" si="4"/>
        <v>6.6613167864148597</v>
      </c>
      <c r="Y60" s="46">
        <f t="shared" si="4"/>
        <v>6.4658428629615319</v>
      </c>
      <c r="Z60" s="45">
        <f t="shared" si="4"/>
        <v>6.3922911724310145</v>
      </c>
      <c r="AA60" s="44">
        <f t="shared" si="1"/>
        <v>-33.820944168746024</v>
      </c>
    </row>
    <row r="61" spans="1:28" hidden="1">
      <c r="A61" s="75" t="s">
        <v>95</v>
      </c>
      <c r="B61" s="48" t="s">
        <v>6</v>
      </c>
      <c r="C61" s="47">
        <f t="shared" ref="C61:Z61" si="5">C10/1000</f>
        <v>17.151461862505734</v>
      </c>
      <c r="D61" s="46">
        <f t="shared" si="5"/>
        <v>16.554783250160455</v>
      </c>
      <c r="E61" s="46">
        <f t="shared" si="5"/>
        <v>15.299430209352229</v>
      </c>
      <c r="F61" s="46">
        <f t="shared" si="5"/>
        <v>14.214429299057301</v>
      </c>
      <c r="G61" s="46">
        <f t="shared" si="5"/>
        <v>12.682140369993402</v>
      </c>
      <c r="H61" s="46">
        <f t="shared" si="5"/>
        <v>11.339872612584651</v>
      </c>
      <c r="I61" s="46">
        <f t="shared" si="5"/>
        <v>10.857271064338208</v>
      </c>
      <c r="J61" s="46">
        <f t="shared" si="5"/>
        <v>10.600297132805467</v>
      </c>
      <c r="K61" s="46">
        <f t="shared" si="5"/>
        <v>10.050416692020566</v>
      </c>
      <c r="L61" s="46">
        <f t="shared" si="5"/>
        <v>9.2484476032191232</v>
      </c>
      <c r="M61" s="46">
        <f t="shared" si="5"/>
        <v>8.6260633322398856</v>
      </c>
      <c r="N61" s="46">
        <f t="shared" si="5"/>
        <v>8.4976846749142521</v>
      </c>
      <c r="O61" s="46">
        <f t="shared" si="5"/>
        <v>7.86364307171538</v>
      </c>
      <c r="P61" s="46">
        <f t="shared" si="5"/>
        <v>7.9880671834829453</v>
      </c>
      <c r="Q61" s="46">
        <f t="shared" si="5"/>
        <v>8.7775351042835688</v>
      </c>
      <c r="R61" s="46">
        <f t="shared" si="5"/>
        <v>8.4430620843062876</v>
      </c>
      <c r="S61" s="46">
        <f t="shared" si="5"/>
        <v>7.8887195720047902</v>
      </c>
      <c r="T61" s="46">
        <f t="shared" si="5"/>
        <v>7.8044814624889023</v>
      </c>
      <c r="U61" s="46">
        <f t="shared" si="5"/>
        <v>7.8266656902833827</v>
      </c>
      <c r="V61" s="46">
        <f t="shared" si="5"/>
        <v>7.6749556747802234</v>
      </c>
      <c r="W61" s="46">
        <f t="shared" si="5"/>
        <v>7.3080991775393827</v>
      </c>
      <c r="X61" s="46">
        <f t="shared" si="5"/>
        <v>7.3175775524961448</v>
      </c>
      <c r="Y61" s="46">
        <f t="shared" si="5"/>
        <v>7.574957336586631</v>
      </c>
      <c r="Z61" s="45">
        <f t="shared" si="5"/>
        <v>7.1853739320484431</v>
      </c>
      <c r="AA61" s="44">
        <f t="shared" si="1"/>
        <v>-58.106346912876504</v>
      </c>
    </row>
    <row r="62" spans="1:28" hidden="1">
      <c r="A62" s="75" t="s">
        <v>96</v>
      </c>
      <c r="B62" s="48" t="s">
        <v>7</v>
      </c>
      <c r="C62" s="47">
        <f t="shared" ref="C62:Z62" si="6">C11/1000</f>
        <v>72.00296179033991</v>
      </c>
      <c r="D62" s="46">
        <f t="shared" si="6"/>
        <v>72.00296179033991</v>
      </c>
      <c r="E62" s="46">
        <f t="shared" si="6"/>
        <v>73.558550011248045</v>
      </c>
      <c r="F62" s="46">
        <f t="shared" si="6"/>
        <v>77.307784386560556</v>
      </c>
      <c r="G62" s="46">
        <f t="shared" si="6"/>
        <v>79.643387342112348</v>
      </c>
      <c r="H62" s="46">
        <f t="shared" si="6"/>
        <v>82.558652263668336</v>
      </c>
      <c r="I62" s="46">
        <f t="shared" si="6"/>
        <v>85.91188161368045</v>
      </c>
      <c r="J62" s="46">
        <f t="shared" si="6"/>
        <v>89.005445464177498</v>
      </c>
      <c r="K62" s="46">
        <f t="shared" si="6"/>
        <v>90.692703269338978</v>
      </c>
      <c r="L62" s="46">
        <f t="shared" si="6"/>
        <v>92.076331774797552</v>
      </c>
      <c r="M62" s="46">
        <f t="shared" si="6"/>
        <v>91.937051528388835</v>
      </c>
      <c r="N62" s="46">
        <f t="shared" si="6"/>
        <v>94.679663273019244</v>
      </c>
      <c r="O62" s="46">
        <f t="shared" si="6"/>
        <v>96.132445180746586</v>
      </c>
      <c r="P62" s="46">
        <f t="shared" si="6"/>
        <v>96.181955638235095</v>
      </c>
      <c r="Q62" s="46">
        <f t="shared" si="6"/>
        <v>96.876637679663403</v>
      </c>
      <c r="R62" s="46">
        <f t="shared" si="6"/>
        <v>98.471213048116496</v>
      </c>
      <c r="S62" s="46">
        <f t="shared" si="6"/>
        <v>98.600756727053295</v>
      </c>
      <c r="T62" s="46">
        <f t="shared" si="6"/>
        <v>98.609314820797238</v>
      </c>
      <c r="U62" s="46">
        <f t="shared" si="6"/>
        <v>96.769816894338859</v>
      </c>
      <c r="V62" s="46">
        <f t="shared" si="6"/>
        <v>94.222841102084985</v>
      </c>
      <c r="W62" s="46">
        <f t="shared" si="6"/>
        <v>90.850978352677757</v>
      </c>
      <c r="X62" s="46">
        <f t="shared" si="6"/>
        <v>88.598386327358654</v>
      </c>
      <c r="Y62" s="46">
        <f t="shared" si="6"/>
        <v>88.57902575416152</v>
      </c>
      <c r="Z62" s="45">
        <f t="shared" si="6"/>
        <v>90.563313000746888</v>
      </c>
      <c r="AA62" s="44">
        <f t="shared" si="1"/>
        <v>25.777205199490961</v>
      </c>
    </row>
    <row r="63" spans="1:28" hidden="1">
      <c r="A63" s="75" t="s">
        <v>97</v>
      </c>
      <c r="B63" s="48" t="s">
        <v>8</v>
      </c>
      <c r="C63" s="47">
        <f t="shared" ref="C63:Z63" si="7">C12/1000</f>
        <v>3.4664765028708779</v>
      </c>
      <c r="D63" s="46">
        <f t="shared" si="7"/>
        <v>3.4664765028708779</v>
      </c>
      <c r="E63" s="46">
        <f t="shared" si="7"/>
        <v>3.2148354086233888</v>
      </c>
      <c r="F63" s="46">
        <f t="shared" si="7"/>
        <v>2.908617352061976</v>
      </c>
      <c r="G63" s="46">
        <f t="shared" si="7"/>
        <v>3.0311009614509254</v>
      </c>
      <c r="H63" s="46">
        <f t="shared" si="7"/>
        <v>2.827193388472204</v>
      </c>
      <c r="I63" s="46">
        <f t="shared" si="7"/>
        <v>2.7930919779991781</v>
      </c>
      <c r="J63" s="46">
        <f t="shared" si="7"/>
        <v>2.7807378514689671</v>
      </c>
      <c r="K63" s="46">
        <f t="shared" si="7"/>
        <v>2.8580987428070732</v>
      </c>
      <c r="L63" s="46">
        <f t="shared" si="7"/>
        <v>2.7001481617367493</v>
      </c>
      <c r="M63" s="46">
        <f t="shared" si="7"/>
        <v>2.71361459707737</v>
      </c>
      <c r="N63" s="46">
        <f t="shared" si="7"/>
        <v>2.7845465403709349</v>
      </c>
      <c r="O63" s="46">
        <f t="shared" si="7"/>
        <v>2.9247603406423552</v>
      </c>
      <c r="P63" s="46">
        <f t="shared" si="7"/>
        <v>2.9981170686917569</v>
      </c>
      <c r="Q63" s="46">
        <f t="shared" si="7"/>
        <v>3.099939824889852</v>
      </c>
      <c r="R63" s="46">
        <f t="shared" si="7"/>
        <v>3.2001157488178</v>
      </c>
      <c r="S63" s="46">
        <f t="shared" si="7"/>
        <v>3.1863812638580344</v>
      </c>
      <c r="T63" s="46">
        <f t="shared" si="7"/>
        <v>3.4746727505421147</v>
      </c>
      <c r="U63" s="46">
        <f t="shared" si="7"/>
        <v>3.6298620731029545</v>
      </c>
      <c r="V63" s="46">
        <f t="shared" si="7"/>
        <v>3.6134828774237246</v>
      </c>
      <c r="W63" s="46">
        <f t="shared" si="7"/>
        <v>3.600818184556009</v>
      </c>
      <c r="X63" s="46">
        <f t="shared" si="7"/>
        <v>3.639626908638347</v>
      </c>
      <c r="Y63" s="46">
        <f t="shared" si="7"/>
        <v>3.581043508990998</v>
      </c>
      <c r="Z63" s="45">
        <f t="shared" si="7"/>
        <v>3.4035321067949309</v>
      </c>
      <c r="AA63" s="44">
        <f t="shared" si="1"/>
        <v>-1.8158033387452033</v>
      </c>
    </row>
    <row r="64" spans="1:28" hidden="1">
      <c r="A64" s="75" t="s">
        <v>98</v>
      </c>
      <c r="B64" s="48" t="s">
        <v>44</v>
      </c>
      <c r="C64" s="47">
        <f t="shared" ref="C64:Z64" si="8">C13/1000</f>
        <v>0.90990783160984112</v>
      </c>
      <c r="D64" s="46">
        <f t="shared" si="8"/>
        <v>0.90990783160984112</v>
      </c>
      <c r="E64" s="46">
        <f t="shared" si="8"/>
        <v>0.94602102866252957</v>
      </c>
      <c r="F64" s="46">
        <f t="shared" si="8"/>
        <v>0.99119694980116135</v>
      </c>
      <c r="G64" s="46">
        <f t="shared" si="8"/>
        <v>1.0341859104911084</v>
      </c>
      <c r="H64" s="46">
        <f t="shared" si="8"/>
        <v>1.0609832544666655</v>
      </c>
      <c r="I64" s="46">
        <f t="shared" si="8"/>
        <v>1.1192968587322889</v>
      </c>
      <c r="J64" s="46">
        <f t="shared" si="8"/>
        <v>1.1316048014687021</v>
      </c>
      <c r="K64" s="46">
        <f t="shared" si="8"/>
        <v>1.1458481354281393</v>
      </c>
      <c r="L64" s="46">
        <f t="shared" si="8"/>
        <v>1.1547722344354301</v>
      </c>
      <c r="M64" s="46">
        <f t="shared" si="8"/>
        <v>1.1663603822672706</v>
      </c>
      <c r="N64" s="46">
        <f t="shared" si="8"/>
        <v>1.1859468742536476</v>
      </c>
      <c r="O64" s="46">
        <f t="shared" si="8"/>
        <v>1.2465679890648258</v>
      </c>
      <c r="P64" s="46">
        <f t="shared" si="8"/>
        <v>1.2828142411961339</v>
      </c>
      <c r="Q64" s="46">
        <f t="shared" si="8"/>
        <v>1.2871311994663261</v>
      </c>
      <c r="R64" s="46">
        <f t="shared" si="8"/>
        <v>1.2936348141922245</v>
      </c>
      <c r="S64" s="46">
        <f t="shared" si="8"/>
        <v>1.2751240763084097</v>
      </c>
      <c r="T64" s="46">
        <f t="shared" si="8"/>
        <v>1.276696459525579</v>
      </c>
      <c r="U64" s="46">
        <f t="shared" si="8"/>
        <v>1.2657479637066591</v>
      </c>
      <c r="V64" s="46">
        <f t="shared" si="8"/>
        <v>1.2737109271774765</v>
      </c>
      <c r="W64" s="46">
        <f t="shared" si="8"/>
        <v>1.2763680290209038</v>
      </c>
      <c r="X64" s="46">
        <f t="shared" si="8"/>
        <v>1.2947271523542938</v>
      </c>
      <c r="Y64" s="46">
        <f t="shared" si="8"/>
        <v>1.2413664066378001</v>
      </c>
      <c r="Z64" s="45">
        <f t="shared" si="8"/>
        <v>1.3036819669807451</v>
      </c>
      <c r="AA64" s="44">
        <f t="shared" si="1"/>
        <v>43.276266198767054</v>
      </c>
    </row>
    <row r="65" spans="1:27" hidden="1">
      <c r="A65" s="75" t="s">
        <v>99</v>
      </c>
      <c r="B65" s="48" t="s">
        <v>9</v>
      </c>
      <c r="C65" s="47">
        <f t="shared" ref="C65:Z65" si="9">C14/1000</f>
        <v>17.888886997455849</v>
      </c>
      <c r="D65" s="46">
        <f t="shared" si="9"/>
        <v>17.888886997455849</v>
      </c>
      <c r="E65" s="46">
        <f t="shared" si="9"/>
        <v>16.263565282173996</v>
      </c>
      <c r="F65" s="46">
        <f t="shared" si="9"/>
        <v>15.315464614559499</v>
      </c>
      <c r="G65" s="46">
        <f t="shared" si="9"/>
        <v>14.373007567410941</v>
      </c>
      <c r="H65" s="46">
        <f t="shared" si="9"/>
        <v>13.517982133068177</v>
      </c>
      <c r="I65" s="46">
        <f t="shared" si="9"/>
        <v>13.408466328103573</v>
      </c>
      <c r="J65" s="46">
        <f t="shared" si="9"/>
        <v>13.205203908985911</v>
      </c>
      <c r="K65" s="46">
        <f t="shared" si="9"/>
        <v>12.878108741790738</v>
      </c>
      <c r="L65" s="46">
        <f t="shared" si="9"/>
        <v>12.443152479904851</v>
      </c>
      <c r="M65" s="46">
        <f t="shared" si="9"/>
        <v>11.917726702814818</v>
      </c>
      <c r="N65" s="46">
        <f t="shared" si="9"/>
        <v>11.140170549563919</v>
      </c>
      <c r="O65" s="46">
        <f t="shared" si="9"/>
        <v>10.88324855936964</v>
      </c>
      <c r="P65" s="46">
        <f t="shared" si="9"/>
        <v>10.553607355253508</v>
      </c>
      <c r="Q65" s="46">
        <f t="shared" si="9"/>
        <v>10.505283639836046</v>
      </c>
      <c r="R65" s="46">
        <f t="shared" si="9"/>
        <v>10.2240693422918</v>
      </c>
      <c r="S65" s="46">
        <f t="shared" si="9"/>
        <v>10.546810326693548</v>
      </c>
      <c r="T65" s="46">
        <f t="shared" si="9"/>
        <v>10.788903703572576</v>
      </c>
      <c r="U65" s="46">
        <f t="shared" si="9"/>
        <v>10.416083758635237</v>
      </c>
      <c r="V65" s="46">
        <f t="shared" si="9"/>
        <v>10.523321065011618</v>
      </c>
      <c r="W65" s="46">
        <f t="shared" si="9"/>
        <v>10.208340701667488</v>
      </c>
      <c r="X65" s="46">
        <f t="shared" si="9"/>
        <v>10.369069498612287</v>
      </c>
      <c r="Y65" s="46">
        <f t="shared" si="9"/>
        <v>10.329503782392297</v>
      </c>
      <c r="Z65" s="45">
        <f t="shared" si="9"/>
        <v>10.255768997970657</v>
      </c>
      <c r="AA65" s="44">
        <f t="shared" si="1"/>
        <v>-42.66960823538529</v>
      </c>
    </row>
    <row r="66" spans="1:27" hidden="1">
      <c r="A66" s="75" t="s">
        <v>100</v>
      </c>
      <c r="B66" s="48" t="s">
        <v>10</v>
      </c>
      <c r="C66" s="47">
        <f t="shared" ref="C66:Z66" si="10">C15/1000</f>
        <v>5.9545378271678526</v>
      </c>
      <c r="D66" s="46">
        <f t="shared" si="10"/>
        <v>5.9545378271678526</v>
      </c>
      <c r="E66" s="46">
        <f t="shared" si="10"/>
        <v>6.0269863498186025</v>
      </c>
      <c r="F66" s="46">
        <f t="shared" si="10"/>
        <v>6.0336575177742526</v>
      </c>
      <c r="G66" s="46">
        <f t="shared" si="10"/>
        <v>6.1408914984315066</v>
      </c>
      <c r="H66" s="46">
        <f t="shared" si="10"/>
        <v>6.0514114012840148</v>
      </c>
      <c r="I66" s="46">
        <f t="shared" si="10"/>
        <v>6.1017947898203087</v>
      </c>
      <c r="J66" s="46">
        <f t="shared" si="10"/>
        <v>6.1549071891786227</v>
      </c>
      <c r="K66" s="46">
        <f t="shared" si="10"/>
        <v>6.0084992063691773</v>
      </c>
      <c r="L66" s="46">
        <f t="shared" si="10"/>
        <v>6.0019541533260128</v>
      </c>
      <c r="M66" s="46">
        <f t="shared" si="10"/>
        <v>5.8969035429193646</v>
      </c>
      <c r="N66" s="46">
        <f t="shared" si="10"/>
        <v>5.8960251862938664</v>
      </c>
      <c r="O66" s="46">
        <f t="shared" si="10"/>
        <v>6.0020327202867154</v>
      </c>
      <c r="P66" s="46">
        <f t="shared" si="10"/>
        <v>5.9264165291948192</v>
      </c>
      <c r="Q66" s="46">
        <f t="shared" si="10"/>
        <v>5.9263286322718756</v>
      </c>
      <c r="R66" s="46">
        <f t="shared" si="10"/>
        <v>5.7715672910217712</v>
      </c>
      <c r="S66" s="46">
        <f t="shared" si="10"/>
        <v>5.7068895436157154</v>
      </c>
      <c r="T66" s="46">
        <f t="shared" si="10"/>
        <v>5.7214715460323911</v>
      </c>
      <c r="U66" s="46">
        <f t="shared" si="10"/>
        <v>5.7315178401437636</v>
      </c>
      <c r="V66" s="46">
        <f t="shared" si="10"/>
        <v>5.6885977804509009</v>
      </c>
      <c r="W66" s="46">
        <f t="shared" si="10"/>
        <v>5.6013727542084482</v>
      </c>
      <c r="X66" s="46">
        <f t="shared" si="10"/>
        <v>5.6423546915236527</v>
      </c>
      <c r="Y66" s="46">
        <f t="shared" si="10"/>
        <v>5.5781598017021841</v>
      </c>
      <c r="Z66" s="45">
        <f t="shared" si="10"/>
        <v>5.5222022281110483</v>
      </c>
      <c r="AA66" s="44">
        <f t="shared" si="1"/>
        <v>-7.2606071471114531</v>
      </c>
    </row>
    <row r="67" spans="1:27" hidden="1">
      <c r="A67" s="75" t="s">
        <v>101</v>
      </c>
      <c r="B67" s="48" t="s">
        <v>11</v>
      </c>
      <c r="C67" s="47">
        <f t="shared" ref="C67:Z67" si="11">C16/1000</f>
        <v>1.6696023852975741</v>
      </c>
      <c r="D67" s="46">
        <f t="shared" si="11"/>
        <v>1.6696023852975741</v>
      </c>
      <c r="E67" s="46">
        <f t="shared" si="11"/>
        <v>1.5914097884418072</v>
      </c>
      <c r="F67" s="46">
        <f t="shared" si="11"/>
        <v>1.3228534242002044</v>
      </c>
      <c r="G67" s="46">
        <f t="shared" si="11"/>
        <v>1.05008265684215</v>
      </c>
      <c r="H67" s="46">
        <f t="shared" si="11"/>
        <v>1.0191512887739906</v>
      </c>
      <c r="I67" s="46">
        <f t="shared" si="11"/>
        <v>0.97977716375946355</v>
      </c>
      <c r="J67" s="46">
        <f t="shared" si="11"/>
        <v>0.99191909777982212</v>
      </c>
      <c r="K67" s="46">
        <f t="shared" si="11"/>
        <v>1.0507158394507969</v>
      </c>
      <c r="L67" s="46">
        <f t="shared" si="11"/>
        <v>1.0443264402379475</v>
      </c>
      <c r="M67" s="46">
        <f t="shared" si="11"/>
        <v>0.97988091102946318</v>
      </c>
      <c r="N67" s="46">
        <f t="shared" si="11"/>
        <v>1.0233190062722193</v>
      </c>
      <c r="O67" s="46">
        <f t="shared" si="11"/>
        <v>1.0534030836155366</v>
      </c>
      <c r="P67" s="46">
        <f t="shared" si="11"/>
        <v>0.99622604799420378</v>
      </c>
      <c r="Q67" s="46">
        <f t="shared" si="11"/>
        <v>1.0169638040155404</v>
      </c>
      <c r="R67" s="46">
        <f t="shared" si="11"/>
        <v>1.0432952324376823</v>
      </c>
      <c r="S67" s="46">
        <f t="shared" si="11"/>
        <v>1.0112773161133026</v>
      </c>
      <c r="T67" s="46">
        <f t="shared" si="11"/>
        <v>1.0065158564982306</v>
      </c>
      <c r="U67" s="46">
        <f t="shared" si="11"/>
        <v>1.0114849573673426</v>
      </c>
      <c r="V67" s="46">
        <f t="shared" si="11"/>
        <v>1.012153890339289</v>
      </c>
      <c r="W67" s="46">
        <f t="shared" si="11"/>
        <v>0.94617506788644556</v>
      </c>
      <c r="X67" s="46">
        <f t="shared" si="11"/>
        <v>0.96670693052016321</v>
      </c>
      <c r="Y67" s="46">
        <f t="shared" si="11"/>
        <v>0.92335227581521118</v>
      </c>
      <c r="Z67" s="45">
        <f t="shared" si="11"/>
        <v>0.93061629914797683</v>
      </c>
      <c r="AA67" s="44">
        <f t="shared" si="1"/>
        <v>-44.261202107583678</v>
      </c>
    </row>
    <row r="68" spans="1:27" hidden="1">
      <c r="A68" s="75" t="s">
        <v>59</v>
      </c>
      <c r="B68" s="48" t="s">
        <v>42</v>
      </c>
      <c r="C68" s="47">
        <f t="shared" ref="C68:Z68" si="12">C17/1000</f>
        <v>439.88329442530414</v>
      </c>
      <c r="D68" s="46">
        <f t="shared" si="12"/>
        <v>439.88329442530414</v>
      </c>
      <c r="E68" s="46">
        <f t="shared" si="12"/>
        <v>437.22848752008093</v>
      </c>
      <c r="F68" s="46">
        <f t="shared" si="12"/>
        <v>430.07374998862423</v>
      </c>
      <c r="G68" s="46">
        <f t="shared" si="12"/>
        <v>428.45921812396102</v>
      </c>
      <c r="H68" s="46">
        <f t="shared" si="12"/>
        <v>419.12247680011575</v>
      </c>
      <c r="I68" s="46">
        <f t="shared" si="12"/>
        <v>418.62666945323866</v>
      </c>
      <c r="J68" s="46">
        <f t="shared" si="12"/>
        <v>415.55004268496941</v>
      </c>
      <c r="K68" s="46">
        <f t="shared" si="12"/>
        <v>406.76008990391153</v>
      </c>
      <c r="L68" s="46">
        <f t="shared" si="12"/>
        <v>398.43105462015723</v>
      </c>
      <c r="M68" s="46">
        <f t="shared" si="12"/>
        <v>388.73650955119166</v>
      </c>
      <c r="N68" s="46">
        <f t="shared" si="12"/>
        <v>379.76522593941496</v>
      </c>
      <c r="O68" s="46">
        <f t="shared" si="12"/>
        <v>370.36572504354723</v>
      </c>
      <c r="P68" s="46">
        <f t="shared" si="12"/>
        <v>362.90121802625401</v>
      </c>
      <c r="Q68" s="46">
        <f t="shared" si="12"/>
        <v>352.12207151176131</v>
      </c>
      <c r="R68" s="46">
        <f t="shared" si="12"/>
        <v>339.11206946982816</v>
      </c>
      <c r="S68" s="46">
        <f t="shared" si="12"/>
        <v>330.4734880642161</v>
      </c>
      <c r="T68" s="46">
        <f t="shared" si="12"/>
        <v>324.07969810868786</v>
      </c>
      <c r="U68" s="46">
        <f t="shared" si="12"/>
        <v>318.25986951319476</v>
      </c>
      <c r="V68" s="46">
        <f t="shared" si="12"/>
        <v>314.31967561107069</v>
      </c>
      <c r="W68" s="46">
        <f t="shared" si="12"/>
        <v>308.17485942377544</v>
      </c>
      <c r="X68" s="46">
        <f t="shared" si="12"/>
        <v>302.08602278510915</v>
      </c>
      <c r="Y68" s="46">
        <f t="shared" si="12"/>
        <v>295.74779532661285</v>
      </c>
      <c r="Z68" s="45">
        <f t="shared" si="12"/>
        <v>293.03914189315168</v>
      </c>
      <c r="AA68" s="44">
        <f t="shared" si="1"/>
        <v>-33.382525409154375</v>
      </c>
    </row>
    <row r="69" spans="1:27" hidden="1">
      <c r="A69" s="75" t="s">
        <v>321</v>
      </c>
      <c r="B69" s="48" t="s">
        <v>45</v>
      </c>
      <c r="C69" s="47">
        <f t="shared" ref="C69:Z69" si="13">C18/1000</f>
        <v>601.17263453546968</v>
      </c>
      <c r="D69" s="46">
        <f t="shared" si="13"/>
        <v>601.17263453546968</v>
      </c>
      <c r="E69" s="46">
        <f t="shared" si="13"/>
        <v>585.88095466923187</v>
      </c>
      <c r="F69" s="46">
        <f t="shared" si="13"/>
        <v>566.86137067963978</v>
      </c>
      <c r="G69" s="46">
        <f t="shared" si="13"/>
        <v>559.1050340702318</v>
      </c>
      <c r="H69" s="46">
        <f t="shared" si="13"/>
        <v>546.68442876789948</v>
      </c>
      <c r="I69" s="46">
        <f t="shared" si="13"/>
        <v>545.78620208789039</v>
      </c>
      <c r="J69" s="46">
        <f t="shared" si="13"/>
        <v>541.79248910419074</v>
      </c>
      <c r="K69" s="46">
        <f t="shared" si="13"/>
        <v>530.79019372338928</v>
      </c>
      <c r="L69" s="46">
        <f t="shared" si="13"/>
        <v>517.07533223939674</v>
      </c>
      <c r="M69" s="46">
        <f t="shared" si="13"/>
        <v>505.22334825819564</v>
      </c>
      <c r="N69" s="46">
        <f t="shared" si="13"/>
        <v>495.13332136606874</v>
      </c>
      <c r="O69" s="46">
        <f t="shared" si="13"/>
        <v>484.85436623919441</v>
      </c>
      <c r="P69" s="46">
        <f t="shared" si="13"/>
        <v>477.94569893531718</v>
      </c>
      <c r="Q69" s="46">
        <f t="shared" si="13"/>
        <v>468.28642068558196</v>
      </c>
      <c r="R69" s="46">
        <f t="shared" si="13"/>
        <v>453.0962806577964</v>
      </c>
      <c r="S69" s="46">
        <f t="shared" si="13"/>
        <v>444.05029946692014</v>
      </c>
      <c r="T69" s="46">
        <f t="shared" si="13"/>
        <v>438.17787852643193</v>
      </c>
      <c r="U69" s="46">
        <f t="shared" si="13"/>
        <v>430.41077891601952</v>
      </c>
      <c r="V69" s="46">
        <f t="shared" si="13"/>
        <v>425.26213786530582</v>
      </c>
      <c r="W69" s="46">
        <f t="shared" si="13"/>
        <v>415.75784743063872</v>
      </c>
      <c r="X69" s="46">
        <f t="shared" si="13"/>
        <v>408.80112489877934</v>
      </c>
      <c r="Y69" s="46">
        <f t="shared" si="13"/>
        <v>401.00766505708691</v>
      </c>
      <c r="Z69" s="45">
        <f t="shared" si="13"/>
        <v>398.2336449360792</v>
      </c>
      <c r="AA69" s="44">
        <f t="shared" si="1"/>
        <v>-33.75719018817329</v>
      </c>
    </row>
    <row r="70" spans="1:27" hidden="1">
      <c r="A70" s="75" t="s">
        <v>102</v>
      </c>
      <c r="B70" s="48" t="s">
        <v>12</v>
      </c>
      <c r="C70" s="47">
        <f t="shared" ref="C70:Z70" si="14">C19/1000</f>
        <v>6.1696629338688336</v>
      </c>
      <c r="D70" s="46">
        <f t="shared" si="14"/>
        <v>6.1696629338688336</v>
      </c>
      <c r="E70" s="46">
        <f t="shared" si="14"/>
        <v>6.157873632456667</v>
      </c>
      <c r="F70" s="46">
        <f t="shared" si="14"/>
        <v>6.1271311428951982</v>
      </c>
      <c r="G70" s="46">
        <f t="shared" si="14"/>
        <v>6.1598506425057025</v>
      </c>
      <c r="H70" s="46">
        <f t="shared" si="14"/>
        <v>6.1249285047242683</v>
      </c>
      <c r="I70" s="46">
        <f t="shared" si="14"/>
        <v>5.9789724946920053</v>
      </c>
      <c r="J70" s="46">
        <f t="shared" si="14"/>
        <v>5.9002956664496971</v>
      </c>
      <c r="K70" s="46">
        <f t="shared" si="14"/>
        <v>5.8236113379922987</v>
      </c>
      <c r="L70" s="46">
        <f t="shared" si="14"/>
        <v>5.6262389835779896</v>
      </c>
      <c r="M70" s="46">
        <f t="shared" si="14"/>
        <v>5.4986849746234068</v>
      </c>
      <c r="N70" s="46">
        <f t="shared" si="14"/>
        <v>5.2893345673825163</v>
      </c>
      <c r="O70" s="46">
        <f t="shared" si="14"/>
        <v>5.1729307340686441</v>
      </c>
      <c r="P70" s="46">
        <f t="shared" si="14"/>
        <v>4.9856439946238922</v>
      </c>
      <c r="Q70" s="46">
        <f t="shared" si="14"/>
        <v>4.8080991628904508</v>
      </c>
      <c r="R70" s="46">
        <f t="shared" si="14"/>
        <v>4.650685536333512</v>
      </c>
      <c r="S70" s="46">
        <f t="shared" si="14"/>
        <v>4.4369471959004754</v>
      </c>
      <c r="T70" s="46">
        <f t="shared" si="14"/>
        <v>4.5022745209104142</v>
      </c>
      <c r="U70" s="46">
        <f t="shared" si="14"/>
        <v>4.3815618111066863</v>
      </c>
      <c r="V70" s="46">
        <f t="shared" si="14"/>
        <v>4.2753513731845407</v>
      </c>
      <c r="W70" s="46">
        <f t="shared" si="14"/>
        <v>4.2088687832204839</v>
      </c>
      <c r="X70" s="46">
        <f t="shared" si="14"/>
        <v>4.2652933095381762</v>
      </c>
      <c r="Y70" s="46">
        <f t="shared" si="14"/>
        <v>4.1224905045558566</v>
      </c>
      <c r="Z70" s="45">
        <f t="shared" si="14"/>
        <v>4.0832907276391683</v>
      </c>
      <c r="AA70" s="44">
        <f t="shared" si="1"/>
        <v>-33.816631939102649</v>
      </c>
    </row>
    <row r="71" spans="1:27" hidden="1">
      <c r="A71" s="75" t="s">
        <v>103</v>
      </c>
      <c r="B71" s="48" t="s">
        <v>13</v>
      </c>
      <c r="C71" s="47">
        <f t="shared" ref="C71:Z71" si="15">C20/1000</f>
        <v>59.751009484492208</v>
      </c>
      <c r="D71" s="46">
        <f t="shared" si="15"/>
        <v>59.751009484492208</v>
      </c>
      <c r="E71" s="46">
        <f t="shared" si="15"/>
        <v>60.0420599018274</v>
      </c>
      <c r="F71" s="46">
        <f t="shared" si="15"/>
        <v>60.208728556349847</v>
      </c>
      <c r="G71" s="46">
        <f t="shared" si="15"/>
        <v>60.434631076891996</v>
      </c>
      <c r="H71" s="46">
        <f t="shared" si="15"/>
        <v>60.446788222142871</v>
      </c>
      <c r="I71" s="46">
        <f t="shared" si="15"/>
        <v>60.972094272759755</v>
      </c>
      <c r="J71" s="46">
        <f t="shared" si="15"/>
        <v>60.40856501431545</v>
      </c>
      <c r="K71" s="46">
        <f t="shared" si="15"/>
        <v>59.218826829858934</v>
      </c>
      <c r="L71" s="46">
        <f t="shared" si="15"/>
        <v>59.239860037283748</v>
      </c>
      <c r="M71" s="46">
        <f t="shared" si="15"/>
        <v>58.976366952427526</v>
      </c>
      <c r="N71" s="46">
        <f t="shared" si="15"/>
        <v>60.136103045997174</v>
      </c>
      <c r="O71" s="46">
        <f t="shared" si="15"/>
        <v>59.322218300922835</v>
      </c>
      <c r="P71" s="46">
        <f t="shared" si="15"/>
        <v>58.229332107613807</v>
      </c>
      <c r="Q71" s="46">
        <f t="shared" si="15"/>
        <v>56.826901904619994</v>
      </c>
      <c r="R71" s="46">
        <f t="shared" si="15"/>
        <v>55.722654577492413</v>
      </c>
      <c r="S71" s="46">
        <f t="shared" si="15"/>
        <v>54.862771923661192</v>
      </c>
      <c r="T71" s="46">
        <f t="shared" si="15"/>
        <v>54.367559082905977</v>
      </c>
      <c r="U71" s="46">
        <f t="shared" si="15"/>
        <v>54.367685527483616</v>
      </c>
      <c r="V71" s="46">
        <f t="shared" si="15"/>
        <v>54.70862474134519</v>
      </c>
      <c r="W71" s="46">
        <f t="shared" si="15"/>
        <v>53.458910711294791</v>
      </c>
      <c r="X71" s="46">
        <f t="shared" si="15"/>
        <v>53.432521610868029</v>
      </c>
      <c r="Y71" s="46">
        <f t="shared" si="15"/>
        <v>52.133133131438825</v>
      </c>
      <c r="Z71" s="45">
        <f t="shared" si="15"/>
        <v>51.744875493780796</v>
      </c>
      <c r="AA71" s="44">
        <f t="shared" si="1"/>
        <v>-13.39916105147868</v>
      </c>
    </row>
    <row r="72" spans="1:27" hidden="1">
      <c r="A72" s="75" t="s">
        <v>104</v>
      </c>
      <c r="B72" s="48" t="s">
        <v>14</v>
      </c>
      <c r="C72" s="47">
        <f t="shared" ref="C72:Z72" si="16">C21/1000</f>
        <v>108.79807266083318</v>
      </c>
      <c r="D72" s="46">
        <f t="shared" si="16"/>
        <v>108.79807266083318</v>
      </c>
      <c r="E72" s="46">
        <f t="shared" si="16"/>
        <v>103.34590991720879</v>
      </c>
      <c r="F72" s="46">
        <f t="shared" si="16"/>
        <v>99.674208717085605</v>
      </c>
      <c r="G72" s="46">
        <f t="shared" si="16"/>
        <v>99.27106695925967</v>
      </c>
      <c r="H72" s="46">
        <f t="shared" si="16"/>
        <v>95.344973806906168</v>
      </c>
      <c r="I72" s="46">
        <f t="shared" si="16"/>
        <v>91.940732921377844</v>
      </c>
      <c r="J72" s="46">
        <f t="shared" si="16"/>
        <v>89.225424970792801</v>
      </c>
      <c r="K72" s="46">
        <f t="shared" si="16"/>
        <v>84.805282428118858</v>
      </c>
      <c r="L72" s="46">
        <f t="shared" si="16"/>
        <v>79.665965844298</v>
      </c>
      <c r="M72" s="46">
        <f t="shared" si="16"/>
        <v>78.198663601378428</v>
      </c>
      <c r="N72" s="46">
        <f t="shared" si="16"/>
        <v>75.074391174436769</v>
      </c>
      <c r="O72" s="46">
        <f t="shared" si="16"/>
        <v>72.276325732865743</v>
      </c>
      <c r="P72" s="46">
        <f t="shared" si="16"/>
        <v>69.211769841694476</v>
      </c>
      <c r="Q72" s="46">
        <f t="shared" si="16"/>
        <v>66.503659149075048</v>
      </c>
      <c r="R72" s="46">
        <f t="shared" si="16"/>
        <v>62.21103580294232</v>
      </c>
      <c r="S72" s="46">
        <f t="shared" si="16"/>
        <v>59.27470312675365</v>
      </c>
      <c r="T72" s="46">
        <f t="shared" si="16"/>
        <v>56.589487035575345</v>
      </c>
      <c r="U72" s="46">
        <f t="shared" si="16"/>
        <v>53.850098094242014</v>
      </c>
      <c r="V72" s="46">
        <f t="shared" si="16"/>
        <v>53.158084836335512</v>
      </c>
      <c r="W72" s="46">
        <f t="shared" si="16"/>
        <v>51.132975862596403</v>
      </c>
      <c r="X72" s="46">
        <f t="shared" si="16"/>
        <v>50.05219635396903</v>
      </c>
      <c r="Y72" s="46">
        <f t="shared" si="16"/>
        <v>48.696504209685315</v>
      </c>
      <c r="Z72" s="45">
        <f t="shared" si="16"/>
        <v>48.706169284854219</v>
      </c>
      <c r="AA72" s="44">
        <f t="shared" si="1"/>
        <v>-55.232507255261133</v>
      </c>
    </row>
    <row r="73" spans="1:27" hidden="1">
      <c r="A73" s="75" t="s">
        <v>105</v>
      </c>
      <c r="B73" s="48" t="s">
        <v>15</v>
      </c>
      <c r="C73" s="47">
        <f t="shared" ref="C73:Z73" si="17">C22/1000</f>
        <v>10.602584801703546</v>
      </c>
      <c r="D73" s="46">
        <f t="shared" si="17"/>
        <v>10.602584801703546</v>
      </c>
      <c r="E73" s="46">
        <f t="shared" si="17"/>
        <v>10.554972404305559</v>
      </c>
      <c r="F73" s="46">
        <f t="shared" si="17"/>
        <v>10.668525836428358</v>
      </c>
      <c r="G73" s="46">
        <f t="shared" si="17"/>
        <v>10.647314785818889</v>
      </c>
      <c r="H73" s="46">
        <f t="shared" si="17"/>
        <v>10.832733378138988</v>
      </c>
      <c r="I73" s="46">
        <f t="shared" si="17"/>
        <v>10.85723749718673</v>
      </c>
      <c r="J73" s="46">
        <f t="shared" si="17"/>
        <v>11.079379854111934</v>
      </c>
      <c r="K73" s="46">
        <f t="shared" si="17"/>
        <v>10.982311183228378</v>
      </c>
      <c r="L73" s="46">
        <f t="shared" si="17"/>
        <v>11.204324441696151</v>
      </c>
      <c r="M73" s="46">
        <f t="shared" si="17"/>
        <v>11.109178216054161</v>
      </c>
      <c r="N73" s="46">
        <f t="shared" si="17"/>
        <v>11.0137939803791</v>
      </c>
      <c r="O73" s="46">
        <f t="shared" si="17"/>
        <v>10.147017731247127</v>
      </c>
      <c r="P73" s="46">
        <f t="shared" si="17"/>
        <v>10.148102855008267</v>
      </c>
      <c r="Q73" s="46">
        <f t="shared" si="17"/>
        <v>10.155501549111776</v>
      </c>
      <c r="R73" s="46">
        <f t="shared" si="17"/>
        <v>10.175976713378507</v>
      </c>
      <c r="S73" s="46">
        <f t="shared" si="17"/>
        <v>10.201964168312351</v>
      </c>
      <c r="T73" s="46">
        <f t="shared" si="17"/>
        <v>10.245285663754007</v>
      </c>
      <c r="U73" s="46">
        <f t="shared" si="17"/>
        <v>10.088407489385025</v>
      </c>
      <c r="V73" s="46">
        <f t="shared" si="17"/>
        <v>10.056099620788713</v>
      </c>
      <c r="W73" s="46">
        <f t="shared" si="17"/>
        <v>9.7885377737711217</v>
      </c>
      <c r="X73" s="46">
        <f t="shared" si="17"/>
        <v>9.8915721348123746</v>
      </c>
      <c r="Y73" s="46">
        <f t="shared" si="17"/>
        <v>9.7753112319768132</v>
      </c>
      <c r="Z73" s="45">
        <f t="shared" si="17"/>
        <v>9.6981962476502357</v>
      </c>
      <c r="AA73" s="44">
        <f t="shared" si="1"/>
        <v>-8.5298874846820301</v>
      </c>
    </row>
    <row r="74" spans="1:27" hidden="1">
      <c r="A74" s="75" t="s">
        <v>106</v>
      </c>
      <c r="B74" s="48" t="s">
        <v>16</v>
      </c>
      <c r="C74" s="47">
        <f t="shared" ref="C74:Z74" si="18">C23/1000</f>
        <v>12.638205766849547</v>
      </c>
      <c r="D74" s="46">
        <f t="shared" si="18"/>
        <v>11.875560730216455</v>
      </c>
      <c r="E74" s="46">
        <f t="shared" si="18"/>
        <v>11.477405703191225</v>
      </c>
      <c r="F74" s="46">
        <f t="shared" si="18"/>
        <v>10.172411881780928</v>
      </c>
      <c r="G74" s="46">
        <f t="shared" si="18"/>
        <v>9.7016945731388269</v>
      </c>
      <c r="H74" s="46">
        <f t="shared" si="18"/>
        <v>9.232630607663884</v>
      </c>
      <c r="I74" s="46">
        <f t="shared" si="18"/>
        <v>9.2617483160051357</v>
      </c>
      <c r="J74" s="46">
        <f t="shared" si="18"/>
        <v>9.46511802068534</v>
      </c>
      <c r="K74" s="46">
        <f t="shared" si="18"/>
        <v>9.3297968281151249</v>
      </c>
      <c r="L74" s="46">
        <f t="shared" si="18"/>
        <v>9.3190148408851332</v>
      </c>
      <c r="M74" s="46">
        <f t="shared" si="18"/>
        <v>9.4135397758800519</v>
      </c>
      <c r="N74" s="46">
        <f t="shared" si="18"/>
        <v>9.3136645910924987</v>
      </c>
      <c r="O74" s="46">
        <f t="shared" si="18"/>
        <v>9.0938844466814839</v>
      </c>
      <c r="P74" s="46">
        <f t="shared" si="18"/>
        <v>9.1804766970413638</v>
      </c>
      <c r="Q74" s="46">
        <f t="shared" si="18"/>
        <v>9.1916164939814458</v>
      </c>
      <c r="R74" s="46">
        <f t="shared" si="18"/>
        <v>8.8180862879852047</v>
      </c>
      <c r="S74" s="46">
        <f t="shared" si="18"/>
        <v>8.6198041230771274</v>
      </c>
      <c r="T74" s="46">
        <f t="shared" si="18"/>
        <v>8.5463281566441207</v>
      </c>
      <c r="U74" s="46">
        <f t="shared" si="18"/>
        <v>8.5371425722517902</v>
      </c>
      <c r="V74" s="46">
        <f t="shared" si="18"/>
        <v>8.2862540272777743</v>
      </c>
      <c r="W74" s="46">
        <f t="shared" si="18"/>
        <v>8.1638142556408653</v>
      </c>
      <c r="X74" s="46">
        <f t="shared" si="18"/>
        <v>8.1559004690132859</v>
      </c>
      <c r="Y74" s="46">
        <f t="shared" si="18"/>
        <v>7.9857724766540192</v>
      </c>
      <c r="Z74" s="45">
        <f t="shared" si="18"/>
        <v>7.9904728465337742</v>
      </c>
      <c r="AA74" s="44">
        <f t="shared" si="1"/>
        <v>-36.775259131378746</v>
      </c>
    </row>
    <row r="75" spans="1:27" hidden="1">
      <c r="A75" s="75" t="s">
        <v>107</v>
      </c>
      <c r="B75" s="48" t="s">
        <v>17</v>
      </c>
      <c r="C75" s="47">
        <f t="shared" ref="C75:Z75" si="19">C24/1000</f>
        <v>0.436601592380432</v>
      </c>
      <c r="D75" s="46">
        <f t="shared" si="19"/>
        <v>0.436601592380432</v>
      </c>
      <c r="E75" s="46">
        <f t="shared" si="19"/>
        <v>0.43251382021659185</v>
      </c>
      <c r="F75" s="46">
        <f t="shared" si="19"/>
        <v>0.43767213046238679</v>
      </c>
      <c r="G75" s="46">
        <f t="shared" si="19"/>
        <v>0.44563107266881069</v>
      </c>
      <c r="H75" s="46">
        <f t="shared" si="19"/>
        <v>0.45487328676428662</v>
      </c>
      <c r="I75" s="46">
        <f t="shared" si="19"/>
        <v>0.45196153565048613</v>
      </c>
      <c r="J75" s="46">
        <f t="shared" si="19"/>
        <v>0.45907847818562308</v>
      </c>
      <c r="K75" s="46">
        <f t="shared" si="19"/>
        <v>0.45924009618109063</v>
      </c>
      <c r="L75" s="46">
        <f t="shared" si="19"/>
        <v>0.46936619863399875</v>
      </c>
      <c r="M75" s="46">
        <f t="shared" si="19"/>
        <v>0.47371648084951851</v>
      </c>
      <c r="N75" s="46">
        <f t="shared" si="19"/>
        <v>0.46769273391165761</v>
      </c>
      <c r="O75" s="46">
        <f t="shared" si="19"/>
        <v>0.47639913923879346</v>
      </c>
      <c r="P75" s="46">
        <f t="shared" si="19"/>
        <v>0.47385253622311302</v>
      </c>
      <c r="Q75" s="46">
        <f t="shared" si="19"/>
        <v>0.4719369108797915</v>
      </c>
      <c r="R75" s="46">
        <f t="shared" si="19"/>
        <v>0.4736256561318542</v>
      </c>
      <c r="S75" s="46">
        <f t="shared" si="19"/>
        <v>0.46979698309864903</v>
      </c>
      <c r="T75" s="46">
        <f t="shared" si="19"/>
        <v>0.49215487108585332</v>
      </c>
      <c r="U75" s="46">
        <f t="shared" si="19"/>
        <v>0.49390384204508847</v>
      </c>
      <c r="V75" s="46">
        <f t="shared" si="19"/>
        <v>0.48997247817483186</v>
      </c>
      <c r="W75" s="46">
        <f t="shared" si="19"/>
        <v>0.48752922765131046</v>
      </c>
      <c r="X75" s="46">
        <f t="shared" si="19"/>
        <v>0.4879082915040846</v>
      </c>
      <c r="Y75" s="46">
        <f t="shared" si="19"/>
        <v>0.47268399692356344</v>
      </c>
      <c r="Z75" s="45">
        <f t="shared" si="19"/>
        <v>0.45681372078888149</v>
      </c>
      <c r="AA75" s="44">
        <f t="shared" si="1"/>
        <v>4.6294215965290597</v>
      </c>
    </row>
    <row r="76" spans="1:27" hidden="1">
      <c r="A76" s="75" t="s">
        <v>108</v>
      </c>
      <c r="B76" s="48" t="s">
        <v>18</v>
      </c>
      <c r="C76" s="47">
        <f t="shared" ref="C76:Z76" si="20">C25/1000</f>
        <v>13.67408600441475</v>
      </c>
      <c r="D76" s="46">
        <f t="shared" si="20"/>
        <v>13.67408600441475</v>
      </c>
      <c r="E76" s="46">
        <f t="shared" si="20"/>
        <v>13.846825979484965</v>
      </c>
      <c r="F76" s="46">
        <f t="shared" si="20"/>
        <v>13.96326443454662</v>
      </c>
      <c r="G76" s="46">
        <f t="shared" si="20"/>
        <v>13.974794517329771</v>
      </c>
      <c r="H76" s="46">
        <f t="shared" si="20"/>
        <v>13.902260338686375</v>
      </c>
      <c r="I76" s="46">
        <f t="shared" si="20"/>
        <v>13.919990615707468</v>
      </c>
      <c r="J76" s="46">
        <f t="shared" si="20"/>
        <v>14.17600116931248</v>
      </c>
      <c r="K76" s="46">
        <f t="shared" si="20"/>
        <v>14.191269876746388</v>
      </c>
      <c r="L76" s="46">
        <f t="shared" si="20"/>
        <v>14.417345473354215</v>
      </c>
      <c r="M76" s="46">
        <f t="shared" si="20"/>
        <v>13.953973913352877</v>
      </c>
      <c r="N76" s="46">
        <f t="shared" si="20"/>
        <v>13.411771238701862</v>
      </c>
      <c r="O76" s="46">
        <f t="shared" si="20"/>
        <v>13.457480042810337</v>
      </c>
      <c r="P76" s="46">
        <f t="shared" si="20"/>
        <v>13.395084691223296</v>
      </c>
      <c r="Q76" s="46">
        <f t="shared" si="20"/>
        <v>13.937326653043613</v>
      </c>
      <c r="R76" s="46">
        <f t="shared" si="20"/>
        <v>13.152649769929344</v>
      </c>
      <c r="S76" s="46">
        <f t="shared" si="20"/>
        <v>12.821096332521122</v>
      </c>
      <c r="T76" s="46">
        <f t="shared" si="20"/>
        <v>12.890695940768197</v>
      </c>
      <c r="U76" s="46">
        <f t="shared" si="20"/>
        <v>12.364109428233743</v>
      </c>
      <c r="V76" s="46">
        <f t="shared" si="20"/>
        <v>12.23796614302101</v>
      </c>
      <c r="W76" s="46">
        <f t="shared" si="20"/>
        <v>11.947662742929213</v>
      </c>
      <c r="X76" s="46">
        <f t="shared" si="20"/>
        <v>11.720623697469732</v>
      </c>
      <c r="Y76" s="46">
        <f t="shared" si="20"/>
        <v>11.692047084425345</v>
      </c>
      <c r="Z76" s="45">
        <f t="shared" si="20"/>
        <v>12.074009294679861</v>
      </c>
      <c r="AA76" s="44">
        <f t="shared" si="1"/>
        <v>-11.701525858607997</v>
      </c>
    </row>
    <row r="77" spans="1:27" hidden="1">
      <c r="A77" s="75" t="s">
        <v>109</v>
      </c>
      <c r="B77" s="48" t="s">
        <v>19</v>
      </c>
      <c r="C77" s="47">
        <f t="shared" ref="C77:Z77" si="21">C26/1000</f>
        <v>43.766383211052442</v>
      </c>
      <c r="D77" s="46">
        <f t="shared" si="21"/>
        <v>43.766383211052442</v>
      </c>
      <c r="E77" s="46">
        <f t="shared" si="21"/>
        <v>45.078352965928083</v>
      </c>
      <c r="F77" s="46">
        <f t="shared" si="21"/>
        <v>43.669524873441731</v>
      </c>
      <c r="G77" s="46">
        <f t="shared" si="21"/>
        <v>43.464181399987112</v>
      </c>
      <c r="H77" s="46">
        <f t="shared" si="21"/>
        <v>43.85156740249738</v>
      </c>
      <c r="I77" s="46">
        <f t="shared" si="21"/>
        <v>44.342348762420301</v>
      </c>
      <c r="J77" s="46">
        <f t="shared" si="21"/>
        <v>45.004849209541405</v>
      </c>
      <c r="K77" s="46">
        <f t="shared" si="21"/>
        <v>45.540176011480277</v>
      </c>
      <c r="L77" s="46">
        <f t="shared" si="21"/>
        <v>45.465013344155864</v>
      </c>
      <c r="M77" s="46">
        <f t="shared" si="21"/>
        <v>45.688010019411259</v>
      </c>
      <c r="N77" s="46">
        <f t="shared" si="21"/>
        <v>45.850093960704911</v>
      </c>
      <c r="O77" s="46">
        <f t="shared" si="21"/>
        <v>44.702085355506412</v>
      </c>
      <c r="P77" s="46">
        <f t="shared" si="21"/>
        <v>43.766754763809665</v>
      </c>
      <c r="Q77" s="46">
        <f t="shared" si="21"/>
        <v>42.792786563169457</v>
      </c>
      <c r="R77" s="46">
        <f t="shared" si="21"/>
        <v>41.390018506387726</v>
      </c>
      <c r="S77" s="46">
        <f t="shared" si="21"/>
        <v>41.101771135415618</v>
      </c>
      <c r="T77" s="46">
        <f t="shared" si="21"/>
        <v>39.543547215245198</v>
      </c>
      <c r="U77" s="46">
        <f t="shared" si="21"/>
        <v>39.269530558469121</v>
      </c>
      <c r="V77" s="46">
        <f t="shared" si="21"/>
        <v>38.141405181029832</v>
      </c>
      <c r="W77" s="46">
        <f t="shared" si="21"/>
        <v>37.94730380794914</v>
      </c>
      <c r="X77" s="46">
        <f t="shared" si="21"/>
        <v>37.233393660872309</v>
      </c>
      <c r="Y77" s="46">
        <f t="shared" si="21"/>
        <v>35.722244694967898</v>
      </c>
      <c r="Z77" s="45">
        <f t="shared" si="21"/>
        <v>34.746843317925943</v>
      </c>
      <c r="AA77" s="44">
        <f t="shared" si="1"/>
        <v>-20.608373896540687</v>
      </c>
    </row>
    <row r="78" spans="1:27" hidden="1">
      <c r="A78" s="75" t="s">
        <v>68</v>
      </c>
      <c r="B78" s="48" t="s">
        <v>20</v>
      </c>
      <c r="C78" s="47">
        <f t="shared" ref="C78:Z78" si="22">C27/1000</f>
        <v>32.414873254970765</v>
      </c>
      <c r="D78" s="46">
        <f t="shared" si="22"/>
        <v>32.414873254970765</v>
      </c>
      <c r="E78" s="46">
        <f t="shared" si="22"/>
        <v>32.020013005046181</v>
      </c>
      <c r="F78" s="46">
        <f t="shared" si="22"/>
        <v>31.67673471233444</v>
      </c>
      <c r="G78" s="46">
        <f t="shared" si="22"/>
        <v>31.093285901401835</v>
      </c>
      <c r="H78" s="46">
        <f t="shared" si="22"/>
        <v>30.452687132471713</v>
      </c>
      <c r="I78" s="46">
        <f t="shared" si="22"/>
        <v>29.693343474457034</v>
      </c>
      <c r="J78" s="46">
        <f t="shared" si="22"/>
        <v>28.811014628183578</v>
      </c>
      <c r="K78" s="46">
        <f t="shared" si="22"/>
        <v>27.974459358302472</v>
      </c>
      <c r="L78" s="46">
        <f t="shared" si="22"/>
        <v>27.177825771968195</v>
      </c>
      <c r="M78" s="46">
        <f t="shared" si="22"/>
        <v>26.562396579441671</v>
      </c>
      <c r="N78" s="46">
        <f t="shared" si="22"/>
        <v>25.998729143741237</v>
      </c>
      <c r="O78" s="46">
        <f t="shared" si="22"/>
        <v>25.096544658991803</v>
      </c>
      <c r="P78" s="46">
        <f t="shared" si="22"/>
        <v>24.178072195445765</v>
      </c>
      <c r="Q78" s="46">
        <f t="shared" si="22"/>
        <v>23.687088366231382</v>
      </c>
      <c r="R78" s="46">
        <f t="shared" si="22"/>
        <v>23.263267233672533</v>
      </c>
      <c r="S78" s="46">
        <f t="shared" si="22"/>
        <v>22.917341146874556</v>
      </c>
      <c r="T78" s="46">
        <f t="shared" si="22"/>
        <v>22.573717075758861</v>
      </c>
      <c r="U78" s="46">
        <f t="shared" si="22"/>
        <v>22.165866242709797</v>
      </c>
      <c r="V78" s="46">
        <f t="shared" si="22"/>
        <v>21.674177709744889</v>
      </c>
      <c r="W78" s="46">
        <f t="shared" si="22"/>
        <v>21.100322418451988</v>
      </c>
      <c r="X78" s="46">
        <f t="shared" si="22"/>
        <v>20.694853485213439</v>
      </c>
      <c r="Y78" s="46">
        <f t="shared" si="22"/>
        <v>20.286653405486611</v>
      </c>
      <c r="Z78" s="45">
        <f t="shared" si="22"/>
        <v>20.006768380245624</v>
      </c>
      <c r="AA78" s="44">
        <f t="shared" si="1"/>
        <v>-38.279047945443935</v>
      </c>
    </row>
    <row r="79" spans="1:27" hidden="1">
      <c r="A79" s="75" t="s">
        <v>69</v>
      </c>
      <c r="B79" s="48" t="s">
        <v>21</v>
      </c>
      <c r="C79" s="47">
        <f t="shared" ref="C79:Z79" si="23">C28/1000</f>
        <v>3.3443947151590767</v>
      </c>
      <c r="D79" s="46">
        <f t="shared" si="23"/>
        <v>3.3443947151590767</v>
      </c>
      <c r="E79" s="46">
        <f t="shared" si="23"/>
        <v>3.2661214084599686</v>
      </c>
      <c r="F79" s="46">
        <f t="shared" si="23"/>
        <v>2.8064029683410689</v>
      </c>
      <c r="G79" s="46">
        <f t="shared" si="23"/>
        <v>2.1131282281816759</v>
      </c>
      <c r="H79" s="46">
        <f t="shared" si="23"/>
        <v>1.9394663307861442</v>
      </c>
      <c r="I79" s="46">
        <f t="shared" si="23"/>
        <v>1.9190823714173064</v>
      </c>
      <c r="J79" s="46">
        <f t="shared" si="23"/>
        <v>1.8634085178835871</v>
      </c>
      <c r="K79" s="46">
        <f t="shared" si="23"/>
        <v>1.8335886907937988</v>
      </c>
      <c r="L79" s="46">
        <f t="shared" si="23"/>
        <v>1.7506037795965375</v>
      </c>
      <c r="M79" s="46">
        <f t="shared" si="23"/>
        <v>1.6299666315699537</v>
      </c>
      <c r="N79" s="46">
        <f t="shared" si="23"/>
        <v>1.6090206644480316</v>
      </c>
      <c r="O79" s="46">
        <f t="shared" si="23"/>
        <v>1.6966741636171319</v>
      </c>
      <c r="P79" s="46">
        <f t="shared" si="23"/>
        <v>1.6886800381399916</v>
      </c>
      <c r="Q79" s="46">
        <f t="shared" si="23"/>
        <v>1.6371943313316597</v>
      </c>
      <c r="R79" s="46">
        <f t="shared" si="23"/>
        <v>1.6228909290482247</v>
      </c>
      <c r="S79" s="46">
        <f t="shared" si="23"/>
        <v>1.6596155350975805</v>
      </c>
      <c r="T79" s="46">
        <f t="shared" si="23"/>
        <v>1.6174638936359784</v>
      </c>
      <c r="U79" s="46">
        <f t="shared" si="23"/>
        <v>1.6624719523018936</v>
      </c>
      <c r="V79" s="46">
        <f t="shared" si="23"/>
        <v>1.6581734095871934</v>
      </c>
      <c r="W79" s="46">
        <f t="shared" si="23"/>
        <v>1.6592722767998096</v>
      </c>
      <c r="X79" s="46">
        <f t="shared" si="23"/>
        <v>1.6548414758423582</v>
      </c>
      <c r="Y79" s="46">
        <f t="shared" si="23"/>
        <v>1.5666248675121994</v>
      </c>
      <c r="Z79" s="45">
        <f t="shared" si="23"/>
        <v>1.6311009658210083</v>
      </c>
      <c r="AA79" s="44">
        <f t="shared" si="1"/>
        <v>-51.228814038374516</v>
      </c>
    </row>
    <row r="80" spans="1:27" hidden="1">
      <c r="A80" s="75" t="s">
        <v>70</v>
      </c>
      <c r="B80" s="48" t="s">
        <v>22</v>
      </c>
      <c r="C80" s="47">
        <f t="shared" ref="C80:Z80" si="24">C29/1000</f>
        <v>1.4334072707759127E-2</v>
      </c>
      <c r="D80" s="46">
        <f t="shared" si="24"/>
        <v>1.4334072707759127E-2</v>
      </c>
      <c r="E80" s="46">
        <f t="shared" si="24"/>
        <v>1.4218876237713202E-2</v>
      </c>
      <c r="F80" s="46">
        <f t="shared" si="24"/>
        <v>1.3941958505770565E-2</v>
      </c>
      <c r="G80" s="46">
        <f t="shared" si="24"/>
        <v>1.3312984788997536E-2</v>
      </c>
      <c r="H80" s="46">
        <f t="shared" si="24"/>
        <v>1.3440374989767009E-2</v>
      </c>
      <c r="I80" s="46">
        <f t="shared" si="24"/>
        <v>1.3334491682740099E-2</v>
      </c>
      <c r="J80" s="46">
        <f t="shared" si="24"/>
        <v>1.3750738200309875E-2</v>
      </c>
      <c r="K80" s="46">
        <f t="shared" si="24"/>
        <v>1.3511200655417459E-2</v>
      </c>
      <c r="L80" s="46">
        <f t="shared" si="24"/>
        <v>1.3449692312690992E-2</v>
      </c>
      <c r="M80" s="46">
        <f t="shared" si="24"/>
        <v>1.3013361733687731E-2</v>
      </c>
      <c r="N80" s="46">
        <f t="shared" si="24"/>
        <v>1.2949543954300239E-2</v>
      </c>
      <c r="O80" s="46">
        <f t="shared" si="24"/>
        <v>1.3551149563101571E-2</v>
      </c>
      <c r="P80" s="46">
        <f t="shared" si="24"/>
        <v>1.3810661030515051E-2</v>
      </c>
      <c r="Q80" s="46">
        <f t="shared" si="24"/>
        <v>1.3961036872989248E-2</v>
      </c>
      <c r="R80" s="46">
        <f t="shared" si="24"/>
        <v>1.4040332174610119E-2</v>
      </c>
      <c r="S80" s="46">
        <f t="shared" si="24"/>
        <v>1.4571019858769794E-2</v>
      </c>
      <c r="T80" s="46">
        <f t="shared" si="24"/>
        <v>1.5125587881114804E-2</v>
      </c>
      <c r="U80" s="46">
        <f t="shared" si="24"/>
        <v>1.5476725573622148E-2</v>
      </c>
      <c r="V80" s="46">
        <f t="shared" si="24"/>
        <v>1.5743083935828839E-2</v>
      </c>
      <c r="W80" s="46">
        <f t="shared" si="24"/>
        <v>1.5474642794682589E-2</v>
      </c>
      <c r="X80" s="46">
        <f t="shared" si="24"/>
        <v>1.5058423181848154E-2</v>
      </c>
      <c r="Y80" s="46">
        <f t="shared" si="24"/>
        <v>1.5426377227084242E-2</v>
      </c>
      <c r="Z80" s="45">
        <f t="shared" si="24"/>
        <v>1.5754368002162407E-2</v>
      </c>
      <c r="AA80" s="44">
        <f t="shared" si="1"/>
        <v>9.9085258137030721</v>
      </c>
    </row>
    <row r="81" spans="1:27" hidden="1">
      <c r="A81" s="75" t="s">
        <v>71</v>
      </c>
      <c r="B81" s="48" t="s">
        <v>23</v>
      </c>
      <c r="C81" s="47">
        <f t="shared" ref="C81:Z81" si="25">C30/1000</f>
        <v>5.7495486215662632</v>
      </c>
      <c r="D81" s="46">
        <f t="shared" si="25"/>
        <v>5.7495486215662632</v>
      </c>
      <c r="E81" s="46">
        <f t="shared" si="25"/>
        <v>5.5300543695333575</v>
      </c>
      <c r="F81" s="46">
        <f t="shared" si="25"/>
        <v>4.4563460064438205</v>
      </c>
      <c r="G81" s="46">
        <f t="shared" si="25"/>
        <v>4.011623665729517</v>
      </c>
      <c r="H81" s="46">
        <f t="shared" si="25"/>
        <v>3.7186948568335647</v>
      </c>
      <c r="I81" s="46">
        <f t="shared" si="25"/>
        <v>3.6257162397172005</v>
      </c>
      <c r="J81" s="46">
        <f t="shared" si="25"/>
        <v>3.6204957963439903</v>
      </c>
      <c r="K81" s="46">
        <f t="shared" si="25"/>
        <v>3.72968401053721</v>
      </c>
      <c r="L81" s="46">
        <f t="shared" si="25"/>
        <v>3.5063002135688732</v>
      </c>
      <c r="M81" s="46">
        <f t="shared" si="25"/>
        <v>3.3606734784296601</v>
      </c>
      <c r="N81" s="46">
        <f t="shared" si="25"/>
        <v>3.1643958026770775</v>
      </c>
      <c r="O81" s="46">
        <f t="shared" si="25"/>
        <v>3.2898798575517563</v>
      </c>
      <c r="P81" s="46">
        <f t="shared" si="25"/>
        <v>3.3626990606286871</v>
      </c>
      <c r="Q81" s="46">
        <f t="shared" si="25"/>
        <v>3.4193410422177855</v>
      </c>
      <c r="R81" s="46">
        <f t="shared" si="25"/>
        <v>3.3712429773912675</v>
      </c>
      <c r="S81" s="46">
        <f t="shared" si="25"/>
        <v>3.3831888620745914</v>
      </c>
      <c r="T81" s="46">
        <f t="shared" si="25"/>
        <v>3.4153527710573339</v>
      </c>
      <c r="U81" s="46">
        <f t="shared" si="25"/>
        <v>3.3900666949893363</v>
      </c>
      <c r="V81" s="46">
        <f t="shared" si="25"/>
        <v>3.3595592824229796</v>
      </c>
      <c r="W81" s="46">
        <f t="shared" si="25"/>
        <v>3.2592473704010887</v>
      </c>
      <c r="X81" s="46">
        <f t="shared" si="25"/>
        <v>3.2079607962289427</v>
      </c>
      <c r="Y81" s="46">
        <f t="shared" si="25"/>
        <v>3.0714437926918414</v>
      </c>
      <c r="Z81" s="45">
        <f t="shared" si="25"/>
        <v>3.0513163346499792</v>
      </c>
      <c r="AA81" s="44">
        <f t="shared" si="1"/>
        <v>-46.929462893754007</v>
      </c>
    </row>
    <row r="82" spans="1:27" hidden="1">
      <c r="A82" s="75" t="s">
        <v>72</v>
      </c>
      <c r="B82" s="48" t="s">
        <v>24</v>
      </c>
      <c r="C82" s="47">
        <f t="shared" ref="C82:Z82" si="26">C31/1000</f>
        <v>0.46151300875876627</v>
      </c>
      <c r="D82" s="46">
        <f t="shared" si="26"/>
        <v>0.46151300875876627</v>
      </c>
      <c r="E82" s="46">
        <f t="shared" si="26"/>
        <v>0.47194813372539479</v>
      </c>
      <c r="F82" s="46">
        <f t="shared" si="26"/>
        <v>0.46268174664230788</v>
      </c>
      <c r="G82" s="46">
        <f t="shared" si="26"/>
        <v>0.4667227959956643</v>
      </c>
      <c r="H82" s="46">
        <f t="shared" si="26"/>
        <v>0.46099364737198278</v>
      </c>
      <c r="I82" s="46">
        <f t="shared" si="26"/>
        <v>0.46959159609616669</v>
      </c>
      <c r="J82" s="46">
        <f t="shared" si="26"/>
        <v>0.47324532326603286</v>
      </c>
      <c r="K82" s="46">
        <f t="shared" si="26"/>
        <v>0.46833255372359772</v>
      </c>
      <c r="L82" s="46">
        <f t="shared" si="26"/>
        <v>0.46724206786846384</v>
      </c>
      <c r="M82" s="46">
        <f t="shared" si="26"/>
        <v>0.47517614025075761</v>
      </c>
      <c r="N82" s="46">
        <f t="shared" si="26"/>
        <v>0.47002272634340353</v>
      </c>
      <c r="O82" s="46">
        <f t="shared" si="26"/>
        <v>0.46673723914223608</v>
      </c>
      <c r="P82" s="46">
        <f t="shared" si="26"/>
        <v>0.46741062408856882</v>
      </c>
      <c r="Q82" s="46">
        <f t="shared" si="26"/>
        <v>0.45777551504232405</v>
      </c>
      <c r="R82" s="46">
        <f t="shared" si="26"/>
        <v>0.45274583596171009</v>
      </c>
      <c r="S82" s="46">
        <f t="shared" si="26"/>
        <v>0.44904693431539033</v>
      </c>
      <c r="T82" s="46">
        <f t="shared" si="26"/>
        <v>0.44203818478181534</v>
      </c>
      <c r="U82" s="46">
        <f t="shared" si="26"/>
        <v>0.44282426541602371</v>
      </c>
      <c r="V82" s="46">
        <f t="shared" si="26"/>
        <v>0.44256866572163445</v>
      </c>
      <c r="W82" s="46">
        <f t="shared" si="26"/>
        <v>0.44003370892339744</v>
      </c>
      <c r="X82" s="46">
        <f t="shared" si="26"/>
        <v>0.44668784248920662</v>
      </c>
      <c r="Y82" s="46">
        <f t="shared" si="26"/>
        <v>0.42976107449111561</v>
      </c>
      <c r="Z82" s="45">
        <f t="shared" si="26"/>
        <v>0.42267134298651698</v>
      </c>
      <c r="AA82" s="44">
        <f t="shared" si="1"/>
        <v>-8.4161583823419086</v>
      </c>
    </row>
    <row r="83" spans="1:27" hidden="1">
      <c r="A83" s="75" t="s">
        <v>73</v>
      </c>
      <c r="B83" s="48" t="s">
        <v>43</v>
      </c>
      <c r="C83" s="47">
        <f t="shared" ref="C83:Z83" si="27">C32/1000</f>
        <v>7.3258593578835629E-2</v>
      </c>
      <c r="D83" s="46">
        <f t="shared" si="27"/>
        <v>7.3258593578835629E-2</v>
      </c>
      <c r="E83" s="46">
        <f t="shared" si="27"/>
        <v>7.9490227593443402E-2</v>
      </c>
      <c r="F83" s="46">
        <f t="shared" si="27"/>
        <v>8.8085437335163275E-2</v>
      </c>
      <c r="G83" s="46">
        <f t="shared" si="27"/>
        <v>9.7773274406201885E-2</v>
      </c>
      <c r="H83" s="46">
        <f t="shared" si="27"/>
        <v>0.10668629762303629</v>
      </c>
      <c r="I83" s="46">
        <f t="shared" si="27"/>
        <v>0.11434682045350185</v>
      </c>
      <c r="J83" s="46">
        <f t="shared" si="27"/>
        <v>0.11423817498337599</v>
      </c>
      <c r="K83" s="46">
        <f t="shared" si="27"/>
        <v>0.12255071124671497</v>
      </c>
      <c r="L83" s="46">
        <f t="shared" si="27"/>
        <v>0.10605781687871271</v>
      </c>
      <c r="M83" s="46">
        <f t="shared" si="27"/>
        <v>0.11070868010890325</v>
      </c>
      <c r="N83" s="46">
        <f t="shared" si="27"/>
        <v>0.12546913433256313</v>
      </c>
      <c r="O83" s="46">
        <f t="shared" si="27"/>
        <v>0.12549888136882353</v>
      </c>
      <c r="P83" s="46">
        <f t="shared" si="27"/>
        <v>0.12693704655120699</v>
      </c>
      <c r="Q83" s="46">
        <f t="shared" si="27"/>
        <v>0.12682923361999193</v>
      </c>
      <c r="R83" s="46">
        <f t="shared" si="27"/>
        <v>0.13216432013664292</v>
      </c>
      <c r="S83" s="46">
        <f t="shared" si="27"/>
        <v>0.13998083943159745</v>
      </c>
      <c r="T83" s="46">
        <f t="shared" si="27"/>
        <v>0.14924922002091773</v>
      </c>
      <c r="U83" s="46">
        <f t="shared" si="27"/>
        <v>0.15893595103580596</v>
      </c>
      <c r="V83" s="46">
        <f t="shared" si="27"/>
        <v>0.15778099069740634</v>
      </c>
      <c r="W83" s="46">
        <f t="shared" si="27"/>
        <v>0.16663808412034181</v>
      </c>
      <c r="X83" s="46">
        <f t="shared" si="27"/>
        <v>0.17399374126709413</v>
      </c>
      <c r="Y83" s="46">
        <f t="shared" si="27"/>
        <v>0.16599107473376995</v>
      </c>
      <c r="Z83" s="45">
        <f t="shared" si="27"/>
        <v>0.10425303864563511</v>
      </c>
      <c r="AA83" s="44">
        <f t="shared" si="1"/>
        <v>42.308272043805317</v>
      </c>
    </row>
    <row r="84" spans="1:27" hidden="1">
      <c r="A84" s="75" t="s">
        <v>74</v>
      </c>
      <c r="B84" s="48" t="s">
        <v>25</v>
      </c>
      <c r="C84" s="47">
        <f t="shared" ref="C84:Z84" si="28">C33/1000</f>
        <v>1.8404881384573178E-3</v>
      </c>
      <c r="D84" s="46">
        <f t="shared" si="28"/>
        <v>1.8404881384573178E-3</v>
      </c>
      <c r="E84" s="46">
        <f t="shared" si="28"/>
        <v>1.7376707774498282E-3</v>
      </c>
      <c r="F84" s="46">
        <f t="shared" si="28"/>
        <v>1.6365104713169335E-3</v>
      </c>
      <c r="G84" s="46">
        <f t="shared" si="28"/>
        <v>1.4194288260936071E-3</v>
      </c>
      <c r="H84" s="46">
        <f t="shared" si="28"/>
        <v>1.2236331877966537E-3</v>
      </c>
      <c r="I84" s="46">
        <f t="shared" si="28"/>
        <v>1.0756968287744661E-3</v>
      </c>
      <c r="J84" s="46">
        <f t="shared" si="28"/>
        <v>1.1007664926375536E-3</v>
      </c>
      <c r="K84" s="46">
        <f t="shared" si="28"/>
        <v>1.1327395120996368E-3</v>
      </c>
      <c r="L84" s="46">
        <f t="shared" si="28"/>
        <v>1.0925964394470353E-3</v>
      </c>
      <c r="M84" s="46">
        <f t="shared" si="28"/>
        <v>1.0891581994751638E-3</v>
      </c>
      <c r="N84" s="46">
        <f t="shared" si="28"/>
        <v>1.0629386143670638E-3</v>
      </c>
      <c r="O84" s="46">
        <f t="shared" si="28"/>
        <v>1.0412414388008765E-3</v>
      </c>
      <c r="P84" s="46">
        <f t="shared" si="28"/>
        <v>9.9269893997154979E-4</v>
      </c>
      <c r="Q84" s="46">
        <f t="shared" si="28"/>
        <v>9.1698668869797469E-4</v>
      </c>
      <c r="R84" s="46">
        <f t="shared" si="28"/>
        <v>8.6773828209474161E-4</v>
      </c>
      <c r="S84" s="46">
        <f t="shared" si="28"/>
        <v>8.7602741167725558E-4</v>
      </c>
      <c r="T84" s="46">
        <f t="shared" si="28"/>
        <v>7.731885944764731E-4</v>
      </c>
      <c r="U84" s="46">
        <f t="shared" si="28"/>
        <v>8.5304794598127097E-4</v>
      </c>
      <c r="V84" s="46">
        <f t="shared" si="28"/>
        <v>8.0023380947916991E-4</v>
      </c>
      <c r="W84" s="46">
        <f t="shared" si="28"/>
        <v>7.56229052613751E-4</v>
      </c>
      <c r="X84" s="46">
        <f t="shared" si="28"/>
        <v>7.3536886630683391E-4</v>
      </c>
      <c r="Y84" s="46">
        <f t="shared" si="28"/>
        <v>7.3181523209700169E-4</v>
      </c>
      <c r="Z84" s="45">
        <f t="shared" si="28"/>
        <v>7.6297090100398547E-4</v>
      </c>
      <c r="AA84" s="44">
        <f t="shared" si="1"/>
        <v>-58.545187819384623</v>
      </c>
    </row>
    <row r="85" spans="1:27" hidden="1">
      <c r="A85" s="75" t="s">
        <v>75</v>
      </c>
      <c r="B85" s="48" t="s">
        <v>26</v>
      </c>
      <c r="C85" s="47">
        <f t="shared" ref="C85:Z85" si="29">C34/1000</f>
        <v>25.706791760472601</v>
      </c>
      <c r="D85" s="46">
        <f t="shared" si="29"/>
        <v>25.706791760472601</v>
      </c>
      <c r="E85" s="46">
        <f t="shared" si="29"/>
        <v>26.053265026063155</v>
      </c>
      <c r="F85" s="46">
        <f t="shared" si="29"/>
        <v>25.690944538031612</v>
      </c>
      <c r="G85" s="46">
        <f t="shared" si="29"/>
        <v>25.331873566310087</v>
      </c>
      <c r="H85" s="46">
        <f t="shared" si="29"/>
        <v>24.572968478946294</v>
      </c>
      <c r="I85" s="46">
        <f t="shared" si="29"/>
        <v>24.288657635892996</v>
      </c>
      <c r="J85" s="46">
        <f t="shared" si="29"/>
        <v>23.677380706597042</v>
      </c>
      <c r="K85" s="46">
        <f t="shared" si="29"/>
        <v>22.56942310863208</v>
      </c>
      <c r="L85" s="46">
        <f t="shared" si="29"/>
        <v>21.841311802447432</v>
      </c>
      <c r="M85" s="46">
        <f t="shared" si="29"/>
        <v>20.770244274018872</v>
      </c>
      <c r="N85" s="46">
        <f t="shared" si="29"/>
        <v>19.923625047259915</v>
      </c>
      <c r="O85" s="46">
        <f t="shared" si="29"/>
        <v>19.095890063831156</v>
      </c>
      <c r="P85" s="46">
        <f t="shared" si="29"/>
        <v>17.960266655774163</v>
      </c>
      <c r="Q85" s="46">
        <f t="shared" si="29"/>
        <v>17.096569372433592</v>
      </c>
      <c r="R85" s="46">
        <f t="shared" si="29"/>
        <v>16.606427832142089</v>
      </c>
      <c r="S85" s="46">
        <f t="shared" si="29"/>
        <v>16.059898015721075</v>
      </c>
      <c r="T85" s="46">
        <f t="shared" si="29"/>
        <v>15.731270543424534</v>
      </c>
      <c r="U85" s="46">
        <f t="shared" si="29"/>
        <v>15.84091760232568</v>
      </c>
      <c r="V85" s="46">
        <f t="shared" si="29"/>
        <v>16.075711684684425</v>
      </c>
      <c r="W85" s="46">
        <f t="shared" si="29"/>
        <v>16.022780125361262</v>
      </c>
      <c r="X85" s="46">
        <f t="shared" si="29"/>
        <v>15.940149892451135</v>
      </c>
      <c r="Y85" s="46">
        <f t="shared" si="29"/>
        <v>15.26233222899554</v>
      </c>
      <c r="Z85" s="45">
        <f t="shared" si="29"/>
        <v>14.944647948245397</v>
      </c>
      <c r="AA85" s="44">
        <f t="shared" si="1"/>
        <v>-41.864982268130966</v>
      </c>
    </row>
    <row r="86" spans="1:27" hidden="1">
      <c r="A86" s="75" t="s">
        <v>76</v>
      </c>
      <c r="B86" s="48" t="s">
        <v>27</v>
      </c>
      <c r="C86" s="47">
        <f t="shared" ref="C86:Z86" si="30">C35/1000</f>
        <v>26.834681854633963</v>
      </c>
      <c r="D86" s="46">
        <f t="shared" si="30"/>
        <v>26.834681854633963</v>
      </c>
      <c r="E86" s="46">
        <f t="shared" si="30"/>
        <v>27.052389298327455</v>
      </c>
      <c r="F86" s="46">
        <f t="shared" si="30"/>
        <v>26.794087548499061</v>
      </c>
      <c r="G86" s="46">
        <f t="shared" si="30"/>
        <v>26.8930402169171</v>
      </c>
      <c r="H86" s="46">
        <f t="shared" si="30"/>
        <v>27.471621975163039</v>
      </c>
      <c r="I86" s="46">
        <f t="shared" si="30"/>
        <v>27.761091474639986</v>
      </c>
      <c r="J86" s="46">
        <f t="shared" si="30"/>
        <v>28.355697380961317</v>
      </c>
      <c r="K86" s="46">
        <f t="shared" si="30"/>
        <v>28.963700948437225</v>
      </c>
      <c r="L86" s="46">
        <f t="shared" si="30"/>
        <v>28.304677039560119</v>
      </c>
      <c r="M86" s="46">
        <f t="shared" si="30"/>
        <v>28.673333340433818</v>
      </c>
      <c r="N86" s="46">
        <f t="shared" si="30"/>
        <v>29.479361846327262</v>
      </c>
      <c r="O86" s="46">
        <f t="shared" si="30"/>
        <v>29.6385733693491</v>
      </c>
      <c r="P86" s="46">
        <f t="shared" si="30"/>
        <v>29.606549427372325</v>
      </c>
      <c r="Q86" s="46">
        <f t="shared" si="30"/>
        <v>29.790184971924432</v>
      </c>
      <c r="R86" s="46">
        <f t="shared" si="30"/>
        <v>29.767793517418003</v>
      </c>
      <c r="S86" s="46">
        <f t="shared" si="30"/>
        <v>30.041860825732897</v>
      </c>
      <c r="T86" s="46">
        <f t="shared" si="30"/>
        <v>30.137243626401993</v>
      </c>
      <c r="U86" s="46">
        <f t="shared" si="30"/>
        <v>29.068991459824467</v>
      </c>
      <c r="V86" s="46">
        <f t="shared" si="30"/>
        <v>28.159756952347728</v>
      </c>
      <c r="W86" s="46">
        <f t="shared" si="30"/>
        <v>28.558476540750803</v>
      </c>
      <c r="X86" s="46">
        <f t="shared" si="30"/>
        <v>28.516472651177001</v>
      </c>
      <c r="Y86" s="46">
        <f t="shared" si="30"/>
        <v>28.625568693236971</v>
      </c>
      <c r="Z86" s="45">
        <f t="shared" si="30"/>
        <v>29.03845267381654</v>
      </c>
      <c r="AA86" s="44">
        <f t="shared" si="1"/>
        <v>8.2123977885059762</v>
      </c>
    </row>
    <row r="87" spans="1:27" hidden="1">
      <c r="A87" s="75" t="s">
        <v>77</v>
      </c>
      <c r="B87" s="48" t="s">
        <v>28</v>
      </c>
      <c r="C87" s="47">
        <f t="shared" ref="C87:Z87" si="31">C36/1000</f>
        <v>4.9595012374382996</v>
      </c>
      <c r="D87" s="46">
        <f t="shared" si="31"/>
        <v>4.9595012374382996</v>
      </c>
      <c r="E87" s="46">
        <f t="shared" si="31"/>
        <v>4.9694772643761</v>
      </c>
      <c r="F87" s="46">
        <f t="shared" si="31"/>
        <v>5.0495343716307008</v>
      </c>
      <c r="G87" s="46">
        <f t="shared" si="31"/>
        <v>5.1018045700355996</v>
      </c>
      <c r="H87" s="46">
        <f t="shared" si="31"/>
        <v>5.1743148337713007</v>
      </c>
      <c r="I87" s="46">
        <f t="shared" si="31"/>
        <v>5.1126781947527986</v>
      </c>
      <c r="J87" s="46">
        <f t="shared" si="31"/>
        <v>5.1391505397644996</v>
      </c>
      <c r="K87" s="46">
        <f t="shared" si="31"/>
        <v>5.1388826361787387</v>
      </c>
      <c r="L87" s="46">
        <f t="shared" si="31"/>
        <v>4.9859731627317254</v>
      </c>
      <c r="M87" s="46">
        <f t="shared" si="31"/>
        <v>4.9110318685197001</v>
      </c>
      <c r="N87" s="46">
        <f t="shared" si="31"/>
        <v>4.9518508868247464</v>
      </c>
      <c r="O87" s="46">
        <f t="shared" si="31"/>
        <v>4.9685018843804087</v>
      </c>
      <c r="P87" s="46">
        <f t="shared" si="31"/>
        <v>4.8318582628848006</v>
      </c>
      <c r="Q87" s="46">
        <f t="shared" si="31"/>
        <v>4.9137064337490433</v>
      </c>
      <c r="R87" s="46">
        <f t="shared" si="31"/>
        <v>4.8594189056388251</v>
      </c>
      <c r="S87" s="46">
        <f t="shared" si="31"/>
        <v>4.6436938011764992</v>
      </c>
      <c r="T87" s="46">
        <f t="shared" si="31"/>
        <v>4.5372747620906999</v>
      </c>
      <c r="U87" s="46">
        <f t="shared" si="31"/>
        <v>4.6198120742676014</v>
      </c>
      <c r="V87" s="46">
        <f t="shared" si="31"/>
        <v>4.4812398116430003</v>
      </c>
      <c r="W87" s="46">
        <f t="shared" si="31"/>
        <v>4.4015028162693</v>
      </c>
      <c r="X87" s="46">
        <f t="shared" si="31"/>
        <v>4.4204534355198</v>
      </c>
      <c r="Y87" s="46">
        <f t="shared" si="31"/>
        <v>4.2830399860626001</v>
      </c>
      <c r="Z87" s="45">
        <f t="shared" si="31"/>
        <v>4.2269009647745985</v>
      </c>
      <c r="AA87" s="44">
        <f t="shared" si="1"/>
        <v>-14.771652180131445</v>
      </c>
    </row>
    <row r="88" spans="1:27" hidden="1">
      <c r="A88" s="75" t="s">
        <v>78</v>
      </c>
      <c r="B88" s="48" t="s">
        <v>29</v>
      </c>
      <c r="C88" s="47">
        <f t="shared" ref="C88:Z88" si="32">C37/1000</f>
        <v>55.875198513132915</v>
      </c>
      <c r="D88" s="46">
        <f t="shared" si="32"/>
        <v>49.651043452569887</v>
      </c>
      <c r="E88" s="46">
        <f t="shared" si="32"/>
        <v>48.176241129261349</v>
      </c>
      <c r="F88" s="46">
        <f t="shared" si="32"/>
        <v>45.90691004209944</v>
      </c>
      <c r="G88" s="46">
        <f t="shared" si="32"/>
        <v>45.549796403906633</v>
      </c>
      <c r="H88" s="46">
        <f t="shared" si="32"/>
        <v>45.801998938000892</v>
      </c>
      <c r="I88" s="46">
        <f t="shared" si="32"/>
        <v>45.753230011998575</v>
      </c>
      <c r="J88" s="46">
        <f t="shared" si="32"/>
        <v>45.650922309556975</v>
      </c>
      <c r="K88" s="46">
        <f t="shared" si="32"/>
        <v>45.938535131527097</v>
      </c>
      <c r="L88" s="46">
        <f t="shared" si="32"/>
        <v>44.002426658979005</v>
      </c>
      <c r="M88" s="46">
        <f t="shared" si="32"/>
        <v>43.859162505816244</v>
      </c>
      <c r="N88" s="46">
        <f t="shared" si="32"/>
        <v>43.489564935721532</v>
      </c>
      <c r="O88" s="46">
        <f t="shared" si="32"/>
        <v>43.24996148527358</v>
      </c>
      <c r="P88" s="46">
        <f t="shared" si="32"/>
        <v>42.305095355392417</v>
      </c>
      <c r="Q88" s="46">
        <f t="shared" si="32"/>
        <v>42.694805728063066</v>
      </c>
      <c r="R88" s="46">
        <f t="shared" si="32"/>
        <v>42.441347364636563</v>
      </c>
      <c r="S88" s="46">
        <f t="shared" si="32"/>
        <v>42.845428000858902</v>
      </c>
      <c r="T88" s="46">
        <f t="shared" si="32"/>
        <v>43.275924542422217</v>
      </c>
      <c r="U88" s="46">
        <f t="shared" si="32"/>
        <v>42.657009104886178</v>
      </c>
      <c r="V88" s="46">
        <f t="shared" si="32"/>
        <v>41.832919564734873</v>
      </c>
      <c r="W88" s="46">
        <f t="shared" si="32"/>
        <v>40.714642155555417</v>
      </c>
      <c r="X88" s="46">
        <f t="shared" si="32"/>
        <v>41.287296310932398</v>
      </c>
      <c r="Y88" s="46">
        <f t="shared" si="32"/>
        <v>40.502618121848457</v>
      </c>
      <c r="Z88" s="45">
        <f t="shared" si="32"/>
        <v>41.032630996591479</v>
      </c>
      <c r="AA88" s="44">
        <f t="shared" si="1"/>
        <v>-26.56378484821461</v>
      </c>
    </row>
    <row r="89" spans="1:27" hidden="1">
      <c r="A89" s="75" t="s">
        <v>79</v>
      </c>
      <c r="B89" s="48" t="s">
        <v>30</v>
      </c>
      <c r="C89" s="47">
        <f t="shared" ref="C89:Z89" si="33">C38/1000</f>
        <v>10.202769536937366</v>
      </c>
      <c r="D89" s="46">
        <f t="shared" si="33"/>
        <v>10.202769536937366</v>
      </c>
      <c r="E89" s="46">
        <f t="shared" si="33"/>
        <v>10.451077616380189</v>
      </c>
      <c r="F89" s="46">
        <f t="shared" si="33"/>
        <v>10.622237464271061</v>
      </c>
      <c r="G89" s="46">
        <f t="shared" si="33"/>
        <v>10.6675838265288</v>
      </c>
      <c r="H89" s="46">
        <f t="shared" si="33"/>
        <v>11.041936565794414</v>
      </c>
      <c r="I89" s="46">
        <f t="shared" si="33"/>
        <v>11.356010560808171</v>
      </c>
      <c r="J89" s="46">
        <f t="shared" si="33"/>
        <v>11.356720725590625</v>
      </c>
      <c r="K89" s="46">
        <f t="shared" si="33"/>
        <v>11.561808796301355</v>
      </c>
      <c r="L89" s="46">
        <f t="shared" si="33"/>
        <v>11.99453539874162</v>
      </c>
      <c r="M89" s="46">
        <f t="shared" si="33"/>
        <v>12.203051172633923</v>
      </c>
      <c r="N89" s="46">
        <f t="shared" si="33"/>
        <v>12.069289979285521</v>
      </c>
      <c r="O89" s="46">
        <f t="shared" si="33"/>
        <v>12.303683666338511</v>
      </c>
      <c r="P89" s="46">
        <f t="shared" si="33"/>
        <v>12.53008862686867</v>
      </c>
      <c r="Q89" s="46">
        <f t="shared" si="33"/>
        <v>12.444443202666763</v>
      </c>
      <c r="R89" s="46">
        <f t="shared" si="33"/>
        <v>12.443035799435103</v>
      </c>
      <c r="S89" s="46">
        <f t="shared" si="33"/>
        <v>12.458111633119779</v>
      </c>
      <c r="T89" s="46">
        <f t="shared" si="33"/>
        <v>12.139828544489232</v>
      </c>
      <c r="U89" s="46">
        <f t="shared" si="33"/>
        <v>12.083099390767725</v>
      </c>
      <c r="V89" s="46">
        <f t="shared" si="33"/>
        <v>12.022977427277116</v>
      </c>
      <c r="W89" s="46">
        <f t="shared" si="33"/>
        <v>11.808028940709841</v>
      </c>
      <c r="X89" s="46">
        <f t="shared" si="33"/>
        <v>11.922778019671034</v>
      </c>
      <c r="Y89" s="46">
        <f t="shared" si="33"/>
        <v>12.112859647830639</v>
      </c>
      <c r="Z89" s="45">
        <f t="shared" si="33"/>
        <v>12.249676921302786</v>
      </c>
      <c r="AA89" s="44">
        <f t="shared" si="1"/>
        <v>20.062272081663181</v>
      </c>
    </row>
    <row r="90" spans="1:27" hidden="1">
      <c r="A90" s="75" t="s">
        <v>80</v>
      </c>
      <c r="B90" s="48" t="s">
        <v>31</v>
      </c>
      <c r="C90" s="47">
        <f t="shared" ref="C90:Z90" si="34">C39/1000</f>
        <v>46.576802171869474</v>
      </c>
      <c r="D90" s="46">
        <f t="shared" si="34"/>
        <v>42.94527153516534</v>
      </c>
      <c r="E90" s="46">
        <f t="shared" si="34"/>
        <v>35.825891788133546</v>
      </c>
      <c r="F90" s="46">
        <f t="shared" si="34"/>
        <v>31.764842144218139</v>
      </c>
      <c r="G90" s="46">
        <f t="shared" si="34"/>
        <v>30.439552687738431</v>
      </c>
      <c r="H90" s="46">
        <f t="shared" si="34"/>
        <v>30.463477094461823</v>
      </c>
      <c r="I90" s="46">
        <f t="shared" si="34"/>
        <v>30.596355658095312</v>
      </c>
      <c r="J90" s="46">
        <f t="shared" si="34"/>
        <v>30.151053015249072</v>
      </c>
      <c r="K90" s="46">
        <f t="shared" si="34"/>
        <v>28.701244505194332</v>
      </c>
      <c r="L90" s="46">
        <f t="shared" si="34"/>
        <v>26.709336000444704</v>
      </c>
      <c r="M90" s="46">
        <f t="shared" si="34"/>
        <v>25.873191363613472</v>
      </c>
      <c r="N90" s="46">
        <f t="shared" si="34"/>
        <v>26.414604266472733</v>
      </c>
      <c r="O90" s="46">
        <f t="shared" si="34"/>
        <v>26.436536684107789</v>
      </c>
      <c r="P90" s="46">
        <f t="shared" si="34"/>
        <v>27.231490025180229</v>
      </c>
      <c r="Q90" s="46">
        <f t="shared" si="34"/>
        <v>27.330280948523953</v>
      </c>
      <c r="R90" s="46">
        <f t="shared" si="34"/>
        <v>26.428819831225631</v>
      </c>
      <c r="S90" s="46">
        <f t="shared" si="34"/>
        <v>26.367730815726908</v>
      </c>
      <c r="T90" s="46">
        <f t="shared" si="34"/>
        <v>26.036056711994874</v>
      </c>
      <c r="U90" s="46">
        <f t="shared" si="34"/>
        <v>24.983627993053979</v>
      </c>
      <c r="V90" s="46">
        <f t="shared" si="34"/>
        <v>25.113222776088598</v>
      </c>
      <c r="W90" s="46">
        <f t="shared" si="34"/>
        <v>24.070595475027229</v>
      </c>
      <c r="X90" s="46">
        <f t="shared" si="34"/>
        <v>22.590405933348201</v>
      </c>
      <c r="Y90" s="46">
        <f t="shared" si="34"/>
        <v>22.231370728169487</v>
      </c>
      <c r="Z90" s="45">
        <f t="shared" si="34"/>
        <v>22.237237702669269</v>
      </c>
      <c r="AA90" s="44">
        <f t="shared" si="1"/>
        <v>-52.256838885990177</v>
      </c>
    </row>
    <row r="91" spans="1:27" hidden="1">
      <c r="A91" s="75" t="s">
        <v>81</v>
      </c>
      <c r="B91" s="48" t="s">
        <v>32</v>
      </c>
      <c r="C91" s="47">
        <f t="shared" ref="C91:Z91" si="35">C40/1000</f>
        <v>593.39824633942123</v>
      </c>
      <c r="D91" s="46">
        <f t="shared" si="35"/>
        <v>593.39824633942123</v>
      </c>
      <c r="E91" s="46">
        <f t="shared" si="35"/>
        <v>577.017127488342</v>
      </c>
      <c r="F91" s="46">
        <f t="shared" si="35"/>
        <v>530.13398459759412</v>
      </c>
      <c r="G91" s="46">
        <f t="shared" si="35"/>
        <v>514.48971173853772</v>
      </c>
      <c r="H91" s="46">
        <f t="shared" si="35"/>
        <v>479.75992590470219</v>
      </c>
      <c r="I91" s="46">
        <f t="shared" si="35"/>
        <v>461.15872456895011</v>
      </c>
      <c r="J91" s="46">
        <f t="shared" si="35"/>
        <v>448.95601718981374</v>
      </c>
      <c r="K91" s="46">
        <f t="shared" si="35"/>
        <v>424.18095100862973</v>
      </c>
      <c r="L91" s="46">
        <f t="shared" si="35"/>
        <v>424.75273767033724</v>
      </c>
      <c r="M91" s="46">
        <f t="shared" si="35"/>
        <v>424.98912755761518</v>
      </c>
      <c r="N91" s="46">
        <f t="shared" si="35"/>
        <v>434.60162002026016</v>
      </c>
      <c r="O91" s="46">
        <f t="shared" si="35"/>
        <v>439.25511059967539</v>
      </c>
      <c r="P91" s="46">
        <f t="shared" si="35"/>
        <v>445.84027728994744</v>
      </c>
      <c r="Q91" s="46">
        <f t="shared" si="35"/>
        <v>460.94348586732559</v>
      </c>
      <c r="R91" s="46">
        <f t="shared" si="35"/>
        <v>490.24145886800136</v>
      </c>
      <c r="S91" s="46">
        <f t="shared" si="35"/>
        <v>473.50175883579692</v>
      </c>
      <c r="T91" s="46">
        <f t="shared" si="35"/>
        <v>484.70351409243551</v>
      </c>
      <c r="U91" s="46">
        <f t="shared" si="35"/>
        <v>489.76886995627547</v>
      </c>
      <c r="V91" s="46">
        <f t="shared" si="35"/>
        <v>492.91305312460406</v>
      </c>
      <c r="W91" s="46">
        <f t="shared" si="35"/>
        <v>464.71111808334911</v>
      </c>
      <c r="X91" s="46">
        <f t="shared" si="35"/>
        <v>491.21034873982831</v>
      </c>
      <c r="Y91" s="46">
        <f t="shared" si="35"/>
        <v>506.75961329768143</v>
      </c>
      <c r="Z91" s="45">
        <f t="shared" si="35"/>
        <v>502.54700548896608</v>
      </c>
      <c r="AA91" s="44">
        <f t="shared" si="1"/>
        <v>-15.310331874234873</v>
      </c>
    </row>
    <row r="92" spans="1:27" hidden="1">
      <c r="A92" s="75" t="s">
        <v>82</v>
      </c>
      <c r="B92" s="48" t="s">
        <v>33</v>
      </c>
      <c r="C92" s="47">
        <f t="shared" ref="C92:Z92" si="36">C41/1000</f>
        <v>4.8110949301080934</v>
      </c>
      <c r="D92" s="46">
        <f t="shared" si="36"/>
        <v>4.8110949301080934</v>
      </c>
      <c r="E92" s="46">
        <f t="shared" si="36"/>
        <v>4.6695200107942076</v>
      </c>
      <c r="F92" s="46">
        <f t="shared" si="36"/>
        <v>4.4243487009060729</v>
      </c>
      <c r="G92" s="46">
        <f t="shared" si="36"/>
        <v>4.1665260327037936</v>
      </c>
      <c r="H92" s="46">
        <f t="shared" si="36"/>
        <v>4.169624987841086</v>
      </c>
      <c r="I92" s="46">
        <f t="shared" si="36"/>
        <v>4.3755622332401893</v>
      </c>
      <c r="J92" s="46">
        <f t="shared" si="36"/>
        <v>4.3476226916234753</v>
      </c>
      <c r="K92" s="46">
        <f t="shared" si="36"/>
        <v>4.0889966849843873</v>
      </c>
      <c r="L92" s="46">
        <f t="shared" si="36"/>
        <v>4.3393167348737789</v>
      </c>
      <c r="M92" s="46">
        <f t="shared" si="36"/>
        <v>4.5450318869461679</v>
      </c>
      <c r="N92" s="46">
        <f t="shared" si="36"/>
        <v>4.2434086831232261</v>
      </c>
      <c r="O92" s="46">
        <f t="shared" si="36"/>
        <v>4.2900268002584552</v>
      </c>
      <c r="P92" s="46">
        <f t="shared" si="36"/>
        <v>4.919055883854897</v>
      </c>
      <c r="Q92" s="46">
        <f t="shared" si="36"/>
        <v>4.7412230460647526</v>
      </c>
      <c r="R92" s="46">
        <f t="shared" si="36"/>
        <v>4.60856946162912</v>
      </c>
      <c r="S92" s="46">
        <f t="shared" si="36"/>
        <v>4.3617274072058079</v>
      </c>
      <c r="T92" s="46">
        <f t="shared" si="36"/>
        <v>4.4648359824540629</v>
      </c>
      <c r="U92" s="46">
        <f t="shared" si="36"/>
        <v>4.3843655322072488</v>
      </c>
      <c r="V92" s="46">
        <f t="shared" si="36"/>
        <v>4.4025304509312901</v>
      </c>
      <c r="W92" s="46">
        <f t="shared" si="36"/>
        <v>4.2227418127529575</v>
      </c>
      <c r="X92" s="46">
        <f t="shared" si="36"/>
        <v>4.0889733422830705</v>
      </c>
      <c r="Y92" s="46">
        <f t="shared" si="36"/>
        <v>4.1249440233336481</v>
      </c>
      <c r="Z92" s="45">
        <f t="shared" si="36"/>
        <v>4.1812129115091654</v>
      </c>
      <c r="AA92" s="44">
        <f t="shared" si="1"/>
        <v>-13.092279985104682</v>
      </c>
    </row>
    <row r="93" spans="1:27" hidden="1">
      <c r="A93" s="75" t="s">
        <v>83</v>
      </c>
      <c r="B93" s="48" t="s">
        <v>34</v>
      </c>
      <c r="C93" s="47">
        <f t="shared" ref="C93:Z93" si="37">C42/1000</f>
        <v>2.1645850808340832</v>
      </c>
      <c r="D93" s="46">
        <f t="shared" si="37"/>
        <v>2.1194387895563791</v>
      </c>
      <c r="E93" s="46">
        <f t="shared" si="37"/>
        <v>2.0437063362831367</v>
      </c>
      <c r="F93" s="46">
        <f t="shared" si="37"/>
        <v>2.1247968168373284</v>
      </c>
      <c r="G93" s="46">
        <f t="shared" si="37"/>
        <v>2.0682813639302533</v>
      </c>
      <c r="H93" s="46">
        <f t="shared" si="37"/>
        <v>2.0647701426387761</v>
      </c>
      <c r="I93" s="46">
        <f t="shared" si="37"/>
        <v>2.0618460353346078</v>
      </c>
      <c r="J93" s="46">
        <f t="shared" si="37"/>
        <v>2.0260751258469267</v>
      </c>
      <c r="K93" s="46">
        <f t="shared" si="37"/>
        <v>2.0348315164005513</v>
      </c>
      <c r="L93" s="46">
        <f t="shared" si="37"/>
        <v>2.0729440388969684</v>
      </c>
      <c r="M93" s="46">
        <f t="shared" si="37"/>
        <v>2.0520163382486611</v>
      </c>
      <c r="N93" s="46">
        <f t="shared" si="37"/>
        <v>2.1516329884018028</v>
      </c>
      <c r="O93" s="46">
        <f t="shared" si="37"/>
        <v>2.1240406517119466</v>
      </c>
      <c r="P93" s="46">
        <f t="shared" si="37"/>
        <v>2.2170149484333677</v>
      </c>
      <c r="Q93" s="46">
        <f t="shared" si="37"/>
        <v>2.171350375152679</v>
      </c>
      <c r="R93" s="46">
        <f t="shared" si="37"/>
        <v>2.153683459075924</v>
      </c>
      <c r="S93" s="46">
        <f t="shared" si="37"/>
        <v>2.1442700081958614</v>
      </c>
      <c r="T93" s="46">
        <f t="shared" si="37"/>
        <v>2.1259160243951074</v>
      </c>
      <c r="U93" s="46">
        <f t="shared" si="37"/>
        <v>2.1419622143185708</v>
      </c>
      <c r="V93" s="46">
        <f t="shared" si="37"/>
        <v>2.0167104885151543</v>
      </c>
      <c r="W93" s="46">
        <f t="shared" si="37"/>
        <v>1.9536450607379163</v>
      </c>
      <c r="X93" s="46">
        <f t="shared" si="37"/>
        <v>1.9208543001716083</v>
      </c>
      <c r="Y93" s="46">
        <f t="shared" si="37"/>
        <v>1.9157937862560854</v>
      </c>
      <c r="Z93" s="45">
        <f t="shared" si="37"/>
        <v>1.868293401258809</v>
      </c>
      <c r="AA93" s="44">
        <f t="shared" si="1"/>
        <v>-13.688151239640977</v>
      </c>
    </row>
    <row r="94" spans="1:27" hidden="1">
      <c r="A94" s="75" t="s">
        <v>84</v>
      </c>
      <c r="B94" s="48" t="s">
        <v>35</v>
      </c>
      <c r="C94" s="47">
        <f t="shared" ref="C94:Z94" si="38">C43/1000</f>
        <v>26.218129300399323</v>
      </c>
      <c r="D94" s="46">
        <f t="shared" si="38"/>
        <v>26.218129300399323</v>
      </c>
      <c r="E94" s="46">
        <f t="shared" si="38"/>
        <v>26.688389686564712</v>
      </c>
      <c r="F94" s="46">
        <f t="shared" si="38"/>
        <v>27.204220461545678</v>
      </c>
      <c r="G94" s="46">
        <f t="shared" si="38"/>
        <v>27.396350559602787</v>
      </c>
      <c r="H94" s="46">
        <f t="shared" si="38"/>
        <v>27.788704997623505</v>
      </c>
      <c r="I94" s="46">
        <f t="shared" si="38"/>
        <v>28.129539430517699</v>
      </c>
      <c r="J94" s="46">
        <f t="shared" si="38"/>
        <v>29.482178898220319</v>
      </c>
      <c r="K94" s="46">
        <f t="shared" si="38"/>
        <v>30.113701028195091</v>
      </c>
      <c r="L94" s="46">
        <f t="shared" si="38"/>
        <v>30.883062339917281</v>
      </c>
      <c r="M94" s="46">
        <f t="shared" si="38"/>
        <v>31.007177793416723</v>
      </c>
      <c r="N94" s="46">
        <f t="shared" si="38"/>
        <v>31.840866975075279</v>
      </c>
      <c r="O94" s="46">
        <f t="shared" si="38"/>
        <v>32.626381083755213</v>
      </c>
      <c r="P94" s="46">
        <f t="shared" si="38"/>
        <v>32.905195517251194</v>
      </c>
      <c r="Q94" s="46">
        <f t="shared" si="38"/>
        <v>33.041733082844402</v>
      </c>
      <c r="R94" s="46">
        <f t="shared" si="38"/>
        <v>32.756203058383683</v>
      </c>
      <c r="S94" s="46">
        <f t="shared" si="38"/>
        <v>32.667045641118555</v>
      </c>
      <c r="T94" s="46">
        <f t="shared" si="38"/>
        <v>32.769629116081767</v>
      </c>
      <c r="U94" s="46">
        <f t="shared" si="38"/>
        <v>33.137731161985428</v>
      </c>
      <c r="V94" s="46">
        <f t="shared" si="38"/>
        <v>32.486040604780179</v>
      </c>
      <c r="W94" s="46">
        <f t="shared" si="38"/>
        <v>33.284398734795815</v>
      </c>
      <c r="X94" s="46">
        <f t="shared" si="38"/>
        <v>32.337270057423908</v>
      </c>
      <c r="Y94" s="46">
        <f t="shared" si="38"/>
        <v>32.305904343786338</v>
      </c>
      <c r="Z94" s="45">
        <f t="shared" si="38"/>
        <v>32.318018602570277</v>
      </c>
      <c r="AA94" s="44">
        <f t="shared" si="1"/>
        <v>23.265921196284765</v>
      </c>
    </row>
    <row r="95" spans="1:27" hidden="1">
      <c r="A95" s="75" t="s">
        <v>85</v>
      </c>
      <c r="B95" s="48" t="s">
        <v>36</v>
      </c>
      <c r="C95" s="47">
        <f t="shared" ref="C95:Z95" si="39">C44/1000</f>
        <v>6.9706983744862603</v>
      </c>
      <c r="D95" s="46">
        <f t="shared" si="39"/>
        <v>6.9706983744862603</v>
      </c>
      <c r="E95" s="46">
        <f t="shared" si="39"/>
        <v>6.9699963965072129</v>
      </c>
      <c r="F95" s="46">
        <f t="shared" si="39"/>
        <v>7.0431843950507274</v>
      </c>
      <c r="G95" s="46">
        <f t="shared" si="39"/>
        <v>7.0397000309926803</v>
      </c>
      <c r="H95" s="46">
        <f t="shared" si="39"/>
        <v>6.9633606716278882</v>
      </c>
      <c r="I95" s="46">
        <f t="shared" si="39"/>
        <v>6.8647903488195077</v>
      </c>
      <c r="J95" s="46">
        <f t="shared" si="39"/>
        <v>6.8259048050065569</v>
      </c>
      <c r="K95" s="46">
        <f t="shared" si="39"/>
        <v>6.7702716816697457</v>
      </c>
      <c r="L95" s="46">
        <f t="shared" si="39"/>
        <v>6.6096458580125734</v>
      </c>
      <c r="M95" s="46">
        <f t="shared" si="39"/>
        <v>6.4493945510285426</v>
      </c>
      <c r="N95" s="46">
        <f t="shared" si="39"/>
        <v>6.2660933732638329</v>
      </c>
      <c r="O95" s="46">
        <f t="shared" si="39"/>
        <v>6.2315778819284562</v>
      </c>
      <c r="P95" s="46">
        <f t="shared" si="39"/>
        <v>6.0423360004068192</v>
      </c>
      <c r="Q95" s="46">
        <f t="shared" si="39"/>
        <v>5.8825261436317797</v>
      </c>
      <c r="R95" s="46">
        <f t="shared" si="39"/>
        <v>5.9114259576953465</v>
      </c>
      <c r="S95" s="46">
        <f t="shared" si="39"/>
        <v>5.7767092843722452</v>
      </c>
      <c r="T95" s="46">
        <f t="shared" si="39"/>
        <v>5.693216859860768</v>
      </c>
      <c r="U95" s="46">
        <f t="shared" si="39"/>
        <v>5.4624430145891658</v>
      </c>
      <c r="V95" s="46">
        <f t="shared" si="39"/>
        <v>5.2469414221826627</v>
      </c>
      <c r="W95" s="46">
        <f t="shared" si="39"/>
        <v>5.1437868520161798</v>
      </c>
      <c r="X95" s="46">
        <f t="shared" si="39"/>
        <v>5.0440783701108094</v>
      </c>
      <c r="Y95" s="46">
        <f t="shared" si="39"/>
        <v>4.9409931448528797</v>
      </c>
      <c r="Z95" s="45">
        <f t="shared" si="39"/>
        <v>4.8041000968765228</v>
      </c>
      <c r="AA95" s="44">
        <f t="shared" si="1"/>
        <v>-31.081509501828286</v>
      </c>
    </row>
    <row r="96" spans="1:27" hidden="1">
      <c r="A96" s="75" t="s">
        <v>86</v>
      </c>
      <c r="B96" s="48" t="s">
        <v>37</v>
      </c>
      <c r="C96" s="47">
        <f t="shared" ref="C96:Z96" si="40">C45/1000</f>
        <v>4.5456161878777719</v>
      </c>
      <c r="D96" s="46">
        <f t="shared" si="40"/>
        <v>4.5456161878777719</v>
      </c>
      <c r="E96" s="46">
        <f t="shared" si="40"/>
        <v>4.5511436378350467</v>
      </c>
      <c r="F96" s="46">
        <f t="shared" si="40"/>
        <v>4.4610545618559367</v>
      </c>
      <c r="G96" s="46">
        <f t="shared" si="40"/>
        <v>4.3672932233096793</v>
      </c>
      <c r="H96" s="46">
        <f t="shared" si="40"/>
        <v>4.3153279991646052</v>
      </c>
      <c r="I96" s="46">
        <f t="shared" si="40"/>
        <v>4.3106085675703802</v>
      </c>
      <c r="J96" s="46">
        <f t="shared" si="40"/>
        <v>4.2695627070602091</v>
      </c>
      <c r="K96" s="46">
        <f t="shared" si="40"/>
        <v>4.186960435908297</v>
      </c>
      <c r="L96" s="46">
        <f t="shared" si="40"/>
        <v>4.1560120525966404</v>
      </c>
      <c r="M96" s="46">
        <f t="shared" si="40"/>
        <v>4.0634745513496462</v>
      </c>
      <c r="N96" s="46">
        <f t="shared" si="40"/>
        <v>3.9850987010692962</v>
      </c>
      <c r="O96" s="46">
        <f t="shared" si="40"/>
        <v>3.9729615108384237</v>
      </c>
      <c r="P96" s="46">
        <f t="shared" si="40"/>
        <v>3.9221039274184055</v>
      </c>
      <c r="Q96" s="46">
        <f t="shared" si="40"/>
        <v>3.8287160138407592</v>
      </c>
      <c r="R96" s="46">
        <f t="shared" si="40"/>
        <v>3.7970864611902315</v>
      </c>
      <c r="S96" s="46">
        <f t="shared" si="40"/>
        <v>3.791080024757036</v>
      </c>
      <c r="T96" s="46">
        <f t="shared" si="40"/>
        <v>3.7931049993932779</v>
      </c>
      <c r="U96" s="46">
        <f t="shared" si="40"/>
        <v>3.7869927300058954</v>
      </c>
      <c r="V96" s="46">
        <f t="shared" si="40"/>
        <v>3.8404300653421992</v>
      </c>
      <c r="W96" s="46">
        <f t="shared" si="40"/>
        <v>3.7767873896248778</v>
      </c>
      <c r="X96" s="46">
        <f t="shared" si="40"/>
        <v>3.7637221486213401</v>
      </c>
      <c r="Y96" s="46">
        <f t="shared" si="40"/>
        <v>3.7109418338952302</v>
      </c>
      <c r="Z96" s="45">
        <f t="shared" si="40"/>
        <v>3.6888260650800113</v>
      </c>
      <c r="AA96" s="44">
        <f t="shared" si="1"/>
        <v>-18.848712416209811</v>
      </c>
    </row>
    <row r="97" spans="1:27" hidden="1">
      <c r="A97" s="75" t="s">
        <v>87</v>
      </c>
      <c r="B97" s="48" t="s">
        <v>38</v>
      </c>
      <c r="C97" s="47">
        <f t="shared" ref="C97:Z97" si="41">C46/1000</f>
        <v>34.053555441171468</v>
      </c>
      <c r="D97" s="46">
        <f t="shared" si="41"/>
        <v>34.053555441171468</v>
      </c>
      <c r="E97" s="46">
        <f t="shared" si="41"/>
        <v>38.189661779782902</v>
      </c>
      <c r="F97" s="46">
        <f t="shared" si="41"/>
        <v>41.640991651073513</v>
      </c>
      <c r="G97" s="46">
        <f t="shared" si="41"/>
        <v>43.903109886813418</v>
      </c>
      <c r="H97" s="46">
        <f t="shared" si="41"/>
        <v>44.275158534604742</v>
      </c>
      <c r="I97" s="46">
        <f t="shared" si="41"/>
        <v>47.393295998154017</v>
      </c>
      <c r="J97" s="46">
        <f t="shared" si="41"/>
        <v>49.850022297676205</v>
      </c>
      <c r="K97" s="46">
        <f t="shared" si="41"/>
        <v>51.135509329178952</v>
      </c>
      <c r="L97" s="46">
        <f t="shared" si="41"/>
        <v>52.322617039524914</v>
      </c>
      <c r="M97" s="46">
        <f t="shared" si="41"/>
        <v>53.552282014383486</v>
      </c>
      <c r="N97" s="46">
        <f t="shared" si="41"/>
        <v>53.683121276733303</v>
      </c>
      <c r="O97" s="46">
        <f t="shared" si="41"/>
        <v>53.028809696150596</v>
      </c>
      <c r="P97" s="46">
        <f t="shared" si="41"/>
        <v>50.645856417260894</v>
      </c>
      <c r="Q97" s="46">
        <f t="shared" si="41"/>
        <v>51.774015023910117</v>
      </c>
      <c r="R97" s="46">
        <f t="shared" si="41"/>
        <v>49.542693088116664</v>
      </c>
      <c r="S97" s="46">
        <f t="shared" si="41"/>
        <v>52.553437714764229</v>
      </c>
      <c r="T97" s="46">
        <f t="shared" si="41"/>
        <v>53.526353866530748</v>
      </c>
      <c r="U97" s="46">
        <f t="shared" si="41"/>
        <v>55.59117434598177</v>
      </c>
      <c r="V97" s="46">
        <f t="shared" si="41"/>
        <v>54.026281180533836</v>
      </c>
      <c r="W97" s="46">
        <f t="shared" si="41"/>
        <v>53.754895503180997</v>
      </c>
      <c r="X97" s="46">
        <f t="shared" si="41"/>
        <v>57.303037176449131</v>
      </c>
      <c r="Y97" s="46">
        <f t="shared" si="41"/>
        <v>58.049102460843514</v>
      </c>
      <c r="Z97" s="45">
        <f t="shared" si="41"/>
        <v>61.62323021805058</v>
      </c>
      <c r="AA97" s="44">
        <f t="shared" si="1"/>
        <v>80.959754186333186</v>
      </c>
    </row>
    <row r="98" spans="1:27" hidden="1">
      <c r="A98" s="75" t="s">
        <v>88</v>
      </c>
      <c r="B98" s="48" t="s">
        <v>39</v>
      </c>
      <c r="C98" s="47">
        <f t="shared" ref="C98:Z98" si="42">C47/1000</f>
        <v>162.35166690825068</v>
      </c>
      <c r="D98" s="46">
        <f t="shared" si="42"/>
        <v>162.35166690825068</v>
      </c>
      <c r="E98" s="46">
        <f t="shared" si="42"/>
        <v>156.75082902221129</v>
      </c>
      <c r="F98" s="46">
        <f t="shared" si="42"/>
        <v>147.5843927909402</v>
      </c>
      <c r="G98" s="46">
        <f t="shared" si="42"/>
        <v>138.18577656551582</v>
      </c>
      <c r="H98" s="46">
        <f t="shared" si="42"/>
        <v>127.18923454773042</v>
      </c>
      <c r="I98" s="46">
        <f t="shared" si="42"/>
        <v>115.22227672846181</v>
      </c>
      <c r="J98" s="46">
        <f t="shared" si="42"/>
        <v>109.53105837353564</v>
      </c>
      <c r="K98" s="46">
        <f t="shared" si="42"/>
        <v>103.65626120744572</v>
      </c>
      <c r="L98" s="46">
        <f t="shared" si="42"/>
        <v>101.12999159305878</v>
      </c>
      <c r="M98" s="46">
        <f t="shared" si="42"/>
        <v>101.25555804678729</v>
      </c>
      <c r="N98" s="46">
        <f t="shared" si="42"/>
        <v>92.732948492273337</v>
      </c>
      <c r="O98" s="46">
        <f t="shared" si="42"/>
        <v>91.11895491990154</v>
      </c>
      <c r="P98" s="46">
        <f t="shared" si="42"/>
        <v>89.73658856610183</v>
      </c>
      <c r="Q98" s="46">
        <f t="shared" si="42"/>
        <v>92.852453746033206</v>
      </c>
      <c r="R98" s="46">
        <f t="shared" si="42"/>
        <v>84.706472924726526</v>
      </c>
      <c r="S98" s="46">
        <f t="shared" si="42"/>
        <v>80.114888269968603</v>
      </c>
      <c r="T98" s="46">
        <f t="shared" si="42"/>
        <v>77.245557520030147</v>
      </c>
      <c r="U98" s="46">
        <f t="shared" si="42"/>
        <v>76.504362271513457</v>
      </c>
      <c r="V98" s="46">
        <f t="shared" si="42"/>
        <v>72.995372259873164</v>
      </c>
      <c r="W98" s="46">
        <f t="shared" si="42"/>
        <v>66.734110093489178</v>
      </c>
      <c r="X98" s="46">
        <f t="shared" si="42"/>
        <v>66.483428853098246</v>
      </c>
      <c r="Y98" s="46">
        <f t="shared" si="42"/>
        <v>70.388217116078337</v>
      </c>
      <c r="Z98" s="45">
        <f t="shared" si="42"/>
        <v>66.165909307613063</v>
      </c>
      <c r="AA98" s="44">
        <f t="shared" si="1"/>
        <v>-59.245315697925527</v>
      </c>
    </row>
    <row r="99" spans="1:27" hidden="1">
      <c r="A99" s="75" t="s">
        <v>89</v>
      </c>
      <c r="B99" s="48" t="s">
        <v>40</v>
      </c>
      <c r="C99" s="47">
        <f t="shared" ref="C99:Z99" si="43">C48/1000</f>
        <v>104.50183572956834</v>
      </c>
      <c r="D99" s="46">
        <f t="shared" si="43"/>
        <v>104.50183572956834</v>
      </c>
      <c r="E99" s="46">
        <f t="shared" si="43"/>
        <v>104.64363442854091</v>
      </c>
      <c r="F99" s="46">
        <f t="shared" si="43"/>
        <v>102.1910391164116</v>
      </c>
      <c r="G99" s="46">
        <f t="shared" si="43"/>
        <v>101.03362922899105</v>
      </c>
      <c r="H99" s="46">
        <f t="shared" si="43"/>
        <v>95.565222086869028</v>
      </c>
      <c r="I99" s="46">
        <f t="shared" si="43"/>
        <v>97.306809276872286</v>
      </c>
      <c r="J99" s="46">
        <f t="shared" si="43"/>
        <v>96.172122178205555</v>
      </c>
      <c r="K99" s="46">
        <f t="shared" si="43"/>
        <v>93.575106216266335</v>
      </c>
      <c r="L99" s="46">
        <f t="shared" si="43"/>
        <v>90.193774865741858</v>
      </c>
      <c r="M99" s="46">
        <f t="shared" si="43"/>
        <v>83.984618093831656</v>
      </c>
      <c r="N99" s="46">
        <f t="shared" si="43"/>
        <v>78.419181188335841</v>
      </c>
      <c r="O99" s="46">
        <f t="shared" si="43"/>
        <v>74.964007567840184</v>
      </c>
      <c r="P99" s="46">
        <f t="shared" si="43"/>
        <v>74.171387816646885</v>
      </c>
      <c r="Q99" s="46">
        <f t="shared" si="43"/>
        <v>69.475042573852321</v>
      </c>
      <c r="R99" s="46">
        <f t="shared" si="43"/>
        <v>65.27909732701653</v>
      </c>
      <c r="S99" s="46">
        <f t="shared" si="43"/>
        <v>62.424192952274424</v>
      </c>
      <c r="T99" s="46">
        <f t="shared" si="43"/>
        <v>61.395786821055175</v>
      </c>
      <c r="U99" s="46">
        <f t="shared" si="43"/>
        <v>59.323960675760524</v>
      </c>
      <c r="V99" s="46">
        <f t="shared" si="43"/>
        <v>58.117622535787035</v>
      </c>
      <c r="W99" s="46">
        <f t="shared" si="43"/>
        <v>55.88625098399767</v>
      </c>
      <c r="X99" s="46">
        <f t="shared" si="43"/>
        <v>52.656088061290284</v>
      </c>
      <c r="Y99" s="46">
        <f t="shared" si="43"/>
        <v>51.840219210929341</v>
      </c>
      <c r="Z99" s="45">
        <f t="shared" si="43"/>
        <v>50.759203702215316</v>
      </c>
      <c r="AA99" s="44">
        <f t="shared" si="1"/>
        <v>-51.427452591769907</v>
      </c>
    </row>
    <row r="100" spans="1:27" ht="13.8" hidden="1" thickBot="1">
      <c r="A100" s="76" t="s">
        <v>90</v>
      </c>
      <c r="B100" s="43" t="s">
        <v>41</v>
      </c>
      <c r="C100" s="42">
        <f t="shared" ref="C100:Z100" si="44">C49/1000</f>
        <v>633.20180145300753</v>
      </c>
      <c r="D100" s="41">
        <f t="shared" si="44"/>
        <v>633.20180145300753</v>
      </c>
      <c r="E100" s="41">
        <f t="shared" si="44"/>
        <v>635.45747107403952</v>
      </c>
      <c r="F100" s="41">
        <f t="shared" si="44"/>
        <v>637.78586269426876</v>
      </c>
      <c r="G100" s="41">
        <f t="shared" si="44"/>
        <v>629.46958023202467</v>
      </c>
      <c r="H100" s="41">
        <f t="shared" si="44"/>
        <v>637.19955261204848</v>
      </c>
      <c r="I100" s="41">
        <f t="shared" si="44"/>
        <v>629.95289112803687</v>
      </c>
      <c r="J100" s="41">
        <f t="shared" si="44"/>
        <v>625.42322038955649</v>
      </c>
      <c r="K100" s="41">
        <f t="shared" si="44"/>
        <v>613.95383581457895</v>
      </c>
      <c r="L100" s="41">
        <f t="shared" si="44"/>
        <v>602.90096208912996</v>
      </c>
      <c r="M100" s="41">
        <f t="shared" si="44"/>
        <v>592.4687891520922</v>
      </c>
      <c r="N100" s="41">
        <f t="shared" si="44"/>
        <v>588.61060346867498</v>
      </c>
      <c r="O100" s="41">
        <f t="shared" si="44"/>
        <v>583.12218375977159</v>
      </c>
      <c r="P100" s="41">
        <f t="shared" si="44"/>
        <v>577.68877551458684</v>
      </c>
      <c r="Q100" s="41">
        <f t="shared" si="44"/>
        <v>583.37947312474989</v>
      </c>
      <c r="R100" s="41">
        <f t="shared" si="44"/>
        <v>576.39598635599054</v>
      </c>
      <c r="S100" s="41">
        <f t="shared" si="44"/>
        <v>577.64700972296407</v>
      </c>
      <c r="T100" s="41">
        <f t="shared" si="44"/>
        <v>579.08387735465192</v>
      </c>
      <c r="U100" s="41">
        <f t="shared" si="44"/>
        <v>586.47918052544503</v>
      </c>
      <c r="V100" s="41">
        <f t="shared" si="44"/>
        <v>597.26011070676316</v>
      </c>
      <c r="W100" s="41">
        <f t="shared" si="44"/>
        <v>590.7555081861334</v>
      </c>
      <c r="X100" s="41">
        <f t="shared" si="44"/>
        <v>580.80332312982341</v>
      </c>
      <c r="Y100" s="41">
        <f t="shared" si="44"/>
        <v>564.34047316685894</v>
      </c>
      <c r="Z100" s="40">
        <f t="shared" si="44"/>
        <v>552.01026765897188</v>
      </c>
      <c r="AA100" s="39">
        <f t="shared" si="1"/>
        <v>-12.822378838424896</v>
      </c>
    </row>
    <row r="101" spans="1:27" hidden="1">
      <c r="A101"/>
    </row>
    <row r="102" spans="1:27">
      <c r="A102"/>
    </row>
    <row r="103" spans="1:27" s="73" customFormat="1">
      <c r="C103" s="81" t="s">
        <v>227</v>
      </c>
      <c r="Y103" s="82"/>
    </row>
    <row r="104" spans="1:27" s="73" customFormat="1">
      <c r="C104" s="82"/>
      <c r="D104" s="83" t="s">
        <v>228</v>
      </c>
      <c r="Y104" s="82"/>
    </row>
  </sheetData>
  <phoneticPr fontId="15"/>
  <printOptions gridLines="1"/>
  <pageMargins left="0.75" right="0.75" top="1" bottom="1" header="0.5" footer="0.5"/>
  <pageSetup paperSize="9" scale="55" orientation="landscape" r:id="rId1"/>
  <headerFooter alignWithMargins="0">
    <oddHeader>&amp;A</oddHeader>
    <oddFooter>&amp;F</oddFooter>
  </headerFooter>
</worksheet>
</file>

<file path=xl/worksheets/sheet8.xml><?xml version="1.0" encoding="utf-8"?>
<worksheet xmlns="http://schemas.openxmlformats.org/spreadsheetml/2006/main" xmlns:r="http://schemas.openxmlformats.org/officeDocument/2006/relationships">
  <sheetPr codeName="Sheet7"/>
  <dimension ref="A1:AB104"/>
  <sheetViews>
    <sheetView showZeros="0" zoomScaleNormal="100" workbookViewId="0">
      <selection activeCell="C27" sqref="C27"/>
    </sheetView>
  </sheetViews>
  <sheetFormatPr defaultColWidth="9.33203125" defaultRowHeight="13.2"/>
  <cols>
    <col min="1" max="1" width="20.77734375" style="73" bestFit="1" customWidth="1"/>
    <col min="2" max="2" width="24.33203125" style="37" hidden="1" customWidth="1"/>
    <col min="3" max="3" width="18" style="38" customWidth="1"/>
    <col min="4" max="5" width="10.77734375" style="37" customWidth="1"/>
    <col min="6" max="6" width="10.77734375" style="37" hidden="1" customWidth="1"/>
    <col min="7" max="26" width="10.77734375" style="37" customWidth="1"/>
    <col min="27" max="27" width="25.6640625" style="38" customWidth="1"/>
    <col min="28" max="28" width="10.33203125" style="37" bestFit="1" customWidth="1"/>
    <col min="29" max="16384" width="9.33203125" style="37"/>
  </cols>
  <sheetData>
    <row r="1" spans="1:28" ht="15.6">
      <c r="A1" s="61" t="s">
        <v>234</v>
      </c>
      <c r="B1" s="61"/>
      <c r="C1" s="62"/>
      <c r="D1" s="61"/>
      <c r="E1" s="61"/>
      <c r="F1" s="61"/>
      <c r="G1" s="61"/>
      <c r="H1" s="61"/>
      <c r="I1" s="61"/>
      <c r="J1" s="61"/>
      <c r="K1" s="61"/>
      <c r="L1" s="61"/>
      <c r="M1" s="61"/>
      <c r="N1" s="61"/>
      <c r="O1" s="61"/>
      <c r="P1" s="61"/>
      <c r="Q1" s="61"/>
      <c r="R1" s="61"/>
      <c r="S1" s="61"/>
      <c r="T1" s="61"/>
      <c r="U1" s="61"/>
      <c r="V1" s="61"/>
      <c r="W1" s="61"/>
      <c r="X1" s="61"/>
      <c r="Y1" s="61"/>
      <c r="Z1" s="61"/>
      <c r="AA1" s="61"/>
    </row>
    <row r="2" spans="1:28" ht="3.75" customHeight="1">
      <c r="A2" s="59"/>
      <c r="B2" s="59"/>
      <c r="C2" s="60"/>
      <c r="D2" s="59"/>
      <c r="E2" s="59"/>
      <c r="F2" s="59"/>
      <c r="G2" s="59"/>
      <c r="H2" s="59"/>
      <c r="I2" s="59"/>
      <c r="J2" s="59"/>
      <c r="K2" s="59"/>
      <c r="L2" s="59"/>
      <c r="M2" s="59"/>
      <c r="N2" s="59"/>
      <c r="O2" s="59"/>
      <c r="P2" s="59"/>
      <c r="Q2" s="59"/>
      <c r="R2" s="59"/>
      <c r="S2" s="59"/>
      <c r="T2" s="59"/>
      <c r="U2" s="59"/>
      <c r="V2" s="59"/>
      <c r="W2" s="59"/>
      <c r="X2" s="59"/>
      <c r="Y2" s="59"/>
      <c r="Z2" s="59"/>
      <c r="AA2" s="59"/>
    </row>
    <row r="3" spans="1:28" ht="13.8" thickBot="1"/>
    <row r="4" spans="1:28" s="73" customFormat="1" ht="25.8" thickBot="1">
      <c r="A4" s="74"/>
      <c r="B4" s="74"/>
      <c r="C4" s="77" t="s">
        <v>224</v>
      </c>
      <c r="D4" s="78">
        <v>1990</v>
      </c>
      <c r="E4" s="78">
        <v>1991</v>
      </c>
      <c r="F4" s="78">
        <v>1992</v>
      </c>
      <c r="G4" s="78">
        <v>1993</v>
      </c>
      <c r="H4" s="78">
        <v>1994</v>
      </c>
      <c r="I4" s="78">
        <v>1995</v>
      </c>
      <c r="J4" s="78">
        <v>1996</v>
      </c>
      <c r="K4" s="78">
        <v>1997</v>
      </c>
      <c r="L4" s="78">
        <v>1998</v>
      </c>
      <c r="M4" s="78">
        <v>1999</v>
      </c>
      <c r="N4" s="78">
        <v>2000</v>
      </c>
      <c r="O4" s="78">
        <v>2001</v>
      </c>
      <c r="P4" s="78">
        <v>2002</v>
      </c>
      <c r="Q4" s="78">
        <v>2003</v>
      </c>
      <c r="R4" s="78">
        <v>2004</v>
      </c>
      <c r="S4" s="78">
        <v>2005</v>
      </c>
      <c r="T4" s="78">
        <v>2006</v>
      </c>
      <c r="U4" s="78">
        <v>2007</v>
      </c>
      <c r="V4" s="78">
        <v>2008</v>
      </c>
      <c r="W4" s="78">
        <v>2009</v>
      </c>
      <c r="X4" s="79">
        <v>2010</v>
      </c>
      <c r="Y4" s="79">
        <v>2011</v>
      </c>
      <c r="Z4" s="79">
        <v>2012</v>
      </c>
      <c r="AA4" s="80" t="s">
        <v>225</v>
      </c>
    </row>
    <row r="5" spans="1:28" s="72" customFormat="1" ht="51.75" hidden="1" customHeight="1" thickBot="1">
      <c r="A5" s="74"/>
      <c r="B5" s="56"/>
      <c r="C5" s="55" t="s">
        <v>0</v>
      </c>
      <c r="D5" s="54">
        <v>1990</v>
      </c>
      <c r="E5" s="54">
        <v>1991</v>
      </c>
      <c r="F5" s="54">
        <v>1992</v>
      </c>
      <c r="G5" s="54">
        <v>1993</v>
      </c>
      <c r="H5" s="54">
        <v>1994</v>
      </c>
      <c r="I5" s="54">
        <v>1995</v>
      </c>
      <c r="J5" s="54">
        <v>1996</v>
      </c>
      <c r="K5" s="54">
        <v>1997</v>
      </c>
      <c r="L5" s="54">
        <v>1998</v>
      </c>
      <c r="M5" s="54">
        <v>1999</v>
      </c>
      <c r="N5" s="54">
        <v>2000</v>
      </c>
      <c r="O5" s="54">
        <v>2001</v>
      </c>
      <c r="P5" s="54">
        <v>2002</v>
      </c>
      <c r="Q5" s="54">
        <v>2003</v>
      </c>
      <c r="R5" s="54">
        <v>2004</v>
      </c>
      <c r="S5" s="54">
        <v>2005</v>
      </c>
      <c r="T5" s="54">
        <v>2006</v>
      </c>
      <c r="U5" s="54">
        <v>2007</v>
      </c>
      <c r="V5" s="54">
        <v>2008</v>
      </c>
      <c r="W5" s="54">
        <v>2009</v>
      </c>
      <c r="X5" s="54">
        <v>2010</v>
      </c>
      <c r="Y5" s="54">
        <v>2011</v>
      </c>
      <c r="Z5" s="54">
        <v>2012</v>
      </c>
      <c r="AA5" s="53" t="s">
        <v>1</v>
      </c>
    </row>
    <row r="6" spans="1:28">
      <c r="A6" s="75" t="s">
        <v>91</v>
      </c>
      <c r="B6" s="48" t="s">
        <v>2</v>
      </c>
      <c r="C6" s="69">
        <v>119980.35697649175</v>
      </c>
      <c r="D6" s="68">
        <v>119980.35697649175</v>
      </c>
      <c r="E6" s="68">
        <v>121684.17800641117</v>
      </c>
      <c r="F6" s="68">
        <v>118980.09812167713</v>
      </c>
      <c r="G6" s="68">
        <v>115351.0463215106</v>
      </c>
      <c r="H6" s="68">
        <v>113563.08667427754</v>
      </c>
      <c r="I6" s="68">
        <v>114308.52324493875</v>
      </c>
      <c r="J6" s="68">
        <v>113740.36470316713</v>
      </c>
      <c r="K6" s="68">
        <v>116616.61944574438</v>
      </c>
      <c r="L6" s="68">
        <v>117571.19669248391</v>
      </c>
      <c r="M6" s="68">
        <v>115351.81238384578</v>
      </c>
      <c r="N6" s="68">
        <v>117824.10567282332</v>
      </c>
      <c r="O6" s="68">
        <v>121414.5508433486</v>
      </c>
      <c r="P6" s="68">
        <v>119452.69716217802</v>
      </c>
      <c r="Q6" s="68">
        <v>122192.67643599231</v>
      </c>
      <c r="R6" s="68">
        <v>114435.14643094657</v>
      </c>
      <c r="S6" s="68">
        <v>115505.15747688885</v>
      </c>
      <c r="T6" s="68">
        <v>116292.85839253046</v>
      </c>
      <c r="U6" s="68">
        <v>119054.00330005461</v>
      </c>
      <c r="V6" s="68">
        <v>116576.73605671297</v>
      </c>
      <c r="W6" s="68">
        <v>113854.6973862209</v>
      </c>
      <c r="X6" s="68">
        <v>112662.355732186</v>
      </c>
      <c r="Y6" s="68">
        <v>111961.51054092478</v>
      </c>
      <c r="Z6" s="68">
        <v>115859.84566898471</v>
      </c>
      <c r="AA6" s="71">
        <v>-3.4343215934208193</v>
      </c>
      <c r="AB6" s="63"/>
    </row>
    <row r="7" spans="1:28">
      <c r="A7" s="75" t="s">
        <v>92</v>
      </c>
      <c r="B7" s="48" t="s">
        <v>3</v>
      </c>
      <c r="C7" s="69">
        <v>8332.7019627062364</v>
      </c>
      <c r="D7" s="68">
        <v>8332.7019627062364</v>
      </c>
      <c r="E7" s="68">
        <v>8304.7841656024484</v>
      </c>
      <c r="F7" s="68">
        <v>8022.5043360171239</v>
      </c>
      <c r="G7" s="68">
        <v>7972.552775635545</v>
      </c>
      <c r="H7" s="68">
        <v>7738.0292004957182</v>
      </c>
      <c r="I7" s="68">
        <v>7652.0246737922735</v>
      </c>
      <c r="J7" s="68">
        <v>7429.5167097158346</v>
      </c>
      <c r="K7" s="68">
        <v>7119.1486692831759</v>
      </c>
      <c r="L7" s="68">
        <v>6978.7328977776579</v>
      </c>
      <c r="M7" s="68">
        <v>6823.6044741841843</v>
      </c>
      <c r="N7" s="68">
        <v>6676.8041993345314</v>
      </c>
      <c r="O7" s="68">
        <v>6545.0750939299423</v>
      </c>
      <c r="P7" s="68">
        <v>6447.9522179959404</v>
      </c>
      <c r="Q7" s="68">
        <v>6448.1947687699048</v>
      </c>
      <c r="R7" s="68">
        <v>6277.0557236304567</v>
      </c>
      <c r="S7" s="68">
        <v>6099.51716702874</v>
      </c>
      <c r="T7" s="68">
        <v>5979.0565393511442</v>
      </c>
      <c r="U7" s="68">
        <v>5866.6557475889622</v>
      </c>
      <c r="V7" s="68">
        <v>5743.517669065769</v>
      </c>
      <c r="W7" s="68">
        <v>5642.5113365079897</v>
      </c>
      <c r="X7" s="68">
        <v>5562.2655639822333</v>
      </c>
      <c r="Y7" s="68">
        <v>5393.6711485569958</v>
      </c>
      <c r="Z7" s="68">
        <v>5306.3357952110064</v>
      </c>
      <c r="AA7" s="67">
        <v>-36.319145710959134</v>
      </c>
      <c r="AB7" s="63"/>
    </row>
    <row r="8" spans="1:28">
      <c r="A8" s="75" t="s">
        <v>93</v>
      </c>
      <c r="B8" s="48" t="s">
        <v>4</v>
      </c>
      <c r="C8" s="69">
        <v>15224.237218407314</v>
      </c>
      <c r="D8" s="68">
        <v>15224.237218407314</v>
      </c>
      <c r="E8" s="68">
        <v>14487.870827379173</v>
      </c>
      <c r="F8" s="68">
        <v>14270.889956324172</v>
      </c>
      <c r="G8" s="68">
        <v>13480.393879372048</v>
      </c>
      <c r="H8" s="68">
        <v>12325.889004813262</v>
      </c>
      <c r="I8" s="68">
        <v>11723.856717411711</v>
      </c>
      <c r="J8" s="68">
        <v>11896.568805035926</v>
      </c>
      <c r="K8" s="68">
        <v>11923.83578922372</v>
      </c>
      <c r="L8" s="68">
        <v>11883.721064505093</v>
      </c>
      <c r="M8" s="68">
        <v>11641.594482741375</v>
      </c>
      <c r="N8" s="68">
        <v>11430.010995286082</v>
      </c>
      <c r="O8" s="68">
        <v>11370.602073548531</v>
      </c>
      <c r="P8" s="68">
        <v>11344.861020157809</v>
      </c>
      <c r="Q8" s="68">
        <v>12228.183341660717</v>
      </c>
      <c r="R8" s="68">
        <v>12781.490939352872</v>
      </c>
      <c r="S8" s="68">
        <v>13120.231881133541</v>
      </c>
      <c r="T8" s="68">
        <v>13814.438367657471</v>
      </c>
      <c r="U8" s="68">
        <v>14181.278433614369</v>
      </c>
      <c r="V8" s="68">
        <v>14525.345424448042</v>
      </c>
      <c r="W8" s="68">
        <v>14978.015844904943</v>
      </c>
      <c r="X8" s="68">
        <v>15226.704809251029</v>
      </c>
      <c r="Y8" s="68">
        <v>15480.75632518466</v>
      </c>
      <c r="Z8" s="68">
        <v>15395.173452598259</v>
      </c>
      <c r="AA8" s="67">
        <v>1.1227901387681261</v>
      </c>
      <c r="AB8" s="63"/>
    </row>
    <row r="9" spans="1:28">
      <c r="A9" s="75" t="s">
        <v>94</v>
      </c>
      <c r="B9" s="48" t="s">
        <v>5</v>
      </c>
      <c r="C9" s="69">
        <v>9659.5648566749878</v>
      </c>
      <c r="D9" s="68">
        <v>9659.5648566749878</v>
      </c>
      <c r="E9" s="68">
        <v>9472.5996522517398</v>
      </c>
      <c r="F9" s="68">
        <v>9343.5606870248503</v>
      </c>
      <c r="G9" s="68">
        <v>9273.630548979696</v>
      </c>
      <c r="H9" s="68">
        <v>9236.0876646035194</v>
      </c>
      <c r="I9" s="68">
        <v>9256.1465659309088</v>
      </c>
      <c r="J9" s="68">
        <v>9030.6445342967272</v>
      </c>
      <c r="K9" s="68">
        <v>8839.3000454793091</v>
      </c>
      <c r="L9" s="68">
        <v>8695.3724750064102</v>
      </c>
      <c r="M9" s="68">
        <v>8554.8162674527903</v>
      </c>
      <c r="N9" s="68">
        <v>8230.5231766993656</v>
      </c>
      <c r="O9" s="68">
        <v>7848.8121712568318</v>
      </c>
      <c r="P9" s="68">
        <v>7487.4221338386196</v>
      </c>
      <c r="Q9" s="68">
        <v>7069.8340187660287</v>
      </c>
      <c r="R9" s="68">
        <v>7025.6504971293552</v>
      </c>
      <c r="S9" s="68">
        <v>6848.2120681094602</v>
      </c>
      <c r="T9" s="68">
        <v>6789.3292042447792</v>
      </c>
      <c r="U9" s="68">
        <v>6786.6619297602956</v>
      </c>
      <c r="V9" s="68">
        <v>6656.8034618833271</v>
      </c>
      <c r="W9" s="68">
        <v>6580.6603417767983</v>
      </c>
      <c r="X9" s="68">
        <v>6661.31678641486</v>
      </c>
      <c r="Y9" s="68">
        <v>6472.1060546226108</v>
      </c>
      <c r="Z9" s="68">
        <v>6392.2911724310143</v>
      </c>
      <c r="AA9" s="67">
        <v>-33.82423258938222</v>
      </c>
      <c r="AB9" s="63"/>
    </row>
    <row r="10" spans="1:28">
      <c r="A10" s="75" t="s">
        <v>95</v>
      </c>
      <c r="B10" s="48" t="s">
        <v>6</v>
      </c>
      <c r="C10" s="70">
        <v>17152.825769665735</v>
      </c>
      <c r="D10" s="68">
        <v>16557.856469540453</v>
      </c>
      <c r="E10" s="68">
        <v>15300.938773332229</v>
      </c>
      <c r="F10" s="68">
        <v>14229.907578797302</v>
      </c>
      <c r="G10" s="68">
        <v>12735.763767513401</v>
      </c>
      <c r="H10" s="68">
        <v>11393.307070584651</v>
      </c>
      <c r="I10" s="68">
        <v>10858.891811158208</v>
      </c>
      <c r="J10" s="68">
        <v>10606.644319805468</v>
      </c>
      <c r="K10" s="68">
        <v>10052.710535880566</v>
      </c>
      <c r="L10" s="68">
        <v>9269.0154412791235</v>
      </c>
      <c r="M10" s="68">
        <v>8650.5398566198855</v>
      </c>
      <c r="N10" s="68">
        <v>8668.6613604862523</v>
      </c>
      <c r="O10" s="68">
        <v>7923.1975021816797</v>
      </c>
      <c r="P10" s="68">
        <v>8007.2947318229453</v>
      </c>
      <c r="Q10" s="68">
        <v>8792.6075921216689</v>
      </c>
      <c r="R10" s="68">
        <v>8446.4272742882877</v>
      </c>
      <c r="S10" s="68">
        <v>7892.9890147207907</v>
      </c>
      <c r="T10" s="68">
        <v>7815.4238357461027</v>
      </c>
      <c r="U10" s="68">
        <v>7954.8924477113833</v>
      </c>
      <c r="V10" s="68">
        <v>7691.0128770182237</v>
      </c>
      <c r="W10" s="68">
        <v>7314.8029878833822</v>
      </c>
      <c r="X10" s="68">
        <v>7336.8533778356841</v>
      </c>
      <c r="Y10" s="68">
        <v>7596.1076397606312</v>
      </c>
      <c r="Z10" s="68">
        <v>7223.887186674443</v>
      </c>
      <c r="AA10" s="67">
        <v>-57.885148000222365</v>
      </c>
      <c r="AB10" s="63"/>
    </row>
    <row r="11" spans="1:28">
      <c r="A11" s="75" t="s">
        <v>96</v>
      </c>
      <c r="B11" s="48" t="s">
        <v>7</v>
      </c>
      <c r="C11" s="69">
        <v>75706.420591339906</v>
      </c>
      <c r="D11" s="68">
        <v>75706.420591339906</v>
      </c>
      <c r="E11" s="68">
        <v>79674.852700248055</v>
      </c>
      <c r="F11" s="68">
        <v>80150.206353560556</v>
      </c>
      <c r="G11" s="68">
        <v>85432.252172112348</v>
      </c>
      <c r="H11" s="68">
        <v>89007.897688668338</v>
      </c>
      <c r="I11" s="68">
        <v>105775.04184668045</v>
      </c>
      <c r="J11" s="68">
        <v>93995.034544177499</v>
      </c>
      <c r="K11" s="68">
        <v>92947.808660338982</v>
      </c>
      <c r="L11" s="68">
        <v>108595.98943979756</v>
      </c>
      <c r="M11" s="68">
        <v>98533.343321388835</v>
      </c>
      <c r="N11" s="68">
        <v>96849.443564019253</v>
      </c>
      <c r="O11" s="68">
        <v>99916.48549674658</v>
      </c>
      <c r="P11" s="68">
        <v>110088.66558123509</v>
      </c>
      <c r="Q11" s="68">
        <v>106828.69383566341</v>
      </c>
      <c r="R11" s="68">
        <v>110537.62367011649</v>
      </c>
      <c r="S11" s="68">
        <v>104793.4077720533</v>
      </c>
      <c r="T11" s="68">
        <v>107104.54538979725</v>
      </c>
      <c r="U11" s="68">
        <v>104286.37238833886</v>
      </c>
      <c r="V11" s="68">
        <v>98670.121835084981</v>
      </c>
      <c r="W11" s="68">
        <v>96638.220092677759</v>
      </c>
      <c r="X11" s="68">
        <v>99324.14329935865</v>
      </c>
      <c r="Y11" s="68">
        <v>99469.578714161515</v>
      </c>
      <c r="Z11" s="68">
        <v>100823.00832074689</v>
      </c>
      <c r="AA11" s="67">
        <v>33.176298038161491</v>
      </c>
      <c r="AB11" s="63"/>
    </row>
    <row r="12" spans="1:28">
      <c r="A12" s="75" t="s">
        <v>97</v>
      </c>
      <c r="B12" s="48" t="s">
        <v>8</v>
      </c>
      <c r="C12" s="69">
        <v>3479.3703510925038</v>
      </c>
      <c r="D12" s="68">
        <v>3479.3703510925038</v>
      </c>
      <c r="E12" s="68">
        <v>3227.7292568450148</v>
      </c>
      <c r="F12" s="68">
        <v>2912.3178847585323</v>
      </c>
      <c r="G12" s="68">
        <v>3055.76195248148</v>
      </c>
      <c r="H12" s="68">
        <v>2838.5497875749411</v>
      </c>
      <c r="I12" s="68">
        <v>2795.131587299386</v>
      </c>
      <c r="J12" s="68">
        <v>2788.7915732182391</v>
      </c>
      <c r="K12" s="68">
        <v>2870.2293730847118</v>
      </c>
      <c r="L12" s="68">
        <v>2722.9297596186093</v>
      </c>
      <c r="M12" s="68">
        <v>2715.2582644100999</v>
      </c>
      <c r="N12" s="68">
        <v>2833.9135201496861</v>
      </c>
      <c r="O12" s="68">
        <v>2935.9779908196451</v>
      </c>
      <c r="P12" s="68">
        <v>3003.4987416536319</v>
      </c>
      <c r="Q12" s="68">
        <v>3124.7737106989143</v>
      </c>
      <c r="R12" s="68">
        <v>3201.3375228485525</v>
      </c>
      <c r="S12" s="68">
        <v>3187.9017577736304</v>
      </c>
      <c r="T12" s="68">
        <v>3476.5337098565692</v>
      </c>
      <c r="U12" s="68">
        <v>3635.5996699085244</v>
      </c>
      <c r="V12" s="68">
        <v>3617.8603735195761</v>
      </c>
      <c r="W12" s="68">
        <v>3602.774390131744</v>
      </c>
      <c r="X12" s="68">
        <v>3640.9793036660531</v>
      </c>
      <c r="Y12" s="68">
        <v>3588.4096821703979</v>
      </c>
      <c r="Z12" s="68">
        <v>3425.9554171131617</v>
      </c>
      <c r="AA12" s="67">
        <v>-1.5351896633415296</v>
      </c>
      <c r="AB12" s="63"/>
    </row>
    <row r="13" spans="1:28">
      <c r="A13" s="75" t="s">
        <v>98</v>
      </c>
      <c r="B13" s="48" t="s">
        <v>44</v>
      </c>
      <c r="C13" s="69">
        <v>910.17886247260788</v>
      </c>
      <c r="D13" s="68">
        <v>910.17886247260788</v>
      </c>
      <c r="E13" s="68">
        <v>946.0488233787438</v>
      </c>
      <c r="F13" s="68">
        <v>991.20459140533956</v>
      </c>
      <c r="G13" s="68">
        <v>1035.3467435597111</v>
      </c>
      <c r="H13" s="68">
        <v>1061.8648624551397</v>
      </c>
      <c r="I13" s="68">
        <v>1119.5633737091966</v>
      </c>
      <c r="J13" s="68">
        <v>1131.8504725670946</v>
      </c>
      <c r="K13" s="68">
        <v>1146.1906260831984</v>
      </c>
      <c r="L13" s="68">
        <v>1158.2746536195871</v>
      </c>
      <c r="M13" s="68">
        <v>1166.3641469445831</v>
      </c>
      <c r="N13" s="68">
        <v>1186.3932820909486</v>
      </c>
      <c r="O13" s="68">
        <v>1247.5169295158776</v>
      </c>
      <c r="P13" s="68">
        <v>1284.4323616740878</v>
      </c>
      <c r="Q13" s="68">
        <v>1288.231245084743</v>
      </c>
      <c r="R13" s="68">
        <v>1294.4758223808728</v>
      </c>
      <c r="S13" s="68">
        <v>1277.0875800260549</v>
      </c>
      <c r="T13" s="68">
        <v>1277.5538734181127</v>
      </c>
      <c r="U13" s="68">
        <v>1269.6581337090145</v>
      </c>
      <c r="V13" s="68">
        <v>1276.217813711547</v>
      </c>
      <c r="W13" s="68">
        <v>1277.1486814884161</v>
      </c>
      <c r="X13" s="68">
        <v>1296.733310902041</v>
      </c>
      <c r="Y13" s="68">
        <v>1243.0711751360116</v>
      </c>
      <c r="Z13" s="68">
        <v>1306.3080970783192</v>
      </c>
      <c r="AA13" s="67">
        <v>43.522130752364397</v>
      </c>
      <c r="AB13" s="63"/>
    </row>
    <row r="14" spans="1:28">
      <c r="A14" s="75" t="s">
        <v>99</v>
      </c>
      <c r="B14" s="48" t="s">
        <v>9</v>
      </c>
      <c r="C14" s="69">
        <v>17985.365492622677</v>
      </c>
      <c r="D14" s="68">
        <v>17985.365492622677</v>
      </c>
      <c r="E14" s="68">
        <v>16335.499534539294</v>
      </c>
      <c r="F14" s="68">
        <v>15391.081455455607</v>
      </c>
      <c r="G14" s="68">
        <v>14460.239673241176</v>
      </c>
      <c r="H14" s="68">
        <v>13607.836674626185</v>
      </c>
      <c r="I14" s="68">
        <v>13492.812474508664</v>
      </c>
      <c r="J14" s="68">
        <v>13316.229543498797</v>
      </c>
      <c r="K14" s="68">
        <v>12997.944899727781</v>
      </c>
      <c r="L14" s="68">
        <v>12547.832276104062</v>
      </c>
      <c r="M14" s="68">
        <v>12014.545527116641</v>
      </c>
      <c r="N14" s="68">
        <v>11229.059217048296</v>
      </c>
      <c r="O14" s="68">
        <v>10975.767597807244</v>
      </c>
      <c r="P14" s="68">
        <v>10653.11512154634</v>
      </c>
      <c r="Q14" s="68">
        <v>10629.781008184544</v>
      </c>
      <c r="R14" s="68">
        <v>10338.162400603198</v>
      </c>
      <c r="S14" s="68">
        <v>10655.713952337785</v>
      </c>
      <c r="T14" s="68">
        <v>10923.689401724376</v>
      </c>
      <c r="U14" s="68">
        <v>10591.307909607312</v>
      </c>
      <c r="V14" s="68">
        <v>10661.781234826731</v>
      </c>
      <c r="W14" s="68">
        <v>10325.310954876415</v>
      </c>
      <c r="X14" s="68">
        <v>10492.541213767237</v>
      </c>
      <c r="Y14" s="68">
        <v>10384.001196948908</v>
      </c>
      <c r="Z14" s="68">
        <v>10314.321250322693</v>
      </c>
      <c r="AA14" s="67">
        <v>-42.651589401652856</v>
      </c>
      <c r="AB14" s="63"/>
    </row>
    <row r="15" spans="1:28">
      <c r="A15" s="75" t="s">
        <v>100</v>
      </c>
      <c r="B15" s="48" t="s">
        <v>10</v>
      </c>
      <c r="C15" s="69">
        <v>5955.0868902278526</v>
      </c>
      <c r="D15" s="68">
        <v>5955.0868902278526</v>
      </c>
      <c r="E15" s="68">
        <v>6026.9875069186019</v>
      </c>
      <c r="F15" s="68">
        <v>6033.6593697642529</v>
      </c>
      <c r="G15" s="68">
        <v>6140.8926660315074</v>
      </c>
      <c r="H15" s="68">
        <v>6051.4139651740143</v>
      </c>
      <c r="I15" s="68">
        <v>6101.798483510308</v>
      </c>
      <c r="J15" s="68">
        <v>6154.9091283186226</v>
      </c>
      <c r="K15" s="68">
        <v>6008.5030040091769</v>
      </c>
      <c r="L15" s="68">
        <v>6001.9788279060122</v>
      </c>
      <c r="M15" s="68">
        <v>5896.9074106993648</v>
      </c>
      <c r="N15" s="68">
        <v>5896.0294503438663</v>
      </c>
      <c r="O15" s="68">
        <v>6002.0425457667152</v>
      </c>
      <c r="P15" s="68">
        <v>5926.4318669648192</v>
      </c>
      <c r="Q15" s="68">
        <v>5926.3422167518756</v>
      </c>
      <c r="R15" s="68">
        <v>5772.1451841417711</v>
      </c>
      <c r="S15" s="68">
        <v>5706.9119296157151</v>
      </c>
      <c r="T15" s="68">
        <v>5721.5005329623918</v>
      </c>
      <c r="U15" s="68">
        <v>5731.5273079937633</v>
      </c>
      <c r="V15" s="68">
        <v>5688.6076760709011</v>
      </c>
      <c r="W15" s="68">
        <v>5601.383133668448</v>
      </c>
      <c r="X15" s="68">
        <v>5642.3672801836528</v>
      </c>
      <c r="Y15" s="68">
        <v>5578.1730214121844</v>
      </c>
      <c r="Z15" s="68">
        <v>5522.2270898010484</v>
      </c>
      <c r="AA15" s="67">
        <v>-7.2687402955801783</v>
      </c>
      <c r="AB15" s="63"/>
    </row>
    <row r="16" spans="1:28">
      <c r="A16" s="75" t="s">
        <v>101</v>
      </c>
      <c r="B16" s="48" t="s">
        <v>11</v>
      </c>
      <c r="C16" s="69">
        <v>1669.9970697958388</v>
      </c>
      <c r="D16" s="68">
        <v>1669.9970697958388</v>
      </c>
      <c r="E16" s="68">
        <v>1591.5661987563708</v>
      </c>
      <c r="F16" s="68">
        <v>1326.1649954407742</v>
      </c>
      <c r="G16" s="68">
        <v>1051.3364816303754</v>
      </c>
      <c r="H16" s="68">
        <v>1020.0669634812236</v>
      </c>
      <c r="I16" s="68">
        <v>980.18844658038927</v>
      </c>
      <c r="J16" s="68">
        <v>993.10681684096585</v>
      </c>
      <c r="K16" s="68">
        <v>1053.0502571946718</v>
      </c>
      <c r="L16" s="68">
        <v>1044.489011797295</v>
      </c>
      <c r="M16" s="68">
        <v>981.15998568476709</v>
      </c>
      <c r="N16" s="68">
        <v>1025.0035089230371</v>
      </c>
      <c r="O16" s="68">
        <v>1053.6372072074223</v>
      </c>
      <c r="P16" s="68">
        <v>999.78377057881221</v>
      </c>
      <c r="Q16" s="68">
        <v>1017.4441923188781</v>
      </c>
      <c r="R16" s="68">
        <v>1044.3244748806112</v>
      </c>
      <c r="S16" s="68">
        <v>1011.5827909731504</v>
      </c>
      <c r="T16" s="68">
        <v>1014.7930294872297</v>
      </c>
      <c r="U16" s="68">
        <v>1011.7689489059653</v>
      </c>
      <c r="V16" s="68">
        <v>1013.4603987562972</v>
      </c>
      <c r="W16" s="68">
        <v>946.36557902851678</v>
      </c>
      <c r="X16" s="68">
        <v>966.83872835884938</v>
      </c>
      <c r="Y16" s="68">
        <v>923.46758137930681</v>
      </c>
      <c r="Z16" s="68">
        <v>930.68577070526806</v>
      </c>
      <c r="AA16" s="67">
        <v>-44.270215347201379</v>
      </c>
      <c r="AB16" s="63"/>
    </row>
    <row r="17" spans="1:28">
      <c r="A17" s="75" t="s">
        <v>59</v>
      </c>
      <c r="B17" s="48" t="s">
        <v>42</v>
      </c>
      <c r="C17" s="69">
        <v>442998.97548332741</v>
      </c>
      <c r="D17" s="68">
        <v>442998.97548332741</v>
      </c>
      <c r="E17" s="68">
        <v>439579.15947875939</v>
      </c>
      <c r="F17" s="68">
        <v>432278.98969633062</v>
      </c>
      <c r="G17" s="68">
        <v>431364.29223140853</v>
      </c>
      <c r="H17" s="68">
        <v>423841.86100878974</v>
      </c>
      <c r="I17" s="68">
        <v>422774.41696435102</v>
      </c>
      <c r="J17" s="68">
        <v>418907.07379663637</v>
      </c>
      <c r="K17" s="68">
        <v>410251.88931694627</v>
      </c>
      <c r="L17" s="68">
        <v>401987.77919504972</v>
      </c>
      <c r="M17" s="68">
        <v>391309.17432913929</v>
      </c>
      <c r="N17" s="68">
        <v>382723.60308083968</v>
      </c>
      <c r="O17" s="68">
        <v>372639.25900815421</v>
      </c>
      <c r="P17" s="68">
        <v>364979.39615122287</v>
      </c>
      <c r="Q17" s="68">
        <v>355087.50268155779</v>
      </c>
      <c r="R17" s="68">
        <v>341115.48860613885</v>
      </c>
      <c r="S17" s="68">
        <v>332918.19744954142</v>
      </c>
      <c r="T17" s="68">
        <v>326273.87874552398</v>
      </c>
      <c r="U17" s="68">
        <v>321413.45516475086</v>
      </c>
      <c r="V17" s="68">
        <v>316095.77703357476</v>
      </c>
      <c r="W17" s="68">
        <v>310120.91961937008</v>
      </c>
      <c r="X17" s="68">
        <v>303933.72496077704</v>
      </c>
      <c r="Y17" s="68">
        <v>297681.04492514115</v>
      </c>
      <c r="Z17" s="68">
        <v>295691.23012397299</v>
      </c>
      <c r="AA17" s="67">
        <v>-33.252389624295745</v>
      </c>
      <c r="AB17" s="63"/>
    </row>
    <row r="18" spans="1:28">
      <c r="A18" s="75" t="s">
        <v>321</v>
      </c>
      <c r="B18" s="48" t="s">
        <v>45</v>
      </c>
      <c r="C18" s="69">
        <v>606682.6649156732</v>
      </c>
      <c r="D18" s="68">
        <v>606682.6649156732</v>
      </c>
      <c r="E18" s="68">
        <v>590567.15766710776</v>
      </c>
      <c r="F18" s="68">
        <v>571843.6777391854</v>
      </c>
      <c r="G18" s="68">
        <v>564477.46713286091</v>
      </c>
      <c r="H18" s="68">
        <v>553845.94964689226</v>
      </c>
      <c r="I18" s="68">
        <v>552325.41104073077</v>
      </c>
      <c r="J18" s="68">
        <v>547629.5312753676</v>
      </c>
      <c r="K18" s="68">
        <v>536740.55454364</v>
      </c>
      <c r="L18" s="68">
        <v>523092.56897501554</v>
      </c>
      <c r="M18" s="68">
        <v>510292.75196779659</v>
      </c>
      <c r="N18" s="68">
        <v>500785.02453987044</v>
      </c>
      <c r="O18" s="68">
        <v>489580.96221181779</v>
      </c>
      <c r="P18" s="68">
        <v>482529.279815774</v>
      </c>
      <c r="Q18" s="68">
        <v>473831.49321623391</v>
      </c>
      <c r="R18" s="68">
        <v>457532.92165288999</v>
      </c>
      <c r="S18" s="68">
        <v>448947.77494861605</v>
      </c>
      <c r="T18" s="68">
        <v>442960.55884234642</v>
      </c>
      <c r="U18" s="68">
        <v>436208.16799483704</v>
      </c>
      <c r="V18" s="68">
        <v>429523.6587062247</v>
      </c>
      <c r="W18" s="68">
        <v>420173.00401299389</v>
      </c>
      <c r="X18" s="68">
        <v>413136.11347801069</v>
      </c>
      <c r="Y18" s="68">
        <v>405372.26262220566</v>
      </c>
      <c r="Z18" s="68">
        <v>403388.72249010147</v>
      </c>
      <c r="AA18" s="67">
        <v>-33.509106849761217</v>
      </c>
      <c r="AB18" s="63"/>
    </row>
    <row r="19" spans="1:28">
      <c r="A19" s="75" t="s">
        <v>102</v>
      </c>
      <c r="B19" s="48" t="s">
        <v>12</v>
      </c>
      <c r="C19" s="69">
        <v>6215.2209218688331</v>
      </c>
      <c r="D19" s="68">
        <v>6215.2209218688331</v>
      </c>
      <c r="E19" s="68">
        <v>6201.5645944566668</v>
      </c>
      <c r="F19" s="68">
        <v>6172.7179008951989</v>
      </c>
      <c r="G19" s="68">
        <v>6204.2948325057023</v>
      </c>
      <c r="H19" s="68">
        <v>6171.4147977242683</v>
      </c>
      <c r="I19" s="68">
        <v>6026.1288346920055</v>
      </c>
      <c r="J19" s="68">
        <v>5947.7378164496968</v>
      </c>
      <c r="K19" s="68">
        <v>5872.6740159922992</v>
      </c>
      <c r="L19" s="68">
        <v>5674.8230925779899</v>
      </c>
      <c r="M19" s="68">
        <v>5549.2973266234067</v>
      </c>
      <c r="N19" s="68">
        <v>5339.5514263825162</v>
      </c>
      <c r="O19" s="68">
        <v>5225.497031068644</v>
      </c>
      <c r="P19" s="68">
        <v>5038.4492506238921</v>
      </c>
      <c r="Q19" s="68">
        <v>4860.2031658904516</v>
      </c>
      <c r="R19" s="68">
        <v>4701.4064163335115</v>
      </c>
      <c r="S19" s="68">
        <v>4489.1065339004754</v>
      </c>
      <c r="T19" s="68">
        <v>4555.683988910414</v>
      </c>
      <c r="U19" s="68">
        <v>4434.7830351066859</v>
      </c>
      <c r="V19" s="68">
        <v>4330.2619001845405</v>
      </c>
      <c r="W19" s="68">
        <v>4264.8646322204841</v>
      </c>
      <c r="X19" s="68">
        <v>4321.3809495381756</v>
      </c>
      <c r="Y19" s="68">
        <v>4179.7487475558564</v>
      </c>
      <c r="Z19" s="68">
        <v>4140.3220656391677</v>
      </c>
      <c r="AA19" s="67">
        <v>-33.384152909656692</v>
      </c>
      <c r="AB19" s="63"/>
    </row>
    <row r="20" spans="1:28">
      <c r="A20" s="75" t="s">
        <v>103</v>
      </c>
      <c r="B20" s="48" t="s">
        <v>13</v>
      </c>
      <c r="C20" s="69">
        <v>60900.969201905522</v>
      </c>
      <c r="D20" s="68">
        <v>60900.969201905522</v>
      </c>
      <c r="E20" s="68">
        <v>61144.82047305446</v>
      </c>
      <c r="F20" s="68">
        <v>61354.396987799199</v>
      </c>
      <c r="G20" s="68">
        <v>61521.573657633096</v>
      </c>
      <c r="H20" s="68">
        <v>63556.623861087064</v>
      </c>
      <c r="I20" s="68">
        <v>64280.224823309618</v>
      </c>
      <c r="J20" s="68">
        <v>63128.666937923088</v>
      </c>
      <c r="K20" s="68">
        <v>61537.908661749585</v>
      </c>
      <c r="L20" s="68">
        <v>61215.075407200071</v>
      </c>
      <c r="M20" s="68">
        <v>60716.549416044742</v>
      </c>
      <c r="N20" s="68">
        <v>61720.245026590223</v>
      </c>
      <c r="O20" s="68">
        <v>60748.574915643781</v>
      </c>
      <c r="P20" s="68">
        <v>59630.623917704201</v>
      </c>
      <c r="Q20" s="68">
        <v>58164.968119181009</v>
      </c>
      <c r="R20" s="68">
        <v>56968.408296914873</v>
      </c>
      <c r="S20" s="68">
        <v>56108.645975304273</v>
      </c>
      <c r="T20" s="68">
        <v>55542.545514014462</v>
      </c>
      <c r="U20" s="68">
        <v>55538.198810635266</v>
      </c>
      <c r="V20" s="68">
        <v>55863.541420388137</v>
      </c>
      <c r="W20" s="68">
        <v>54630.13169363053</v>
      </c>
      <c r="X20" s="68">
        <v>54632.149576272604</v>
      </c>
      <c r="Y20" s="68">
        <v>53309.09777154529</v>
      </c>
      <c r="Z20" s="68">
        <v>52885.887601213399</v>
      </c>
      <c r="AA20" s="67">
        <v>-13.1608440813473</v>
      </c>
      <c r="AB20" s="63"/>
    </row>
    <row r="21" spans="1:28">
      <c r="A21" s="75" t="s">
        <v>104</v>
      </c>
      <c r="B21" s="48" t="s">
        <v>14</v>
      </c>
      <c r="C21" s="69">
        <v>108806.66393269929</v>
      </c>
      <c r="D21" s="68">
        <v>108806.66393269929</v>
      </c>
      <c r="E21" s="68">
        <v>103350.91764517319</v>
      </c>
      <c r="F21" s="68">
        <v>99701.383728002926</v>
      </c>
      <c r="G21" s="68">
        <v>99279.473413408065</v>
      </c>
      <c r="H21" s="68">
        <v>95351.350651506451</v>
      </c>
      <c r="I21" s="68">
        <v>91944.17716271992</v>
      </c>
      <c r="J21" s="68">
        <v>89233.588991841054</v>
      </c>
      <c r="K21" s="68">
        <v>84808.879645629379</v>
      </c>
      <c r="L21" s="68">
        <v>79668.387174964926</v>
      </c>
      <c r="M21" s="68">
        <v>78201.233600061081</v>
      </c>
      <c r="N21" s="68">
        <v>75078.043611258297</v>
      </c>
      <c r="O21" s="68">
        <v>72277.104112890825</v>
      </c>
      <c r="P21" s="68">
        <v>69212.560300288635</v>
      </c>
      <c r="Q21" s="68">
        <v>66512.210808393094</v>
      </c>
      <c r="R21" s="68">
        <v>62212.827386425102</v>
      </c>
      <c r="S21" s="68">
        <v>59275.906282237702</v>
      </c>
      <c r="T21" s="68">
        <v>56592.663634340912</v>
      </c>
      <c r="U21" s="68">
        <v>53851.789627682592</v>
      </c>
      <c r="V21" s="68">
        <v>53161.664083790092</v>
      </c>
      <c r="W21" s="68">
        <v>51138.055806672564</v>
      </c>
      <c r="X21" s="68">
        <v>50055.732918832015</v>
      </c>
      <c r="Y21" s="68">
        <v>48697.968213728775</v>
      </c>
      <c r="Z21" s="68">
        <v>48708.024224141598</v>
      </c>
      <c r="AA21" s="67">
        <v>-55.234337251375329</v>
      </c>
      <c r="AB21" s="63"/>
    </row>
    <row r="22" spans="1:28">
      <c r="A22" s="75" t="s">
        <v>105</v>
      </c>
      <c r="B22" s="48" t="s">
        <v>15</v>
      </c>
      <c r="C22" s="69">
        <v>10629.735687899587</v>
      </c>
      <c r="D22" s="68">
        <v>10629.735687899587</v>
      </c>
      <c r="E22" s="68">
        <v>10571.828587880364</v>
      </c>
      <c r="F22" s="68">
        <v>10718.93525544859</v>
      </c>
      <c r="G22" s="68">
        <v>10687.591280064016</v>
      </c>
      <c r="H22" s="68">
        <v>10872.182867358875</v>
      </c>
      <c r="I22" s="68">
        <v>10877.018956027041</v>
      </c>
      <c r="J22" s="68">
        <v>11094.944588780339</v>
      </c>
      <c r="K22" s="68">
        <v>11010.827674302411</v>
      </c>
      <c r="L22" s="68">
        <v>11272.593864522256</v>
      </c>
      <c r="M22" s="68">
        <v>11115.269814560905</v>
      </c>
      <c r="N22" s="68">
        <v>11109.768577446546</v>
      </c>
      <c r="O22" s="68">
        <v>10162.471178880747</v>
      </c>
      <c r="P22" s="68">
        <v>10150.600408567159</v>
      </c>
      <c r="Q22" s="68">
        <v>10158.915587351285</v>
      </c>
      <c r="R22" s="68">
        <v>10184.533290602672</v>
      </c>
      <c r="S22" s="68">
        <v>10206.889842074695</v>
      </c>
      <c r="T22" s="68">
        <v>10255.000288173507</v>
      </c>
      <c r="U22" s="68">
        <v>10256.664307716203</v>
      </c>
      <c r="V22" s="68">
        <v>10076.523536580393</v>
      </c>
      <c r="W22" s="68">
        <v>9809.6548185964748</v>
      </c>
      <c r="X22" s="68">
        <v>9897.709070003677</v>
      </c>
      <c r="Y22" s="68">
        <v>9787.5777447760156</v>
      </c>
      <c r="Z22" s="68">
        <v>9723.7800203894676</v>
      </c>
      <c r="AA22" s="67">
        <v>-8.5228428449205751</v>
      </c>
      <c r="AB22" s="63"/>
    </row>
    <row r="23" spans="1:28">
      <c r="A23" s="75" t="s">
        <v>106</v>
      </c>
      <c r="B23" s="48" t="s">
        <v>16</v>
      </c>
      <c r="C23" s="70">
        <v>12668.962964874758</v>
      </c>
      <c r="D23" s="68">
        <v>11902.714488220932</v>
      </c>
      <c r="E23" s="68">
        <v>11503.905041453343</v>
      </c>
      <c r="F23" s="68">
        <v>10196.833933133594</v>
      </c>
      <c r="G23" s="68">
        <v>9723.4939877967408</v>
      </c>
      <c r="H23" s="68">
        <v>9254.8762176006785</v>
      </c>
      <c r="I23" s="68">
        <v>9284.8962319503316</v>
      </c>
      <c r="J23" s="68">
        <v>9490.115168175229</v>
      </c>
      <c r="K23" s="68">
        <v>9355.2277765705912</v>
      </c>
      <c r="L23" s="68">
        <v>9344.0620449754224</v>
      </c>
      <c r="M23" s="68">
        <v>9435.0342684979241</v>
      </c>
      <c r="N23" s="68">
        <v>9344.7162103272167</v>
      </c>
      <c r="O23" s="68">
        <v>9121.8021556753647</v>
      </c>
      <c r="P23" s="68">
        <v>9207.9899764175316</v>
      </c>
      <c r="Q23" s="68">
        <v>9218.3116933899291</v>
      </c>
      <c r="R23" s="68">
        <v>8841.0930452010252</v>
      </c>
      <c r="S23" s="68">
        <v>8655.6671682955275</v>
      </c>
      <c r="T23" s="68">
        <v>8567.8427110829798</v>
      </c>
      <c r="U23" s="68">
        <v>8568.9033637901448</v>
      </c>
      <c r="V23" s="68">
        <v>8309.8090231927872</v>
      </c>
      <c r="W23" s="68">
        <v>8187.0306667903051</v>
      </c>
      <c r="X23" s="68">
        <v>8178.9065286103141</v>
      </c>
      <c r="Y23" s="68">
        <v>8022.9601654558292</v>
      </c>
      <c r="Z23" s="68">
        <v>8024.2481546590852</v>
      </c>
      <c r="AA23" s="67">
        <v>-36.662154772204673</v>
      </c>
      <c r="AB23" s="63"/>
    </row>
    <row r="24" spans="1:28">
      <c r="A24" s="75" t="s">
        <v>107</v>
      </c>
      <c r="B24" s="48" t="s">
        <v>17</v>
      </c>
      <c r="C24" s="69">
        <v>438.20120904305486</v>
      </c>
      <c r="D24" s="68">
        <v>438.20120904305486</v>
      </c>
      <c r="E24" s="68">
        <v>438.82794737921466</v>
      </c>
      <c r="F24" s="68">
        <v>443.98625762500961</v>
      </c>
      <c r="G24" s="68">
        <v>451.94519983143351</v>
      </c>
      <c r="H24" s="68">
        <v>461.18741392690941</v>
      </c>
      <c r="I24" s="68">
        <v>458.27566281310897</v>
      </c>
      <c r="J24" s="68">
        <v>466.77393088712546</v>
      </c>
      <c r="K24" s="68">
        <v>466.93554888259297</v>
      </c>
      <c r="L24" s="68">
        <v>477.17029960365636</v>
      </c>
      <c r="M24" s="68">
        <v>481.52058181917613</v>
      </c>
      <c r="N24" s="68">
        <v>475.49683488131524</v>
      </c>
      <c r="O24" s="68">
        <v>484.20324020845106</v>
      </c>
      <c r="P24" s="68">
        <v>481.65663719277063</v>
      </c>
      <c r="Q24" s="68">
        <v>479.74101184944914</v>
      </c>
      <c r="R24" s="68">
        <v>481.42975710151183</v>
      </c>
      <c r="S24" s="68">
        <v>477.60108406830665</v>
      </c>
      <c r="T24" s="68">
        <v>504.17745675761103</v>
      </c>
      <c r="U24" s="68">
        <v>502.13340970342148</v>
      </c>
      <c r="V24" s="68">
        <v>498.26717673940044</v>
      </c>
      <c r="W24" s="68">
        <v>495.85842904800654</v>
      </c>
      <c r="X24" s="68">
        <v>496.24472654632439</v>
      </c>
      <c r="Y24" s="68">
        <v>481.01268969967413</v>
      </c>
      <c r="Z24" s="68">
        <v>465.15232798995203</v>
      </c>
      <c r="AA24" s="67">
        <v>6.1503981254988016</v>
      </c>
      <c r="AB24" s="63"/>
    </row>
    <row r="25" spans="1:28">
      <c r="A25" s="75" t="s">
        <v>108</v>
      </c>
      <c r="B25" s="48" t="s">
        <v>18</v>
      </c>
      <c r="C25" s="69">
        <v>13683.377177825985</v>
      </c>
      <c r="D25" s="68">
        <v>13683.377177825985</v>
      </c>
      <c r="E25" s="68">
        <v>13852.797170623291</v>
      </c>
      <c r="F25" s="68">
        <v>13967.102716210335</v>
      </c>
      <c r="G25" s="68">
        <v>13982.533181045041</v>
      </c>
      <c r="H25" s="68">
        <v>13911.145471100204</v>
      </c>
      <c r="I25" s="68">
        <v>13932.124076100545</v>
      </c>
      <c r="J25" s="68">
        <v>14189.496061285095</v>
      </c>
      <c r="K25" s="68">
        <v>14198.650268993359</v>
      </c>
      <c r="L25" s="68">
        <v>14421.238689976402</v>
      </c>
      <c r="M25" s="68">
        <v>13957.150587038466</v>
      </c>
      <c r="N25" s="68">
        <v>13419.748750062665</v>
      </c>
      <c r="O25" s="68">
        <v>13473.387296002837</v>
      </c>
      <c r="P25" s="68">
        <v>13398.73906019995</v>
      </c>
      <c r="Q25" s="68">
        <v>13959.873870781928</v>
      </c>
      <c r="R25" s="68">
        <v>13165.786390433659</v>
      </c>
      <c r="S25" s="68">
        <v>12825.873285431784</v>
      </c>
      <c r="T25" s="68">
        <v>12895.472893678858</v>
      </c>
      <c r="U25" s="68">
        <v>12369.479439848263</v>
      </c>
      <c r="V25" s="68">
        <v>12243.514184767508</v>
      </c>
      <c r="W25" s="68">
        <v>11950.787688799217</v>
      </c>
      <c r="X25" s="68">
        <v>11741.059946385489</v>
      </c>
      <c r="Y25" s="68">
        <v>11699.630858776274</v>
      </c>
      <c r="Z25" s="68">
        <v>12075.927678113563</v>
      </c>
      <c r="AA25" s="67">
        <v>-11.747461747362387</v>
      </c>
      <c r="AB25" s="63"/>
    </row>
    <row r="26" spans="1:28">
      <c r="A26" s="75" t="s">
        <v>109</v>
      </c>
      <c r="B26" s="48" t="s">
        <v>19</v>
      </c>
      <c r="C26" s="69">
        <v>45254.371973536261</v>
      </c>
      <c r="D26" s="68">
        <v>45254.371973536261</v>
      </c>
      <c r="E26" s="68">
        <v>45702.078279776586</v>
      </c>
      <c r="F26" s="68">
        <v>44402.816210271034</v>
      </c>
      <c r="G26" s="68">
        <v>45007.755036790382</v>
      </c>
      <c r="H26" s="68">
        <v>44705.192652365913</v>
      </c>
      <c r="I26" s="68">
        <v>44685.8214939604</v>
      </c>
      <c r="J26" s="68">
        <v>45373.263930093439</v>
      </c>
      <c r="K26" s="68">
        <v>46417.995688815565</v>
      </c>
      <c r="L26" s="68">
        <v>46585.950292644608</v>
      </c>
      <c r="M26" s="68">
        <v>46254.386267935814</v>
      </c>
      <c r="N26" s="68">
        <v>46691.772704813739</v>
      </c>
      <c r="O26" s="68">
        <v>45255.586146657013</v>
      </c>
      <c r="P26" s="68">
        <v>44074.122855308779</v>
      </c>
      <c r="Q26" s="68">
        <v>43457.138088284519</v>
      </c>
      <c r="R26" s="68">
        <v>41774.16345793716</v>
      </c>
      <c r="S26" s="68">
        <v>41439.555648688445</v>
      </c>
      <c r="T26" s="68">
        <v>39815.393092020917</v>
      </c>
      <c r="U26" s="68">
        <v>40881.946081425507</v>
      </c>
      <c r="V26" s="68">
        <v>38565.653253628836</v>
      </c>
      <c r="W26" s="68">
        <v>38464.391777083751</v>
      </c>
      <c r="X26" s="68">
        <v>37546.568678030948</v>
      </c>
      <c r="Y26" s="68">
        <v>36207.853540557735</v>
      </c>
      <c r="Z26" s="68">
        <v>35792.980391493649</v>
      </c>
      <c r="AA26" s="67">
        <v>-20.907132657979254</v>
      </c>
      <c r="AB26" s="63"/>
    </row>
    <row r="27" spans="1:28">
      <c r="A27" s="75" t="s">
        <v>68</v>
      </c>
      <c r="B27" s="48" t="s">
        <v>20</v>
      </c>
      <c r="C27" s="69">
        <v>32423.384380756463</v>
      </c>
      <c r="D27" s="68">
        <v>32423.384380756463</v>
      </c>
      <c r="E27" s="68">
        <v>32026.371803018592</v>
      </c>
      <c r="F27" s="68">
        <v>31681.128244820866</v>
      </c>
      <c r="G27" s="68">
        <v>31117.509724826858</v>
      </c>
      <c r="H27" s="68">
        <v>30470.570495720855</v>
      </c>
      <c r="I27" s="68">
        <v>29702.073338954364</v>
      </c>
      <c r="J27" s="68">
        <v>28839.692308081365</v>
      </c>
      <c r="K27" s="68">
        <v>28008.971735397212</v>
      </c>
      <c r="L27" s="68">
        <v>27188.553621112471</v>
      </c>
      <c r="M27" s="68">
        <v>26567.648635596826</v>
      </c>
      <c r="N27" s="68">
        <v>26006.51059523068</v>
      </c>
      <c r="O27" s="68">
        <v>25108.960056130909</v>
      </c>
      <c r="P27" s="68">
        <v>24198.664845815954</v>
      </c>
      <c r="Q27" s="68">
        <v>23691.015706617178</v>
      </c>
      <c r="R27" s="68">
        <v>23275.394461648044</v>
      </c>
      <c r="S27" s="68">
        <v>22926.517595376798</v>
      </c>
      <c r="T27" s="68">
        <v>22576.160390826721</v>
      </c>
      <c r="U27" s="68">
        <v>22167.910615965626</v>
      </c>
      <c r="V27" s="68">
        <v>21695.907521139001</v>
      </c>
      <c r="W27" s="68">
        <v>21108.93506362852</v>
      </c>
      <c r="X27" s="68">
        <v>20698.99366138141</v>
      </c>
      <c r="Y27" s="68">
        <v>20292.004489684401</v>
      </c>
      <c r="Z27" s="68">
        <v>20008.360211323357</v>
      </c>
      <c r="AA27" s="67">
        <v>-38.290340155858381</v>
      </c>
      <c r="AB27" s="63"/>
    </row>
    <row r="28" spans="1:28">
      <c r="A28" s="75" t="s">
        <v>69</v>
      </c>
      <c r="B28" s="48" t="s">
        <v>21</v>
      </c>
      <c r="C28" s="69">
        <v>3384.9825735361342</v>
      </c>
      <c r="D28" s="68">
        <v>3384.9825735361342</v>
      </c>
      <c r="E28" s="68">
        <v>3297.9567098455582</v>
      </c>
      <c r="F28" s="68">
        <v>3049.9662275449737</v>
      </c>
      <c r="G28" s="68">
        <v>2160.8357659041449</v>
      </c>
      <c r="H28" s="68">
        <v>1979.0922147998758</v>
      </c>
      <c r="I28" s="68">
        <v>1980.7584319333462</v>
      </c>
      <c r="J28" s="68">
        <v>1935.4326447328663</v>
      </c>
      <c r="K28" s="68">
        <v>1906.8905640977989</v>
      </c>
      <c r="L28" s="68">
        <v>1824.942884539284</v>
      </c>
      <c r="M28" s="68">
        <v>1747.8117815219625</v>
      </c>
      <c r="N28" s="68">
        <v>1724.4722661610997</v>
      </c>
      <c r="O28" s="68">
        <v>1752.089721589989</v>
      </c>
      <c r="P28" s="68">
        <v>1809.2688087368151</v>
      </c>
      <c r="Q28" s="68">
        <v>1705.8974515884786</v>
      </c>
      <c r="R28" s="68">
        <v>1685.3959334421015</v>
      </c>
      <c r="S28" s="68">
        <v>1711.8507897315696</v>
      </c>
      <c r="T28" s="68">
        <v>1758.9057238546523</v>
      </c>
      <c r="U28" s="68">
        <v>1711.913982743431</v>
      </c>
      <c r="V28" s="68">
        <v>1705.1051497014334</v>
      </c>
      <c r="W28" s="68">
        <v>1720.8066613452436</v>
      </c>
      <c r="X28" s="68">
        <v>1714.4346185836421</v>
      </c>
      <c r="Y28" s="68">
        <v>1603.3409413136148</v>
      </c>
      <c r="Z28" s="68">
        <v>1668.2058302741129</v>
      </c>
      <c r="AA28" s="67">
        <v>-50.717447016827158</v>
      </c>
      <c r="AB28" s="63"/>
    </row>
    <row r="29" spans="1:28">
      <c r="A29" s="75" t="s">
        <v>70</v>
      </c>
      <c r="B29" s="48" t="s">
        <v>22</v>
      </c>
      <c r="C29" s="69">
        <v>14.334072707759127</v>
      </c>
      <c r="D29" s="68">
        <v>14.334072707759127</v>
      </c>
      <c r="E29" s="68">
        <v>14.218876237713202</v>
      </c>
      <c r="F29" s="68">
        <v>13.941958505770565</v>
      </c>
      <c r="G29" s="68">
        <v>13.312984788997536</v>
      </c>
      <c r="H29" s="68">
        <v>13.44037498976701</v>
      </c>
      <c r="I29" s="68">
        <v>13.334491682740099</v>
      </c>
      <c r="J29" s="68">
        <v>13.750738200309875</v>
      </c>
      <c r="K29" s="68">
        <v>13.51120065541746</v>
      </c>
      <c r="L29" s="68">
        <v>13.449692312690992</v>
      </c>
      <c r="M29" s="68">
        <v>13.013361733687731</v>
      </c>
      <c r="N29" s="68">
        <v>12.949543954300239</v>
      </c>
      <c r="O29" s="68">
        <v>13.551149563101571</v>
      </c>
      <c r="P29" s="68">
        <v>13.810661030515051</v>
      </c>
      <c r="Q29" s="68">
        <v>13.961036872989249</v>
      </c>
      <c r="R29" s="68">
        <v>14.04033217461012</v>
      </c>
      <c r="S29" s="68">
        <v>14.571019858769795</v>
      </c>
      <c r="T29" s="68">
        <v>15.125587881114804</v>
      </c>
      <c r="U29" s="68">
        <v>15.476725573622149</v>
      </c>
      <c r="V29" s="68">
        <v>15.743083935828841</v>
      </c>
      <c r="W29" s="68">
        <v>15.474642794682589</v>
      </c>
      <c r="X29" s="68">
        <v>15.058423181848154</v>
      </c>
      <c r="Y29" s="68">
        <v>15.426377227084242</v>
      </c>
      <c r="Z29" s="68">
        <v>15.754368002162408</v>
      </c>
      <c r="AA29" s="67">
        <v>9.9085258137030721</v>
      </c>
      <c r="AB29" s="63"/>
    </row>
    <row r="30" spans="1:28">
      <c r="A30" s="75" t="s">
        <v>71</v>
      </c>
      <c r="B30" s="48" t="s">
        <v>23</v>
      </c>
      <c r="C30" s="69">
        <v>5751.8518733757965</v>
      </c>
      <c r="D30" s="68">
        <v>5751.8518733757965</v>
      </c>
      <c r="E30" s="68">
        <v>5532.1233182604756</v>
      </c>
      <c r="F30" s="68">
        <v>4461.4508549342754</v>
      </c>
      <c r="G30" s="68">
        <v>4014.6666467466348</v>
      </c>
      <c r="H30" s="68">
        <v>3721.7378384212616</v>
      </c>
      <c r="I30" s="68">
        <v>3628.7592207343187</v>
      </c>
      <c r="J30" s="68">
        <v>3623.5387779296157</v>
      </c>
      <c r="K30" s="68">
        <v>3732.7269915543279</v>
      </c>
      <c r="L30" s="68">
        <v>3508.3356903959912</v>
      </c>
      <c r="M30" s="68">
        <v>3363.6760253915782</v>
      </c>
      <c r="N30" s="68">
        <v>3167.3452966774953</v>
      </c>
      <c r="O30" s="68">
        <v>3292.1065926390756</v>
      </c>
      <c r="P30" s="68">
        <v>3367.0521652837051</v>
      </c>
      <c r="Q30" s="68">
        <v>3422.6557139581882</v>
      </c>
      <c r="R30" s="68">
        <v>3374.3082617868677</v>
      </c>
      <c r="S30" s="68">
        <v>3384.0464447110808</v>
      </c>
      <c r="T30" s="68">
        <v>3424.9642063178958</v>
      </c>
      <c r="U30" s="68">
        <v>3390.7412716973886</v>
      </c>
      <c r="V30" s="68">
        <v>3360.8221715103764</v>
      </c>
      <c r="W30" s="68">
        <v>3262.3767194364973</v>
      </c>
      <c r="X30" s="68">
        <v>3209.0057010367427</v>
      </c>
      <c r="Y30" s="68">
        <v>3073.3967905976147</v>
      </c>
      <c r="Z30" s="68">
        <v>3052.1259676524792</v>
      </c>
      <c r="AA30" s="67">
        <v>-46.936638236805493</v>
      </c>
      <c r="AB30" s="63"/>
    </row>
    <row r="31" spans="1:28">
      <c r="A31" s="75" t="s">
        <v>72</v>
      </c>
      <c r="B31" s="48" t="s">
        <v>24</v>
      </c>
      <c r="C31" s="69">
        <v>461.51300875876626</v>
      </c>
      <c r="D31" s="68">
        <v>461.51300875876626</v>
      </c>
      <c r="E31" s="68">
        <v>471.94813372539477</v>
      </c>
      <c r="F31" s="68">
        <v>462.68174664230787</v>
      </c>
      <c r="G31" s="68">
        <v>466.72279599566428</v>
      </c>
      <c r="H31" s="68">
        <v>460.99364737198277</v>
      </c>
      <c r="I31" s="68">
        <v>469.59159609616671</v>
      </c>
      <c r="J31" s="68">
        <v>473.24532326603287</v>
      </c>
      <c r="K31" s="68">
        <v>468.3325537235977</v>
      </c>
      <c r="L31" s="68">
        <v>467.24206786846383</v>
      </c>
      <c r="M31" s="68">
        <v>475.17614025075761</v>
      </c>
      <c r="N31" s="68">
        <v>470.02272634340352</v>
      </c>
      <c r="O31" s="68">
        <v>466.73723914223609</v>
      </c>
      <c r="P31" s="68">
        <v>467.4106240885688</v>
      </c>
      <c r="Q31" s="68">
        <v>457.77551504232406</v>
      </c>
      <c r="R31" s="68">
        <v>452.7458359617101</v>
      </c>
      <c r="S31" s="68">
        <v>449.04693431539033</v>
      </c>
      <c r="T31" s="68">
        <v>442.03818478181535</v>
      </c>
      <c r="U31" s="68">
        <v>442.82426541602371</v>
      </c>
      <c r="V31" s="68">
        <v>442.56866572163443</v>
      </c>
      <c r="W31" s="68">
        <v>440.03370892339746</v>
      </c>
      <c r="X31" s="68">
        <v>446.68784248920662</v>
      </c>
      <c r="Y31" s="68">
        <v>429.76107449111561</v>
      </c>
      <c r="Z31" s="68">
        <v>422.671342986517</v>
      </c>
      <c r="AA31" s="67">
        <v>-8.4161583823419086</v>
      </c>
      <c r="AB31" s="63"/>
    </row>
    <row r="32" spans="1:28">
      <c r="A32" s="75" t="s">
        <v>73</v>
      </c>
      <c r="B32" s="48" t="s">
        <v>43</v>
      </c>
      <c r="C32" s="69">
        <v>73.25859357883563</v>
      </c>
      <c r="D32" s="68">
        <v>73.25859357883563</v>
      </c>
      <c r="E32" s="68">
        <v>79.490227593443407</v>
      </c>
      <c r="F32" s="68">
        <v>88.085437335163277</v>
      </c>
      <c r="G32" s="68">
        <v>97.773274406201878</v>
      </c>
      <c r="H32" s="68">
        <v>106.68629762303628</v>
      </c>
      <c r="I32" s="68">
        <v>114.34682045350185</v>
      </c>
      <c r="J32" s="68">
        <v>114.23817498337598</v>
      </c>
      <c r="K32" s="68">
        <v>122.55071124671497</v>
      </c>
      <c r="L32" s="68">
        <v>106.05781687871271</v>
      </c>
      <c r="M32" s="68">
        <v>110.70868010890325</v>
      </c>
      <c r="N32" s="68">
        <v>125.46913433256312</v>
      </c>
      <c r="O32" s="68">
        <v>125.49888136882355</v>
      </c>
      <c r="P32" s="68">
        <v>126.93704655120699</v>
      </c>
      <c r="Q32" s="68">
        <v>126.82923361999192</v>
      </c>
      <c r="R32" s="68">
        <v>132.16432013664291</v>
      </c>
      <c r="S32" s="68">
        <v>139.98083943159745</v>
      </c>
      <c r="T32" s="68">
        <v>149.24922002091773</v>
      </c>
      <c r="U32" s="68">
        <v>158.93595103580597</v>
      </c>
      <c r="V32" s="68">
        <v>157.78099069740634</v>
      </c>
      <c r="W32" s="68">
        <v>166.6380841203418</v>
      </c>
      <c r="X32" s="68">
        <v>173.99374126709412</v>
      </c>
      <c r="Y32" s="68">
        <v>165.99107473376995</v>
      </c>
      <c r="Z32" s="68">
        <v>104.2530386456351</v>
      </c>
      <c r="AA32" s="67">
        <v>42.308272043805317</v>
      </c>
      <c r="AB32" s="63"/>
    </row>
    <row r="33" spans="1:28">
      <c r="A33" s="75" t="s">
        <v>74</v>
      </c>
      <c r="B33" s="48" t="s">
        <v>25</v>
      </c>
      <c r="C33" s="69">
        <v>1.8404881384573177</v>
      </c>
      <c r="D33" s="68">
        <v>1.8404881384573177</v>
      </c>
      <c r="E33" s="68">
        <v>1.7376707774498281</v>
      </c>
      <c r="F33" s="68">
        <v>1.6365104713169334</v>
      </c>
      <c r="G33" s="68">
        <v>1.419428826093607</v>
      </c>
      <c r="H33" s="68">
        <v>1.2236331877966538</v>
      </c>
      <c r="I33" s="68">
        <v>1.0756968287744662</v>
      </c>
      <c r="J33" s="68">
        <v>1.1007664926375536</v>
      </c>
      <c r="K33" s="68">
        <v>1.1327395120996369</v>
      </c>
      <c r="L33" s="68">
        <v>1.0925964394470353</v>
      </c>
      <c r="M33" s="68">
        <v>1.0891581994751638</v>
      </c>
      <c r="N33" s="68">
        <v>1.0629386143670638</v>
      </c>
      <c r="O33" s="68">
        <v>1.0412414388008766</v>
      </c>
      <c r="P33" s="68">
        <v>0.99269893997154979</v>
      </c>
      <c r="Q33" s="68">
        <v>0.91698668869797473</v>
      </c>
      <c r="R33" s="68">
        <v>0.86773828209474158</v>
      </c>
      <c r="S33" s="68">
        <v>0.87602741167725562</v>
      </c>
      <c r="T33" s="68">
        <v>0.77318859447647315</v>
      </c>
      <c r="U33" s="68">
        <v>0.85304794598127098</v>
      </c>
      <c r="V33" s="68">
        <v>0.80023380947916989</v>
      </c>
      <c r="W33" s="68">
        <v>0.75622905261375095</v>
      </c>
      <c r="X33" s="68">
        <v>0.73536886630683396</v>
      </c>
      <c r="Y33" s="68">
        <v>0.73181523209700172</v>
      </c>
      <c r="Z33" s="68">
        <v>0.76297090100398546</v>
      </c>
      <c r="AA33" s="67">
        <v>-58.545187819384623</v>
      </c>
      <c r="AB33" s="63"/>
    </row>
    <row r="34" spans="1:28">
      <c r="A34" s="75" t="s">
        <v>75</v>
      </c>
      <c r="B34" s="48" t="s">
        <v>26</v>
      </c>
      <c r="C34" s="69">
        <v>25713.592991832604</v>
      </c>
      <c r="D34" s="68">
        <v>25713.592991832604</v>
      </c>
      <c r="E34" s="68">
        <v>26066.698875919155</v>
      </c>
      <c r="F34" s="68">
        <v>25696.492084847614</v>
      </c>
      <c r="G34" s="68">
        <v>25339.579710466394</v>
      </c>
      <c r="H34" s="68">
        <v>24580.687015338295</v>
      </c>
      <c r="I34" s="68">
        <v>24296.387936342842</v>
      </c>
      <c r="J34" s="68">
        <v>23685.12265689058</v>
      </c>
      <c r="K34" s="68">
        <v>22577.177279840078</v>
      </c>
      <c r="L34" s="68">
        <v>21849.077566392047</v>
      </c>
      <c r="M34" s="68">
        <v>20778.021573593025</v>
      </c>
      <c r="N34" s="68">
        <v>19931.391764207427</v>
      </c>
      <c r="O34" s="68">
        <v>19103.671505325507</v>
      </c>
      <c r="P34" s="68">
        <v>17968.06305454189</v>
      </c>
      <c r="Q34" s="68">
        <v>17104.380846987089</v>
      </c>
      <c r="R34" s="68">
        <v>16614.251245890366</v>
      </c>
      <c r="S34" s="68">
        <v>16067.733487176514</v>
      </c>
      <c r="T34" s="68">
        <v>15739.118191099533</v>
      </c>
      <c r="U34" s="68">
        <v>15848.77748762555</v>
      </c>
      <c r="V34" s="68">
        <v>16083.583869014477</v>
      </c>
      <c r="W34" s="68">
        <v>16030.664670126815</v>
      </c>
      <c r="X34" s="68">
        <v>15948.046859057498</v>
      </c>
      <c r="Y34" s="68">
        <v>15270.241735955105</v>
      </c>
      <c r="Z34" s="68">
        <v>14952.571027783786</v>
      </c>
      <c r="AA34" s="67">
        <v>-41.849546142644613</v>
      </c>
      <c r="AB34" s="63"/>
    </row>
    <row r="35" spans="1:28">
      <c r="A35" s="75" t="s">
        <v>76</v>
      </c>
      <c r="B35" s="48" t="s">
        <v>27</v>
      </c>
      <c r="C35" s="69">
        <v>26885.71763121921</v>
      </c>
      <c r="D35" s="68">
        <v>26885.71763121921</v>
      </c>
      <c r="E35" s="68">
        <v>27085.287433330101</v>
      </c>
      <c r="F35" s="68">
        <v>26835.663149470744</v>
      </c>
      <c r="G35" s="68">
        <v>26949.586902948886</v>
      </c>
      <c r="H35" s="68">
        <v>27535.475702395732</v>
      </c>
      <c r="I35" s="68">
        <v>27821.042561079445</v>
      </c>
      <c r="J35" s="68">
        <v>28425.400588057444</v>
      </c>
      <c r="K35" s="68">
        <v>29030.311703352123</v>
      </c>
      <c r="L35" s="68">
        <v>28400.666578925167</v>
      </c>
      <c r="M35" s="68">
        <v>28733.8913260429</v>
      </c>
      <c r="N35" s="68">
        <v>29532.699007544619</v>
      </c>
      <c r="O35" s="68">
        <v>29695.75298740562</v>
      </c>
      <c r="P35" s="68">
        <v>29663.854044409178</v>
      </c>
      <c r="Q35" s="68">
        <v>29856.56815597153</v>
      </c>
      <c r="R35" s="68">
        <v>29835.094117785138</v>
      </c>
      <c r="S35" s="68">
        <v>30153.527622300979</v>
      </c>
      <c r="T35" s="68">
        <v>30256.078274752323</v>
      </c>
      <c r="U35" s="68">
        <v>29226.570423834401</v>
      </c>
      <c r="V35" s="68">
        <v>28221.537969228484</v>
      </c>
      <c r="W35" s="68">
        <v>28643.754310546046</v>
      </c>
      <c r="X35" s="68">
        <v>28590.046914199833</v>
      </c>
      <c r="Y35" s="68">
        <v>28675.44693027332</v>
      </c>
      <c r="Z35" s="68">
        <v>29103.397803461274</v>
      </c>
      <c r="AA35" s="67">
        <v>8.2485437162626916</v>
      </c>
      <c r="AB35" s="63"/>
    </row>
    <row r="36" spans="1:28">
      <c r="A36" s="75" t="s">
        <v>77</v>
      </c>
      <c r="B36" s="48" t="s">
        <v>28</v>
      </c>
      <c r="C36" s="69">
        <v>4960.6159572084534</v>
      </c>
      <c r="D36" s="68">
        <v>4960.6159572084534</v>
      </c>
      <c r="E36" s="68">
        <v>4971.3518450276388</v>
      </c>
      <c r="F36" s="68">
        <v>5051.2546658088613</v>
      </c>
      <c r="G36" s="68">
        <v>5102.1198167705388</v>
      </c>
      <c r="H36" s="68">
        <v>5174.6713171896226</v>
      </c>
      <c r="I36" s="68">
        <v>5112.8210429395003</v>
      </c>
      <c r="J36" s="68">
        <v>5140.1286891371892</v>
      </c>
      <c r="K36" s="68">
        <v>5139.9564431469444</v>
      </c>
      <c r="L36" s="68">
        <v>4986.3637771841313</v>
      </c>
      <c r="M36" s="68">
        <v>4911.1147616927428</v>
      </c>
      <c r="N36" s="68">
        <v>4952.0235027096569</v>
      </c>
      <c r="O36" s="68">
        <v>4968.5736102379415</v>
      </c>
      <c r="P36" s="68">
        <v>4832.1847465902065</v>
      </c>
      <c r="Q36" s="68">
        <v>4914.4292766567187</v>
      </c>
      <c r="R36" s="68">
        <v>4859.5586255313501</v>
      </c>
      <c r="S36" s="68">
        <v>4644.1027308965131</v>
      </c>
      <c r="T36" s="68">
        <v>4541.0367192252379</v>
      </c>
      <c r="U36" s="68">
        <v>4620.0929249719748</v>
      </c>
      <c r="V36" s="68">
        <v>4486.9943170205779</v>
      </c>
      <c r="W36" s="68">
        <v>4402.5560975876415</v>
      </c>
      <c r="X36" s="68">
        <v>4422.0767731761771</v>
      </c>
      <c r="Y36" s="68">
        <v>4283.2568761187158</v>
      </c>
      <c r="Z36" s="68">
        <v>4226.9870647745993</v>
      </c>
      <c r="AA36" s="67">
        <v>-14.789068510086755</v>
      </c>
      <c r="AB36" s="63"/>
    </row>
    <row r="37" spans="1:28">
      <c r="A37" s="75" t="s">
        <v>78</v>
      </c>
      <c r="B37" s="48" t="s">
        <v>29</v>
      </c>
      <c r="C37" s="69">
        <v>58065.281240324606</v>
      </c>
      <c r="D37" s="68">
        <v>51847.495258663475</v>
      </c>
      <c r="E37" s="68">
        <v>50351.895822669576</v>
      </c>
      <c r="F37" s="68">
        <v>48290.680825862903</v>
      </c>
      <c r="G37" s="68">
        <v>47759.251936960114</v>
      </c>
      <c r="H37" s="68">
        <v>48013.668024200939</v>
      </c>
      <c r="I37" s="68">
        <v>47956.248356535471</v>
      </c>
      <c r="J37" s="68">
        <v>47891.340805329928</v>
      </c>
      <c r="K37" s="68">
        <v>48144.619954841335</v>
      </c>
      <c r="L37" s="68">
        <v>46194.232471808253</v>
      </c>
      <c r="M37" s="68">
        <v>46073.797951751272</v>
      </c>
      <c r="N37" s="68">
        <v>45696.371603679305</v>
      </c>
      <c r="O37" s="68">
        <v>45434.696137813065</v>
      </c>
      <c r="P37" s="68">
        <v>44504.470246769153</v>
      </c>
      <c r="Q37" s="68">
        <v>44982.585652824237</v>
      </c>
      <c r="R37" s="68">
        <v>44648.290011452533</v>
      </c>
      <c r="S37" s="68">
        <v>45067.466955759759</v>
      </c>
      <c r="T37" s="68">
        <v>45506.729096947216</v>
      </c>
      <c r="U37" s="68">
        <v>44877.249152791854</v>
      </c>
      <c r="V37" s="68">
        <v>44060.225402253127</v>
      </c>
      <c r="W37" s="68">
        <v>42945.144076549208</v>
      </c>
      <c r="X37" s="68">
        <v>43521.255737456049</v>
      </c>
      <c r="Y37" s="68">
        <v>42741.723484726142</v>
      </c>
      <c r="Z37" s="68">
        <v>43305.049263603178</v>
      </c>
      <c r="AA37" s="67">
        <v>-25.420064557391463</v>
      </c>
      <c r="AB37" s="63"/>
    </row>
    <row r="38" spans="1:28">
      <c r="A38" s="75" t="s">
        <v>79</v>
      </c>
      <c r="B38" s="48" t="s">
        <v>30</v>
      </c>
      <c r="C38" s="69">
        <v>10386.368804865237</v>
      </c>
      <c r="D38" s="68">
        <v>10386.368804865237</v>
      </c>
      <c r="E38" s="68">
        <v>10696.890217235625</v>
      </c>
      <c r="F38" s="68">
        <v>10700.758258187707</v>
      </c>
      <c r="G38" s="68">
        <v>10734.435515084908</v>
      </c>
      <c r="H38" s="68">
        <v>11149.246211907977</v>
      </c>
      <c r="I38" s="68">
        <v>11583.949632169808</v>
      </c>
      <c r="J38" s="68">
        <v>11440.834859801611</v>
      </c>
      <c r="K38" s="68">
        <v>11595.622948632696</v>
      </c>
      <c r="L38" s="68">
        <v>12175.292135753507</v>
      </c>
      <c r="M38" s="68">
        <v>12298.096315888391</v>
      </c>
      <c r="N38" s="68">
        <v>12234.380944371465</v>
      </c>
      <c r="O38" s="68">
        <v>12401.503887068724</v>
      </c>
      <c r="P38" s="68">
        <v>12684.658037825053</v>
      </c>
      <c r="Q38" s="68">
        <v>13095.433947869526</v>
      </c>
      <c r="R38" s="68">
        <v>12569.299710534491</v>
      </c>
      <c r="S38" s="68">
        <v>12954.819660661606</v>
      </c>
      <c r="T38" s="68">
        <v>12233.748645869693</v>
      </c>
      <c r="U38" s="68">
        <v>12123.760441650567</v>
      </c>
      <c r="V38" s="68">
        <v>12042.959466357754</v>
      </c>
      <c r="W38" s="68">
        <v>11860.219204507113</v>
      </c>
      <c r="X38" s="68">
        <v>12058.274835472857</v>
      </c>
      <c r="Y38" s="68">
        <v>12167.109531439713</v>
      </c>
      <c r="Z38" s="68">
        <v>12418.883229321598</v>
      </c>
      <c r="AA38" s="67">
        <v>19.56905693069826</v>
      </c>
      <c r="AB38" s="63"/>
    </row>
    <row r="39" spans="1:28">
      <c r="A39" s="75" t="s">
        <v>80</v>
      </c>
      <c r="B39" s="48" t="s">
        <v>31</v>
      </c>
      <c r="C39" s="70">
        <v>46577.063937716346</v>
      </c>
      <c r="D39" s="68">
        <v>42946.521255982683</v>
      </c>
      <c r="E39" s="68">
        <v>35826.671456301119</v>
      </c>
      <c r="F39" s="68">
        <v>31766.89405069526</v>
      </c>
      <c r="G39" s="68">
        <v>30441.010695358662</v>
      </c>
      <c r="H39" s="68">
        <v>30464.355276657792</v>
      </c>
      <c r="I39" s="68">
        <v>30596.941112892626</v>
      </c>
      <c r="J39" s="68">
        <v>30151.691949090371</v>
      </c>
      <c r="K39" s="68">
        <v>28701.435903878068</v>
      </c>
      <c r="L39" s="68">
        <v>26709.721612498706</v>
      </c>
      <c r="M39" s="68">
        <v>25874.258129806651</v>
      </c>
      <c r="N39" s="68">
        <v>26424.756840770373</v>
      </c>
      <c r="O39" s="68">
        <v>26439.407664363844</v>
      </c>
      <c r="P39" s="68">
        <v>27241.594749806936</v>
      </c>
      <c r="Q39" s="68">
        <v>27332.425739656417</v>
      </c>
      <c r="R39" s="68">
        <v>26429.1688523548</v>
      </c>
      <c r="S39" s="68">
        <v>26368.327529270322</v>
      </c>
      <c r="T39" s="68">
        <v>26038.719405448042</v>
      </c>
      <c r="U39" s="68">
        <v>24991.958339294983</v>
      </c>
      <c r="V39" s="68">
        <v>25115.729254439597</v>
      </c>
      <c r="W39" s="68">
        <v>24073.336979703108</v>
      </c>
      <c r="X39" s="68">
        <v>22590.984351429201</v>
      </c>
      <c r="Y39" s="68">
        <v>22239.976069284039</v>
      </c>
      <c r="Z39" s="68">
        <v>22255.882186214483</v>
      </c>
      <c r="AA39" s="67">
        <v>-52.217077881990512</v>
      </c>
      <c r="AB39" s="63"/>
    </row>
    <row r="40" spans="1:28">
      <c r="A40" s="75" t="s">
        <v>81</v>
      </c>
      <c r="B40" s="48" t="s">
        <v>32</v>
      </c>
      <c r="C40" s="69">
        <v>608927.54048683308</v>
      </c>
      <c r="D40" s="68">
        <v>608927.54048683308</v>
      </c>
      <c r="E40" s="68">
        <v>591801.09722376685</v>
      </c>
      <c r="F40" s="68">
        <v>545088.35536504281</v>
      </c>
      <c r="G40" s="68">
        <v>529525.89849587076</v>
      </c>
      <c r="H40" s="68">
        <v>494327.28426794172</v>
      </c>
      <c r="I40" s="68">
        <v>475376.16110219125</v>
      </c>
      <c r="J40" s="68">
        <v>465589.3792617158</v>
      </c>
      <c r="K40" s="68">
        <v>438635.35855423519</v>
      </c>
      <c r="L40" s="68">
        <v>444075.12275356741</v>
      </c>
      <c r="M40" s="68">
        <v>439761.44394411385</v>
      </c>
      <c r="N40" s="68">
        <v>450555.03542676574</v>
      </c>
      <c r="O40" s="68">
        <v>454866.10519458848</v>
      </c>
      <c r="P40" s="68">
        <v>462751.67768809595</v>
      </c>
      <c r="Q40" s="68">
        <v>479325.22546488704</v>
      </c>
      <c r="R40" s="68">
        <v>505328.97612328304</v>
      </c>
      <c r="S40" s="68">
        <v>491592.56359493575</v>
      </c>
      <c r="T40" s="68">
        <v>505153.95516452758</v>
      </c>
      <c r="U40" s="68">
        <v>509563.82825702074</v>
      </c>
      <c r="V40" s="68">
        <v>513549.94029812142</v>
      </c>
      <c r="W40" s="68">
        <v>485464.98048507987</v>
      </c>
      <c r="X40" s="68">
        <v>509580.59879848704</v>
      </c>
      <c r="Y40" s="68">
        <v>525102.80358666251</v>
      </c>
      <c r="Z40" s="68">
        <v>520754.12529248552</v>
      </c>
      <c r="AA40" s="67">
        <v>-14.480116160266554</v>
      </c>
      <c r="AB40" s="63"/>
    </row>
    <row r="41" spans="1:28">
      <c r="A41" s="75" t="s">
        <v>82</v>
      </c>
      <c r="B41" s="48" t="s">
        <v>33</v>
      </c>
      <c r="C41" s="69">
        <v>4822.0756897592137</v>
      </c>
      <c r="D41" s="68">
        <v>4822.0756897592137</v>
      </c>
      <c r="E41" s="68">
        <v>4679.0204677814872</v>
      </c>
      <c r="F41" s="68">
        <v>4442.9598781519926</v>
      </c>
      <c r="G41" s="68">
        <v>4182.4903615765943</v>
      </c>
      <c r="H41" s="68">
        <v>4177.8572328690861</v>
      </c>
      <c r="I41" s="68">
        <v>4386.1146226777091</v>
      </c>
      <c r="J41" s="68">
        <v>4358.3695964388353</v>
      </c>
      <c r="K41" s="68">
        <v>4100.4759586862274</v>
      </c>
      <c r="L41" s="68">
        <v>4350.4201822772193</v>
      </c>
      <c r="M41" s="68">
        <v>4557.6250369410482</v>
      </c>
      <c r="N41" s="68">
        <v>4258.2073509781058</v>
      </c>
      <c r="O41" s="68">
        <v>4303.9556964234152</v>
      </c>
      <c r="P41" s="68">
        <v>4932.7378691044169</v>
      </c>
      <c r="Q41" s="68">
        <v>4755.8594601714722</v>
      </c>
      <c r="R41" s="68">
        <v>4624.8595574740802</v>
      </c>
      <c r="S41" s="68">
        <v>4384.9609212443684</v>
      </c>
      <c r="T41" s="68">
        <v>4483.3274599167034</v>
      </c>
      <c r="U41" s="68">
        <v>4403.5718616130089</v>
      </c>
      <c r="V41" s="68">
        <v>4423.3222860658498</v>
      </c>
      <c r="W41" s="68">
        <v>4243.2215577567176</v>
      </c>
      <c r="X41" s="68">
        <v>4111.4359935128305</v>
      </c>
      <c r="Y41" s="68">
        <v>4146.6584191937282</v>
      </c>
      <c r="Z41" s="68">
        <v>4194.6484521742859</v>
      </c>
      <c r="AA41" s="67">
        <v>-13.011559294214603</v>
      </c>
      <c r="AB41" s="63"/>
    </row>
    <row r="42" spans="1:28">
      <c r="A42" s="75" t="s">
        <v>83</v>
      </c>
      <c r="B42" s="48" t="s">
        <v>34</v>
      </c>
      <c r="C42" s="70">
        <v>2164.5850808340833</v>
      </c>
      <c r="D42" s="68">
        <v>2121.94967885401</v>
      </c>
      <c r="E42" s="68">
        <v>2046.3780989448878</v>
      </c>
      <c r="F42" s="68">
        <v>2126.2252759656849</v>
      </c>
      <c r="G42" s="68">
        <v>2068.2813639302535</v>
      </c>
      <c r="H42" s="68">
        <v>2064.7701426387762</v>
      </c>
      <c r="I42" s="68">
        <v>2062.6000304894123</v>
      </c>
      <c r="J42" s="68">
        <v>2027.3576615807219</v>
      </c>
      <c r="K42" s="68">
        <v>2036.9240846665125</v>
      </c>
      <c r="L42" s="68">
        <v>2077.0453185919005</v>
      </c>
      <c r="M42" s="68">
        <v>2053.8958628999258</v>
      </c>
      <c r="N42" s="68">
        <v>2152.3851523970475</v>
      </c>
      <c r="O42" s="68">
        <v>2125.533945589681</v>
      </c>
      <c r="P42" s="68">
        <v>2217.5081173831427</v>
      </c>
      <c r="Q42" s="68">
        <v>2181.7334386846487</v>
      </c>
      <c r="R42" s="68">
        <v>2154.1962351076786</v>
      </c>
      <c r="S42" s="68">
        <v>2145.2484987414236</v>
      </c>
      <c r="T42" s="68">
        <v>2133.1655405096653</v>
      </c>
      <c r="U42" s="68">
        <v>2142.7288525930253</v>
      </c>
      <c r="V42" s="68">
        <v>2017.0678677094706</v>
      </c>
      <c r="W42" s="68">
        <v>1954.536699356498</v>
      </c>
      <c r="X42" s="68">
        <v>1921.2582088459847</v>
      </c>
      <c r="Y42" s="68">
        <v>1917.0259275129099</v>
      </c>
      <c r="Z42" s="68">
        <v>1872.9102087056688</v>
      </c>
      <c r="AA42" s="67">
        <v>-13.474862906105912</v>
      </c>
      <c r="AB42" s="63"/>
    </row>
    <row r="43" spans="1:28">
      <c r="A43" s="75" t="s">
        <v>84</v>
      </c>
      <c r="B43" s="48" t="s">
        <v>35</v>
      </c>
      <c r="C43" s="69">
        <v>26390.980760990093</v>
      </c>
      <c r="D43" s="68">
        <v>26390.980760990093</v>
      </c>
      <c r="E43" s="68">
        <v>26956.90346412046</v>
      </c>
      <c r="F43" s="68">
        <v>27298.588434520869</v>
      </c>
      <c r="G43" s="68">
        <v>27473.553337842757</v>
      </c>
      <c r="H43" s="68">
        <v>28307.100582651725</v>
      </c>
      <c r="I43" s="68">
        <v>28273.442790033987</v>
      </c>
      <c r="J43" s="68">
        <v>29524.156074008231</v>
      </c>
      <c r="K43" s="68">
        <v>30240.109423672766</v>
      </c>
      <c r="L43" s="68">
        <v>31006.815255620324</v>
      </c>
      <c r="M43" s="68">
        <v>31084.28186639016</v>
      </c>
      <c r="N43" s="68">
        <v>31999.336852627257</v>
      </c>
      <c r="O43" s="68">
        <v>32691.425033450527</v>
      </c>
      <c r="P43" s="68">
        <v>33007.66012288646</v>
      </c>
      <c r="Q43" s="68">
        <v>33186.050442645137</v>
      </c>
      <c r="R43" s="68">
        <v>32873.226555705369</v>
      </c>
      <c r="S43" s="68">
        <v>32905.506166760133</v>
      </c>
      <c r="T43" s="68">
        <v>33283.379306972551</v>
      </c>
      <c r="U43" s="68">
        <v>33174.955902946356</v>
      </c>
      <c r="V43" s="68">
        <v>32510.633268998514</v>
      </c>
      <c r="W43" s="68">
        <v>33349.758015764382</v>
      </c>
      <c r="X43" s="68">
        <v>32400.703865877495</v>
      </c>
      <c r="Y43" s="68">
        <v>32385.132210514817</v>
      </c>
      <c r="Z43" s="68">
        <v>32453.672554537996</v>
      </c>
      <c r="AA43" s="67">
        <v>22.972589948265544</v>
      </c>
      <c r="AB43" s="63"/>
    </row>
    <row r="44" spans="1:28">
      <c r="A44" s="75" t="s">
        <v>85</v>
      </c>
      <c r="B44" s="48" t="s">
        <v>36</v>
      </c>
      <c r="C44" s="69">
        <v>6972.42092048626</v>
      </c>
      <c r="D44" s="68">
        <v>6972.42092048626</v>
      </c>
      <c r="E44" s="68">
        <v>6971.6014055072128</v>
      </c>
      <c r="F44" s="68">
        <v>7044.8071910507269</v>
      </c>
      <c r="G44" s="68">
        <v>7041.3742559926804</v>
      </c>
      <c r="H44" s="68">
        <v>6964.9645256278882</v>
      </c>
      <c r="I44" s="68">
        <v>6866.4038628195076</v>
      </c>
      <c r="J44" s="68">
        <v>6827.6257970065562</v>
      </c>
      <c r="K44" s="68">
        <v>6779.0629956697458</v>
      </c>
      <c r="L44" s="68">
        <v>6610.1121210125739</v>
      </c>
      <c r="M44" s="68">
        <v>6452.3659460285426</v>
      </c>
      <c r="N44" s="68">
        <v>6269.0463722638333</v>
      </c>
      <c r="O44" s="68">
        <v>6234.5993829284562</v>
      </c>
      <c r="P44" s="68">
        <v>6047.209533406819</v>
      </c>
      <c r="Q44" s="68">
        <v>5888.5676336317792</v>
      </c>
      <c r="R44" s="68">
        <v>5916.8203956953466</v>
      </c>
      <c r="S44" s="68">
        <v>5781.7008583722445</v>
      </c>
      <c r="T44" s="68">
        <v>5706.3112838607676</v>
      </c>
      <c r="U44" s="68">
        <v>5464.8468215891653</v>
      </c>
      <c r="V44" s="68">
        <v>5260.2111331826627</v>
      </c>
      <c r="W44" s="68">
        <v>5145.6843700161799</v>
      </c>
      <c r="X44" s="68">
        <v>5044.7890521108093</v>
      </c>
      <c r="Y44" s="68">
        <v>4943.1236788528795</v>
      </c>
      <c r="Z44" s="68">
        <v>4805.0550928765233</v>
      </c>
      <c r="AA44" s="67">
        <v>-31.084839144487329</v>
      </c>
      <c r="AB44" s="63"/>
    </row>
    <row r="45" spans="1:28">
      <c r="A45" s="75" t="s">
        <v>86</v>
      </c>
      <c r="B45" s="48" t="s">
        <v>37</v>
      </c>
      <c r="C45" s="69">
        <v>4575.9510096607719</v>
      </c>
      <c r="D45" s="68">
        <v>4575.9510096607719</v>
      </c>
      <c r="E45" s="68">
        <v>4562.9955359980468</v>
      </c>
      <c r="F45" s="68">
        <v>4471.075394712936</v>
      </c>
      <c r="G45" s="68">
        <v>4377.1299024626787</v>
      </c>
      <c r="H45" s="68">
        <v>4330.0257268596051</v>
      </c>
      <c r="I45" s="68">
        <v>4327.9983505963801</v>
      </c>
      <c r="J45" s="68">
        <v>4283.0383382432092</v>
      </c>
      <c r="K45" s="68">
        <v>4224.8843680802966</v>
      </c>
      <c r="L45" s="68">
        <v>4169.81120803664</v>
      </c>
      <c r="M45" s="68">
        <v>4072.6867102426463</v>
      </c>
      <c r="N45" s="68">
        <v>3994.8250999822963</v>
      </c>
      <c r="O45" s="68">
        <v>3982.6976860074237</v>
      </c>
      <c r="P45" s="68">
        <v>3939.0740029114054</v>
      </c>
      <c r="Q45" s="68">
        <v>3848.5312196077593</v>
      </c>
      <c r="R45" s="68">
        <v>3806.4992989602315</v>
      </c>
      <c r="S45" s="68">
        <v>3801.0028632770359</v>
      </c>
      <c r="T45" s="68">
        <v>3804.0537966932779</v>
      </c>
      <c r="U45" s="68">
        <v>3800.5158103318954</v>
      </c>
      <c r="V45" s="68">
        <v>3850.4844293191991</v>
      </c>
      <c r="W45" s="68">
        <v>3786.6150284248779</v>
      </c>
      <c r="X45" s="68">
        <v>3773.2275949213404</v>
      </c>
      <c r="Y45" s="68">
        <v>3723.1744603782299</v>
      </c>
      <c r="Z45" s="68">
        <v>3698.276753775011</v>
      </c>
      <c r="AA45" s="67">
        <v>-19.180149744453345</v>
      </c>
      <c r="AB45" s="63"/>
    </row>
    <row r="46" spans="1:28">
      <c r="A46" s="75" t="s">
        <v>87</v>
      </c>
      <c r="B46" s="48" t="s">
        <v>38</v>
      </c>
      <c r="C46" s="69">
        <v>34053.592821171471</v>
      </c>
      <c r="D46" s="68">
        <v>34053.592821171471</v>
      </c>
      <c r="E46" s="68">
        <v>38189.683766782902</v>
      </c>
      <c r="F46" s="68">
        <v>41641.024831073511</v>
      </c>
      <c r="G46" s="68">
        <v>43903.151739813424</v>
      </c>
      <c r="H46" s="68">
        <v>44275.262127604743</v>
      </c>
      <c r="I46" s="68">
        <v>47393.316851154021</v>
      </c>
      <c r="J46" s="68">
        <v>49850.062890676199</v>
      </c>
      <c r="K46" s="68">
        <v>51135.526549178954</v>
      </c>
      <c r="L46" s="68">
        <v>52322.635372524914</v>
      </c>
      <c r="M46" s="68">
        <v>53552.297827383481</v>
      </c>
      <c r="N46" s="68">
        <v>53683.192949733304</v>
      </c>
      <c r="O46" s="68">
        <v>53028.829856150594</v>
      </c>
      <c r="P46" s="68">
        <v>50645.879517260895</v>
      </c>
      <c r="Q46" s="68">
        <v>51774.033083910123</v>
      </c>
      <c r="R46" s="68">
        <v>49542.706381116666</v>
      </c>
      <c r="S46" s="68">
        <v>52553.441914764233</v>
      </c>
      <c r="T46" s="68">
        <v>53526.380578530749</v>
      </c>
      <c r="U46" s="68">
        <v>55591.217710981771</v>
      </c>
      <c r="V46" s="68">
        <v>54026.40231439277</v>
      </c>
      <c r="W46" s="68">
        <v>53754.912366723394</v>
      </c>
      <c r="X46" s="68">
        <v>57303.047017587822</v>
      </c>
      <c r="Y46" s="68">
        <v>58049.113467653275</v>
      </c>
      <c r="Z46" s="68">
        <v>61623.26778683388</v>
      </c>
      <c r="AA46" s="67">
        <v>80.959665872677206</v>
      </c>
      <c r="AB46" s="63"/>
    </row>
    <row r="47" spans="1:28">
      <c r="A47" s="75" t="s">
        <v>88</v>
      </c>
      <c r="B47" s="48" t="s">
        <v>39</v>
      </c>
      <c r="C47" s="69">
        <v>162360.05591643069</v>
      </c>
      <c r="D47" s="68">
        <v>162360.05591643069</v>
      </c>
      <c r="E47" s="68">
        <v>156755.70576485127</v>
      </c>
      <c r="F47" s="68">
        <v>147596.4759549002</v>
      </c>
      <c r="G47" s="68">
        <v>138202.32047429582</v>
      </c>
      <c r="H47" s="68">
        <v>127236.56481771042</v>
      </c>
      <c r="I47" s="68">
        <v>115236.5650138018</v>
      </c>
      <c r="J47" s="68">
        <v>109568.77059689564</v>
      </c>
      <c r="K47" s="68">
        <v>103658.91739244573</v>
      </c>
      <c r="L47" s="68">
        <v>101143.85676745877</v>
      </c>
      <c r="M47" s="68">
        <v>101273.93933040727</v>
      </c>
      <c r="N47" s="68">
        <v>92736.389740013343</v>
      </c>
      <c r="O47" s="68">
        <v>91133.122260781543</v>
      </c>
      <c r="P47" s="68">
        <v>89747.789775001831</v>
      </c>
      <c r="Q47" s="68">
        <v>92858.075324653211</v>
      </c>
      <c r="R47" s="68">
        <v>84707.350331606518</v>
      </c>
      <c r="S47" s="68">
        <v>80121.62753956861</v>
      </c>
      <c r="T47" s="68">
        <v>77254.876779910148</v>
      </c>
      <c r="U47" s="68">
        <v>76610.633650573451</v>
      </c>
      <c r="V47" s="68">
        <v>73029.284098113174</v>
      </c>
      <c r="W47" s="68">
        <v>66749.696484169166</v>
      </c>
      <c r="X47" s="68">
        <v>66508.756648598239</v>
      </c>
      <c r="Y47" s="68">
        <v>70390.703281298338</v>
      </c>
      <c r="Z47" s="68">
        <v>66186.922724933072</v>
      </c>
      <c r="AA47" s="67">
        <v>-59.234478978622342</v>
      </c>
      <c r="AB47" s="63"/>
    </row>
    <row r="48" spans="1:28">
      <c r="A48" s="75" t="s">
        <v>89</v>
      </c>
      <c r="B48" s="48" t="s">
        <v>40</v>
      </c>
      <c r="C48" s="69">
        <v>104522.39131793467</v>
      </c>
      <c r="D48" s="68">
        <v>104522.39131793467</v>
      </c>
      <c r="E48" s="68">
        <v>104666.29038325741</v>
      </c>
      <c r="F48" s="68">
        <v>102209.45446597623</v>
      </c>
      <c r="G48" s="68">
        <v>101053.08164188513</v>
      </c>
      <c r="H48" s="68">
        <v>95584.350946555816</v>
      </c>
      <c r="I48" s="68">
        <v>97339.128759441199</v>
      </c>
      <c r="J48" s="68">
        <v>96197.462100219025</v>
      </c>
      <c r="K48" s="68">
        <v>93604.376043794269</v>
      </c>
      <c r="L48" s="68">
        <v>90217.775340359716</v>
      </c>
      <c r="M48" s="68">
        <v>84005.274738065986</v>
      </c>
      <c r="N48" s="68">
        <v>78459.507257282065</v>
      </c>
      <c r="O48" s="68">
        <v>74999.208498922308</v>
      </c>
      <c r="P48" s="68">
        <v>74210.660363469011</v>
      </c>
      <c r="Q48" s="68">
        <v>69541.596786167196</v>
      </c>
      <c r="R48" s="68">
        <v>65321.27949765473</v>
      </c>
      <c r="S48" s="68">
        <v>62474.069728938113</v>
      </c>
      <c r="T48" s="68">
        <v>61443.197900519161</v>
      </c>
      <c r="U48" s="68">
        <v>59377.77824175587</v>
      </c>
      <c r="V48" s="68">
        <v>58164.225450407386</v>
      </c>
      <c r="W48" s="68">
        <v>55931.179463759021</v>
      </c>
      <c r="X48" s="68">
        <v>52697.096384503115</v>
      </c>
      <c r="Y48" s="68">
        <v>51883.400520499548</v>
      </c>
      <c r="Z48" s="68">
        <v>50823.831038361081</v>
      </c>
      <c r="AA48" s="67">
        <v>-51.375173876604194</v>
      </c>
      <c r="AB48" s="63"/>
    </row>
    <row r="49" spans="1:28" ht="13.8" thickBot="1">
      <c r="A49" s="76" t="s">
        <v>90</v>
      </c>
      <c r="B49" s="43" t="s">
        <v>41</v>
      </c>
      <c r="C49" s="66">
        <v>635702.05612611515</v>
      </c>
      <c r="D49" s="65">
        <v>635702.05612611515</v>
      </c>
      <c r="E49" s="65">
        <v>637644.6228713087</v>
      </c>
      <c r="F49" s="65">
        <v>641051.56312784972</v>
      </c>
      <c r="G49" s="65">
        <v>631505.36801993987</v>
      </c>
      <c r="H49" s="65">
        <v>643236.58590586379</v>
      </c>
      <c r="I49" s="65">
        <v>633343.31056381774</v>
      </c>
      <c r="J49" s="65">
        <v>635040.12665468082</v>
      </c>
      <c r="K49" s="65">
        <v>615862.30985344993</v>
      </c>
      <c r="L49" s="65">
        <v>605458.88314153755</v>
      </c>
      <c r="M49" s="65">
        <v>601540.37356040138</v>
      </c>
      <c r="N49" s="65">
        <v>600114.30250081024</v>
      </c>
      <c r="O49" s="65">
        <v>589903.39342657861</v>
      </c>
      <c r="P49" s="65">
        <v>587942.5232457387</v>
      </c>
      <c r="Q49" s="65">
        <v>589993.88721751247</v>
      </c>
      <c r="R49" s="65">
        <v>580172.63919224404</v>
      </c>
      <c r="S49" s="65">
        <v>585748.95333884947</v>
      </c>
      <c r="T49" s="65">
        <v>596932.75396705547</v>
      </c>
      <c r="U49" s="65">
        <v>600962.42988081672</v>
      </c>
      <c r="V49" s="65">
        <v>606005.36488005146</v>
      </c>
      <c r="W49" s="65">
        <v>596520.81960319087</v>
      </c>
      <c r="X49" s="65">
        <v>585530.04298340308</v>
      </c>
      <c r="Y49" s="65">
        <v>578292.33374107187</v>
      </c>
      <c r="Z49" s="65">
        <v>567278.99367902789</v>
      </c>
      <c r="AA49" s="64">
        <v>-10.763385423676052</v>
      </c>
      <c r="AB49" s="63"/>
    </row>
    <row r="51" spans="1:28" hidden="1"/>
    <row r="52" spans="1:28" ht="15.6" hidden="1">
      <c r="A52" s="61" t="s">
        <v>226</v>
      </c>
      <c r="B52" s="61"/>
      <c r="C52" s="62"/>
      <c r="D52" s="61"/>
      <c r="E52" s="61"/>
      <c r="F52" s="61"/>
      <c r="G52" s="61"/>
      <c r="H52" s="61"/>
      <c r="I52" s="61"/>
      <c r="J52" s="61"/>
      <c r="K52" s="61"/>
      <c r="L52" s="61"/>
      <c r="M52" s="61"/>
      <c r="N52" s="61"/>
      <c r="O52" s="61"/>
      <c r="P52" s="61"/>
      <c r="Q52" s="61"/>
      <c r="R52" s="61"/>
      <c r="S52" s="61"/>
      <c r="T52" s="61"/>
      <c r="U52" s="61"/>
      <c r="V52" s="61"/>
      <c r="W52" s="61"/>
      <c r="X52" s="61"/>
      <c r="Y52" s="61"/>
      <c r="Z52" s="61"/>
      <c r="AA52" s="61"/>
    </row>
    <row r="53" spans="1:28" ht="3.75" hidden="1" customHeight="1">
      <c r="A53" s="59"/>
      <c r="B53" s="59"/>
      <c r="C53" s="60"/>
      <c r="D53" s="59"/>
      <c r="E53" s="59"/>
      <c r="F53" s="59"/>
      <c r="G53" s="59"/>
      <c r="H53" s="59"/>
      <c r="I53" s="59"/>
      <c r="J53" s="59"/>
      <c r="K53" s="59"/>
      <c r="L53" s="59"/>
      <c r="M53" s="59"/>
      <c r="N53" s="59"/>
      <c r="O53" s="59"/>
      <c r="P53" s="59"/>
      <c r="Q53" s="59"/>
      <c r="R53" s="59"/>
      <c r="S53" s="59"/>
      <c r="T53" s="59"/>
      <c r="U53" s="59"/>
      <c r="V53" s="59"/>
      <c r="W53" s="59"/>
      <c r="X53" s="59"/>
      <c r="Y53" s="59"/>
      <c r="Z53" s="59"/>
      <c r="AA53" s="59"/>
    </row>
    <row r="54" spans="1:28" ht="13.5" hidden="1" customHeight="1" thickBot="1">
      <c r="B54" s="57"/>
      <c r="C54" s="58"/>
      <c r="D54" s="57"/>
      <c r="E54" s="57"/>
      <c r="F54" s="57"/>
      <c r="G54" s="57"/>
      <c r="H54" s="57"/>
      <c r="I54" s="57"/>
      <c r="J54" s="57"/>
      <c r="K54" s="57"/>
      <c r="L54" s="57"/>
      <c r="M54" s="57"/>
      <c r="N54" s="57"/>
      <c r="O54" s="57"/>
      <c r="P54" s="57"/>
      <c r="Q54" s="57"/>
      <c r="R54" s="57"/>
      <c r="S54" s="57"/>
      <c r="T54" s="57"/>
      <c r="U54" s="57"/>
      <c r="V54" s="57"/>
      <c r="W54" s="57"/>
      <c r="X54" s="57"/>
      <c r="Y54" s="57"/>
      <c r="Z54" s="57"/>
      <c r="AA54" s="57"/>
    </row>
    <row r="55" spans="1:28" s="73" customFormat="1" ht="25.8" hidden="1" thickBot="1">
      <c r="A55" s="74"/>
      <c r="B55" s="74"/>
      <c r="C55" s="77" t="s">
        <v>224</v>
      </c>
      <c r="D55" s="78">
        <v>1990</v>
      </c>
      <c r="E55" s="78">
        <v>1991</v>
      </c>
      <c r="F55" s="78">
        <v>1992</v>
      </c>
      <c r="G55" s="78">
        <v>1993</v>
      </c>
      <c r="H55" s="78">
        <v>1994</v>
      </c>
      <c r="I55" s="78">
        <v>1995</v>
      </c>
      <c r="J55" s="78">
        <v>1996</v>
      </c>
      <c r="K55" s="78">
        <v>1997</v>
      </c>
      <c r="L55" s="78">
        <v>1998</v>
      </c>
      <c r="M55" s="78">
        <v>1999</v>
      </c>
      <c r="N55" s="78">
        <v>2000</v>
      </c>
      <c r="O55" s="78">
        <v>2001</v>
      </c>
      <c r="P55" s="78">
        <v>2002</v>
      </c>
      <c r="Q55" s="78">
        <v>2003</v>
      </c>
      <c r="R55" s="78">
        <v>2004</v>
      </c>
      <c r="S55" s="78">
        <v>2005</v>
      </c>
      <c r="T55" s="78">
        <v>2006</v>
      </c>
      <c r="U55" s="78">
        <v>2007</v>
      </c>
      <c r="V55" s="78">
        <v>2008</v>
      </c>
      <c r="W55" s="78">
        <v>2009</v>
      </c>
      <c r="X55" s="79">
        <v>2010</v>
      </c>
      <c r="Y55" s="79">
        <v>2011</v>
      </c>
      <c r="Z55" s="79">
        <v>2012</v>
      </c>
      <c r="AA55" s="80" t="s">
        <v>225</v>
      </c>
    </row>
    <row r="56" spans="1:28" ht="53.25" hidden="1" customHeight="1" thickBot="1">
      <c r="A56" s="74"/>
      <c r="B56" s="56"/>
      <c r="C56" s="55" t="s">
        <v>0</v>
      </c>
      <c r="D56" s="54">
        <v>1990</v>
      </c>
      <c r="E56" s="54">
        <v>1991</v>
      </c>
      <c r="F56" s="54">
        <v>1992</v>
      </c>
      <c r="G56" s="54">
        <v>1993</v>
      </c>
      <c r="H56" s="54">
        <v>1994</v>
      </c>
      <c r="I56" s="54">
        <v>1995</v>
      </c>
      <c r="J56" s="54">
        <v>1996</v>
      </c>
      <c r="K56" s="54">
        <v>1997</v>
      </c>
      <c r="L56" s="54">
        <v>1998</v>
      </c>
      <c r="M56" s="54">
        <v>1999</v>
      </c>
      <c r="N56" s="54">
        <v>2000</v>
      </c>
      <c r="O56" s="54">
        <v>2001</v>
      </c>
      <c r="P56" s="54">
        <v>2002</v>
      </c>
      <c r="Q56" s="54">
        <v>2003</v>
      </c>
      <c r="R56" s="54">
        <v>2004</v>
      </c>
      <c r="S56" s="54">
        <v>2005</v>
      </c>
      <c r="T56" s="54">
        <v>2006</v>
      </c>
      <c r="U56" s="54">
        <v>2007</v>
      </c>
      <c r="V56" s="54">
        <v>2008</v>
      </c>
      <c r="W56" s="54">
        <v>2009</v>
      </c>
      <c r="X56" s="54">
        <v>2010</v>
      </c>
      <c r="Y56" s="54">
        <v>2011</v>
      </c>
      <c r="Z56" s="54">
        <v>2012</v>
      </c>
      <c r="AA56" s="53" t="s">
        <v>1</v>
      </c>
    </row>
    <row r="57" spans="1:28" hidden="1">
      <c r="A57" s="75" t="s">
        <v>91</v>
      </c>
      <c r="B57" s="48" t="s">
        <v>2</v>
      </c>
      <c r="C57" s="52">
        <f t="shared" ref="C57:Z57" si="0">C6/1000</f>
        <v>119.98035697649175</v>
      </c>
      <c r="D57" s="51">
        <f t="shared" si="0"/>
        <v>119.98035697649175</v>
      </c>
      <c r="E57" s="51">
        <f t="shared" si="0"/>
        <v>121.68417800641117</v>
      </c>
      <c r="F57" s="51">
        <f t="shared" si="0"/>
        <v>118.98009812167713</v>
      </c>
      <c r="G57" s="51">
        <f t="shared" si="0"/>
        <v>115.35104632151059</v>
      </c>
      <c r="H57" s="51">
        <f t="shared" si="0"/>
        <v>113.56308667427754</v>
      </c>
      <c r="I57" s="51">
        <f t="shared" si="0"/>
        <v>114.30852324493875</v>
      </c>
      <c r="J57" s="51">
        <f t="shared" si="0"/>
        <v>113.74036470316713</v>
      </c>
      <c r="K57" s="51">
        <f t="shared" si="0"/>
        <v>116.61661944574438</v>
      </c>
      <c r="L57" s="51">
        <f t="shared" si="0"/>
        <v>117.57119669248391</v>
      </c>
      <c r="M57" s="51">
        <f t="shared" si="0"/>
        <v>115.35181238384578</v>
      </c>
      <c r="N57" s="51">
        <f t="shared" si="0"/>
        <v>117.82410567282332</v>
      </c>
      <c r="O57" s="51">
        <f t="shared" si="0"/>
        <v>121.41455084334859</v>
      </c>
      <c r="P57" s="51">
        <f t="shared" si="0"/>
        <v>119.45269716217803</v>
      </c>
      <c r="Q57" s="51">
        <f t="shared" si="0"/>
        <v>122.19267643599231</v>
      </c>
      <c r="R57" s="51">
        <f t="shared" si="0"/>
        <v>114.43514643094656</v>
      </c>
      <c r="S57" s="51">
        <f t="shared" si="0"/>
        <v>115.50515747688885</v>
      </c>
      <c r="T57" s="51">
        <f t="shared" si="0"/>
        <v>116.29285839253046</v>
      </c>
      <c r="U57" s="51">
        <f t="shared" si="0"/>
        <v>119.0540033000546</v>
      </c>
      <c r="V57" s="51">
        <f t="shared" si="0"/>
        <v>116.57673605671296</v>
      </c>
      <c r="W57" s="51">
        <f t="shared" si="0"/>
        <v>113.85469738622089</v>
      </c>
      <c r="X57" s="51">
        <f t="shared" si="0"/>
        <v>112.662355732186</v>
      </c>
      <c r="Y57" s="51">
        <f t="shared" si="0"/>
        <v>111.96151054092478</v>
      </c>
      <c r="Z57" s="50">
        <f t="shared" si="0"/>
        <v>115.8598456689847</v>
      </c>
      <c r="AA57" s="49">
        <f t="shared" ref="AA57:AA100" si="1">AA6</f>
        <v>-3.4343215934208193</v>
      </c>
    </row>
    <row r="58" spans="1:28" hidden="1">
      <c r="A58" s="75" t="s">
        <v>92</v>
      </c>
      <c r="B58" s="48" t="s">
        <v>3</v>
      </c>
      <c r="C58" s="47">
        <f t="shared" ref="C58:Z58" si="2">C7/1000</f>
        <v>8.3327019627062366</v>
      </c>
      <c r="D58" s="46">
        <f t="shared" si="2"/>
        <v>8.3327019627062366</v>
      </c>
      <c r="E58" s="46">
        <f t="shared" si="2"/>
        <v>8.3047841656024488</v>
      </c>
      <c r="F58" s="46">
        <f t="shared" si="2"/>
        <v>8.0225043360171231</v>
      </c>
      <c r="G58" s="46">
        <f t="shared" si="2"/>
        <v>7.9725527756355454</v>
      </c>
      <c r="H58" s="46">
        <f t="shared" si="2"/>
        <v>7.7380292004957179</v>
      </c>
      <c r="I58" s="46">
        <f t="shared" si="2"/>
        <v>7.6520246737922735</v>
      </c>
      <c r="J58" s="46">
        <f t="shared" si="2"/>
        <v>7.429516709715835</v>
      </c>
      <c r="K58" s="46">
        <f t="shared" si="2"/>
        <v>7.1191486692831756</v>
      </c>
      <c r="L58" s="46">
        <f t="shared" si="2"/>
        <v>6.9787328977776575</v>
      </c>
      <c r="M58" s="46">
        <f t="shared" si="2"/>
        <v>6.8236044741841839</v>
      </c>
      <c r="N58" s="46">
        <f t="shared" si="2"/>
        <v>6.6768041993345317</v>
      </c>
      <c r="O58" s="46">
        <f t="shared" si="2"/>
        <v>6.5450750939299427</v>
      </c>
      <c r="P58" s="46">
        <f t="shared" si="2"/>
        <v>6.4479522179959403</v>
      </c>
      <c r="Q58" s="46">
        <f t="shared" si="2"/>
        <v>6.4481947687699046</v>
      </c>
      <c r="R58" s="46">
        <f t="shared" si="2"/>
        <v>6.2770557236304567</v>
      </c>
      <c r="S58" s="46">
        <f t="shared" si="2"/>
        <v>6.0995171670287398</v>
      </c>
      <c r="T58" s="46">
        <f t="shared" si="2"/>
        <v>5.9790565393511441</v>
      </c>
      <c r="U58" s="46">
        <f t="shared" si="2"/>
        <v>5.866655747588962</v>
      </c>
      <c r="V58" s="46">
        <f t="shared" si="2"/>
        <v>5.7435176690657688</v>
      </c>
      <c r="W58" s="46">
        <f t="shared" si="2"/>
        <v>5.6425113365079893</v>
      </c>
      <c r="X58" s="46">
        <f t="shared" si="2"/>
        <v>5.5622655639822334</v>
      </c>
      <c r="Y58" s="46">
        <f t="shared" si="2"/>
        <v>5.3936711485569955</v>
      </c>
      <c r="Z58" s="45">
        <f t="shared" si="2"/>
        <v>5.3063357952110062</v>
      </c>
      <c r="AA58" s="44">
        <f t="shared" si="1"/>
        <v>-36.319145710959134</v>
      </c>
    </row>
    <row r="59" spans="1:28" hidden="1">
      <c r="A59" s="75" t="s">
        <v>93</v>
      </c>
      <c r="B59" s="48" t="s">
        <v>4</v>
      </c>
      <c r="C59" s="47">
        <f t="shared" ref="C59:Z59" si="3">C8/1000</f>
        <v>15.224237218407314</v>
      </c>
      <c r="D59" s="46">
        <f t="shared" si="3"/>
        <v>15.224237218407314</v>
      </c>
      <c r="E59" s="46">
        <f t="shared" si="3"/>
        <v>14.487870827379172</v>
      </c>
      <c r="F59" s="46">
        <f t="shared" si="3"/>
        <v>14.270889956324172</v>
      </c>
      <c r="G59" s="46">
        <f t="shared" si="3"/>
        <v>13.480393879372048</v>
      </c>
      <c r="H59" s="46">
        <f t="shared" si="3"/>
        <v>12.325889004813261</v>
      </c>
      <c r="I59" s="46">
        <f t="shared" si="3"/>
        <v>11.72385671741171</v>
      </c>
      <c r="J59" s="46">
        <f t="shared" si="3"/>
        <v>11.896568805035926</v>
      </c>
      <c r="K59" s="46">
        <f t="shared" si="3"/>
        <v>11.92383578922372</v>
      </c>
      <c r="L59" s="46">
        <f t="shared" si="3"/>
        <v>11.883721064505092</v>
      </c>
      <c r="M59" s="46">
        <f t="shared" si="3"/>
        <v>11.641594482741375</v>
      </c>
      <c r="N59" s="46">
        <f t="shared" si="3"/>
        <v>11.430010995286082</v>
      </c>
      <c r="O59" s="46">
        <f t="shared" si="3"/>
        <v>11.370602073548531</v>
      </c>
      <c r="P59" s="46">
        <f t="shared" si="3"/>
        <v>11.344861020157808</v>
      </c>
      <c r="Q59" s="46">
        <f t="shared" si="3"/>
        <v>12.228183341660717</v>
      </c>
      <c r="R59" s="46">
        <f t="shared" si="3"/>
        <v>12.781490939352873</v>
      </c>
      <c r="S59" s="46">
        <f t="shared" si="3"/>
        <v>13.120231881133542</v>
      </c>
      <c r="T59" s="46">
        <f t="shared" si="3"/>
        <v>13.814438367657472</v>
      </c>
      <c r="U59" s="46">
        <f t="shared" si="3"/>
        <v>14.181278433614368</v>
      </c>
      <c r="V59" s="46">
        <f t="shared" si="3"/>
        <v>14.525345424448041</v>
      </c>
      <c r="W59" s="46">
        <f t="shared" si="3"/>
        <v>14.978015844904943</v>
      </c>
      <c r="X59" s="46">
        <f t="shared" si="3"/>
        <v>15.226704809251029</v>
      </c>
      <c r="Y59" s="46">
        <f t="shared" si="3"/>
        <v>15.480756325184661</v>
      </c>
      <c r="Z59" s="45">
        <f t="shared" si="3"/>
        <v>15.395173452598259</v>
      </c>
      <c r="AA59" s="44">
        <f t="shared" si="1"/>
        <v>1.1227901387681261</v>
      </c>
    </row>
    <row r="60" spans="1:28" hidden="1">
      <c r="A60" s="75" t="s">
        <v>94</v>
      </c>
      <c r="B60" s="48" t="s">
        <v>5</v>
      </c>
      <c r="C60" s="47">
        <f t="shared" ref="C60:Z60" si="4">C9/1000</f>
        <v>9.6595648566749883</v>
      </c>
      <c r="D60" s="46">
        <f t="shared" si="4"/>
        <v>9.6595648566749883</v>
      </c>
      <c r="E60" s="46">
        <f t="shared" si="4"/>
        <v>9.4725996522517395</v>
      </c>
      <c r="F60" s="46">
        <f t="shared" si="4"/>
        <v>9.3435606870248495</v>
      </c>
      <c r="G60" s="46">
        <f t="shared" si="4"/>
        <v>9.2736305489796962</v>
      </c>
      <c r="H60" s="46">
        <f t="shared" si="4"/>
        <v>9.2360876646035202</v>
      </c>
      <c r="I60" s="46">
        <f t="shared" si="4"/>
        <v>9.2561465659309086</v>
      </c>
      <c r="J60" s="46">
        <f t="shared" si="4"/>
        <v>9.0306445342967265</v>
      </c>
      <c r="K60" s="46">
        <f t="shared" si="4"/>
        <v>8.8393000454793089</v>
      </c>
      <c r="L60" s="46">
        <f t="shared" si="4"/>
        <v>8.6953724750064101</v>
      </c>
      <c r="M60" s="46">
        <f t="shared" si="4"/>
        <v>8.5548162674527894</v>
      </c>
      <c r="N60" s="46">
        <f t="shared" si="4"/>
        <v>8.2305231766993661</v>
      </c>
      <c r="O60" s="46">
        <f t="shared" si="4"/>
        <v>7.8488121712568315</v>
      </c>
      <c r="P60" s="46">
        <f t="shared" si="4"/>
        <v>7.4874221338386198</v>
      </c>
      <c r="Q60" s="46">
        <f t="shared" si="4"/>
        <v>7.0698340187660289</v>
      </c>
      <c r="R60" s="46">
        <f t="shared" si="4"/>
        <v>7.0256504971293552</v>
      </c>
      <c r="S60" s="46">
        <f t="shared" si="4"/>
        <v>6.8482120681094605</v>
      </c>
      <c r="T60" s="46">
        <f t="shared" si="4"/>
        <v>6.7893292042447788</v>
      </c>
      <c r="U60" s="46">
        <f t="shared" si="4"/>
        <v>6.7866619297602959</v>
      </c>
      <c r="V60" s="46">
        <f t="shared" si="4"/>
        <v>6.6568034618833272</v>
      </c>
      <c r="W60" s="46">
        <f t="shared" si="4"/>
        <v>6.5806603417767979</v>
      </c>
      <c r="X60" s="46">
        <f t="shared" si="4"/>
        <v>6.6613167864148597</v>
      </c>
      <c r="Y60" s="46">
        <f t="shared" si="4"/>
        <v>6.4721060546226106</v>
      </c>
      <c r="Z60" s="45">
        <f t="shared" si="4"/>
        <v>6.3922911724310145</v>
      </c>
      <c r="AA60" s="44">
        <f t="shared" si="1"/>
        <v>-33.82423258938222</v>
      </c>
    </row>
    <row r="61" spans="1:28" hidden="1">
      <c r="A61" s="75" t="s">
        <v>95</v>
      </c>
      <c r="B61" s="48" t="s">
        <v>6</v>
      </c>
      <c r="C61" s="47">
        <f t="shared" ref="C61:Z61" si="5">C10/1000</f>
        <v>17.152825769665736</v>
      </c>
      <c r="D61" s="46">
        <f t="shared" si="5"/>
        <v>16.557856469540454</v>
      </c>
      <c r="E61" s="46">
        <f t="shared" si="5"/>
        <v>15.300938773332229</v>
      </c>
      <c r="F61" s="46">
        <f t="shared" si="5"/>
        <v>14.229907578797302</v>
      </c>
      <c r="G61" s="46">
        <f t="shared" si="5"/>
        <v>12.735763767513401</v>
      </c>
      <c r="H61" s="46">
        <f t="shared" si="5"/>
        <v>11.393307070584651</v>
      </c>
      <c r="I61" s="46">
        <f t="shared" si="5"/>
        <v>10.858891811158207</v>
      </c>
      <c r="J61" s="46">
        <f t="shared" si="5"/>
        <v>10.606644319805467</v>
      </c>
      <c r="K61" s="46">
        <f t="shared" si="5"/>
        <v>10.052710535880566</v>
      </c>
      <c r="L61" s="46">
        <f t="shared" si="5"/>
        <v>9.269015441279123</v>
      </c>
      <c r="M61" s="46">
        <f t="shared" si="5"/>
        <v>8.6505398566198863</v>
      </c>
      <c r="N61" s="46">
        <f t="shared" si="5"/>
        <v>8.6686613604862526</v>
      </c>
      <c r="O61" s="46">
        <f t="shared" si="5"/>
        <v>7.9231975021816794</v>
      </c>
      <c r="P61" s="46">
        <f t="shared" si="5"/>
        <v>8.0072947318229453</v>
      </c>
      <c r="Q61" s="46">
        <f t="shared" si="5"/>
        <v>8.7926075921216693</v>
      </c>
      <c r="R61" s="46">
        <f t="shared" si="5"/>
        <v>8.446427274288288</v>
      </c>
      <c r="S61" s="46">
        <f t="shared" si="5"/>
        <v>7.8929890147207908</v>
      </c>
      <c r="T61" s="46">
        <f t="shared" si="5"/>
        <v>7.8154238357461026</v>
      </c>
      <c r="U61" s="46">
        <f t="shared" si="5"/>
        <v>7.9548924477113836</v>
      </c>
      <c r="V61" s="46">
        <f t="shared" si="5"/>
        <v>7.691012877018224</v>
      </c>
      <c r="W61" s="46">
        <f t="shared" si="5"/>
        <v>7.3148029878833825</v>
      </c>
      <c r="X61" s="46">
        <f t="shared" si="5"/>
        <v>7.3368533778356841</v>
      </c>
      <c r="Y61" s="46">
        <f t="shared" si="5"/>
        <v>7.5961076397606311</v>
      </c>
      <c r="Z61" s="45">
        <f t="shared" si="5"/>
        <v>7.2238871866744434</v>
      </c>
      <c r="AA61" s="44">
        <f t="shared" si="1"/>
        <v>-57.885148000222365</v>
      </c>
    </row>
    <row r="62" spans="1:28" hidden="1">
      <c r="A62" s="75" t="s">
        <v>96</v>
      </c>
      <c r="B62" s="48" t="s">
        <v>7</v>
      </c>
      <c r="C62" s="47">
        <f t="shared" ref="C62:Z62" si="6">C11/1000</f>
        <v>75.706420591339906</v>
      </c>
      <c r="D62" s="46">
        <f t="shared" si="6"/>
        <v>75.706420591339906</v>
      </c>
      <c r="E62" s="46">
        <f t="shared" si="6"/>
        <v>79.674852700248053</v>
      </c>
      <c r="F62" s="46">
        <f t="shared" si="6"/>
        <v>80.150206353560549</v>
      </c>
      <c r="G62" s="46">
        <f t="shared" si="6"/>
        <v>85.432252172112342</v>
      </c>
      <c r="H62" s="46">
        <f t="shared" si="6"/>
        <v>89.007897688668336</v>
      </c>
      <c r="I62" s="46">
        <f t="shared" si="6"/>
        <v>105.77504184668045</v>
      </c>
      <c r="J62" s="46">
        <f t="shared" si="6"/>
        <v>93.9950345441775</v>
      </c>
      <c r="K62" s="46">
        <f t="shared" si="6"/>
        <v>92.947808660338978</v>
      </c>
      <c r="L62" s="46">
        <f t="shared" si="6"/>
        <v>108.59598943979756</v>
      </c>
      <c r="M62" s="46">
        <f t="shared" si="6"/>
        <v>98.533343321388841</v>
      </c>
      <c r="N62" s="46">
        <f t="shared" si="6"/>
        <v>96.849443564019253</v>
      </c>
      <c r="O62" s="46">
        <f t="shared" si="6"/>
        <v>99.916485496746574</v>
      </c>
      <c r="P62" s="46">
        <f t="shared" si="6"/>
        <v>110.08866558123509</v>
      </c>
      <c r="Q62" s="46">
        <f t="shared" si="6"/>
        <v>106.8286938356634</v>
      </c>
      <c r="R62" s="46">
        <f t="shared" si="6"/>
        <v>110.53762367011649</v>
      </c>
      <c r="S62" s="46">
        <f t="shared" si="6"/>
        <v>104.7934077720533</v>
      </c>
      <c r="T62" s="46">
        <f t="shared" si="6"/>
        <v>107.10454538979725</v>
      </c>
      <c r="U62" s="46">
        <f t="shared" si="6"/>
        <v>104.28637238833886</v>
      </c>
      <c r="V62" s="46">
        <f t="shared" si="6"/>
        <v>98.670121835084984</v>
      </c>
      <c r="W62" s="46">
        <f t="shared" si="6"/>
        <v>96.638220092677756</v>
      </c>
      <c r="X62" s="46">
        <f t="shared" si="6"/>
        <v>99.324143299358653</v>
      </c>
      <c r="Y62" s="46">
        <f t="shared" si="6"/>
        <v>99.469578714161514</v>
      </c>
      <c r="Z62" s="45">
        <f t="shared" si="6"/>
        <v>100.82300832074688</v>
      </c>
      <c r="AA62" s="44">
        <f t="shared" si="1"/>
        <v>33.176298038161491</v>
      </c>
    </row>
    <row r="63" spans="1:28" hidden="1">
      <c r="A63" s="75" t="s">
        <v>97</v>
      </c>
      <c r="B63" s="48" t="s">
        <v>8</v>
      </c>
      <c r="C63" s="47">
        <f t="shared" ref="C63:Z63" si="7">C12/1000</f>
        <v>3.4793703510925038</v>
      </c>
      <c r="D63" s="46">
        <f t="shared" si="7"/>
        <v>3.4793703510925038</v>
      </c>
      <c r="E63" s="46">
        <f t="shared" si="7"/>
        <v>3.2277292568450147</v>
      </c>
      <c r="F63" s="46">
        <f t="shared" si="7"/>
        <v>2.9123178847585325</v>
      </c>
      <c r="G63" s="46">
        <f t="shared" si="7"/>
        <v>3.0557619524814799</v>
      </c>
      <c r="H63" s="46">
        <f t="shared" si="7"/>
        <v>2.8385497875749413</v>
      </c>
      <c r="I63" s="46">
        <f t="shared" si="7"/>
        <v>2.795131587299386</v>
      </c>
      <c r="J63" s="46">
        <f t="shared" si="7"/>
        <v>2.7887915732182393</v>
      </c>
      <c r="K63" s="46">
        <f t="shared" si="7"/>
        <v>2.8702293730847117</v>
      </c>
      <c r="L63" s="46">
        <f t="shared" si="7"/>
        <v>2.7229297596186095</v>
      </c>
      <c r="M63" s="46">
        <f t="shared" si="7"/>
        <v>2.7152582644101</v>
      </c>
      <c r="N63" s="46">
        <f t="shared" si="7"/>
        <v>2.8339135201496859</v>
      </c>
      <c r="O63" s="46">
        <f t="shared" si="7"/>
        <v>2.9359779908196453</v>
      </c>
      <c r="P63" s="46">
        <f t="shared" si="7"/>
        <v>3.0034987416536318</v>
      </c>
      <c r="Q63" s="46">
        <f t="shared" si="7"/>
        <v>3.1247737106989142</v>
      </c>
      <c r="R63" s="46">
        <f t="shared" si="7"/>
        <v>3.2013375228485526</v>
      </c>
      <c r="S63" s="46">
        <f t="shared" si="7"/>
        <v>3.1879017577736302</v>
      </c>
      <c r="T63" s="46">
        <f t="shared" si="7"/>
        <v>3.4765337098565694</v>
      </c>
      <c r="U63" s="46">
        <f t="shared" si="7"/>
        <v>3.6355996699085242</v>
      </c>
      <c r="V63" s="46">
        <f t="shared" si="7"/>
        <v>3.617860373519576</v>
      </c>
      <c r="W63" s="46">
        <f t="shared" si="7"/>
        <v>3.6027743901317439</v>
      </c>
      <c r="X63" s="46">
        <f t="shared" si="7"/>
        <v>3.6409793036660529</v>
      </c>
      <c r="Y63" s="46">
        <f t="shared" si="7"/>
        <v>3.5884096821703979</v>
      </c>
      <c r="Z63" s="45">
        <f t="shared" si="7"/>
        <v>3.4259554171131619</v>
      </c>
      <c r="AA63" s="44">
        <f t="shared" si="1"/>
        <v>-1.5351896633415296</v>
      </c>
    </row>
    <row r="64" spans="1:28" hidden="1">
      <c r="A64" s="75" t="s">
        <v>98</v>
      </c>
      <c r="B64" s="48" t="s">
        <v>44</v>
      </c>
      <c r="C64" s="47">
        <f t="shared" ref="C64:Z64" si="8">C13/1000</f>
        <v>0.91017886247260793</v>
      </c>
      <c r="D64" s="46">
        <f t="shared" si="8"/>
        <v>0.91017886247260793</v>
      </c>
      <c r="E64" s="46">
        <f t="shared" si="8"/>
        <v>0.94604882337874385</v>
      </c>
      <c r="F64" s="46">
        <f t="shared" si="8"/>
        <v>0.99120459140533956</v>
      </c>
      <c r="G64" s="46">
        <f t="shared" si="8"/>
        <v>1.035346743559711</v>
      </c>
      <c r="H64" s="46">
        <f t="shared" si="8"/>
        <v>1.0618648624551397</v>
      </c>
      <c r="I64" s="46">
        <f t="shared" si="8"/>
        <v>1.1195633737091966</v>
      </c>
      <c r="J64" s="46">
        <f t="shared" si="8"/>
        <v>1.1318504725670946</v>
      </c>
      <c r="K64" s="46">
        <f t="shared" si="8"/>
        <v>1.1461906260831984</v>
      </c>
      <c r="L64" s="46">
        <f t="shared" si="8"/>
        <v>1.1582746536195871</v>
      </c>
      <c r="M64" s="46">
        <f t="shared" si="8"/>
        <v>1.1663641469445831</v>
      </c>
      <c r="N64" s="46">
        <f t="shared" si="8"/>
        <v>1.1863932820909486</v>
      </c>
      <c r="O64" s="46">
        <f t="shared" si="8"/>
        <v>1.2475169295158777</v>
      </c>
      <c r="P64" s="46">
        <f t="shared" si="8"/>
        <v>1.2844323616740878</v>
      </c>
      <c r="Q64" s="46">
        <f t="shared" si="8"/>
        <v>1.2882312450847431</v>
      </c>
      <c r="R64" s="46">
        <f t="shared" si="8"/>
        <v>1.2944758223808728</v>
      </c>
      <c r="S64" s="46">
        <f t="shared" si="8"/>
        <v>1.2770875800260548</v>
      </c>
      <c r="T64" s="46">
        <f t="shared" si="8"/>
        <v>1.2775538734181127</v>
      </c>
      <c r="U64" s="46">
        <f t="shared" si="8"/>
        <v>1.2696581337090145</v>
      </c>
      <c r="V64" s="46">
        <f t="shared" si="8"/>
        <v>1.276217813711547</v>
      </c>
      <c r="W64" s="46">
        <f t="shared" si="8"/>
        <v>1.2771486814884161</v>
      </c>
      <c r="X64" s="46">
        <f t="shared" si="8"/>
        <v>1.2967333109020409</v>
      </c>
      <c r="Y64" s="46">
        <f t="shared" si="8"/>
        <v>1.2430711751360115</v>
      </c>
      <c r="Z64" s="45">
        <f t="shared" si="8"/>
        <v>1.3063080970783192</v>
      </c>
      <c r="AA64" s="44">
        <f t="shared" si="1"/>
        <v>43.522130752364397</v>
      </c>
    </row>
    <row r="65" spans="1:27" hidden="1">
      <c r="A65" s="75" t="s">
        <v>99</v>
      </c>
      <c r="B65" s="48" t="s">
        <v>9</v>
      </c>
      <c r="C65" s="47">
        <f t="shared" ref="C65:Z65" si="9">C14/1000</f>
        <v>17.985365492622677</v>
      </c>
      <c r="D65" s="46">
        <f t="shared" si="9"/>
        <v>17.985365492622677</v>
      </c>
      <c r="E65" s="46">
        <f t="shared" si="9"/>
        <v>16.335499534539295</v>
      </c>
      <c r="F65" s="46">
        <f t="shared" si="9"/>
        <v>15.391081455455607</v>
      </c>
      <c r="G65" s="46">
        <f t="shared" si="9"/>
        <v>14.460239673241176</v>
      </c>
      <c r="H65" s="46">
        <f t="shared" si="9"/>
        <v>13.607836674626185</v>
      </c>
      <c r="I65" s="46">
        <f t="shared" si="9"/>
        <v>13.492812474508664</v>
      </c>
      <c r="J65" s="46">
        <f t="shared" si="9"/>
        <v>13.316229543498798</v>
      </c>
      <c r="K65" s="46">
        <f t="shared" si="9"/>
        <v>12.997944899727781</v>
      </c>
      <c r="L65" s="46">
        <f t="shared" si="9"/>
        <v>12.547832276104062</v>
      </c>
      <c r="M65" s="46">
        <f t="shared" si="9"/>
        <v>12.014545527116642</v>
      </c>
      <c r="N65" s="46">
        <f t="shared" si="9"/>
        <v>11.229059217048295</v>
      </c>
      <c r="O65" s="46">
        <f t="shared" si="9"/>
        <v>10.975767597807243</v>
      </c>
      <c r="P65" s="46">
        <f t="shared" si="9"/>
        <v>10.653115121546339</v>
      </c>
      <c r="Q65" s="46">
        <f t="shared" si="9"/>
        <v>10.629781008184544</v>
      </c>
      <c r="R65" s="46">
        <f t="shared" si="9"/>
        <v>10.338162400603197</v>
      </c>
      <c r="S65" s="46">
        <f t="shared" si="9"/>
        <v>10.655713952337784</v>
      </c>
      <c r="T65" s="46">
        <f t="shared" si="9"/>
        <v>10.923689401724376</v>
      </c>
      <c r="U65" s="46">
        <f t="shared" si="9"/>
        <v>10.591307909607313</v>
      </c>
      <c r="V65" s="46">
        <f t="shared" si="9"/>
        <v>10.66178123482673</v>
      </c>
      <c r="W65" s="46">
        <f t="shared" si="9"/>
        <v>10.325310954876414</v>
      </c>
      <c r="X65" s="46">
        <f t="shared" si="9"/>
        <v>10.492541213767238</v>
      </c>
      <c r="Y65" s="46">
        <f t="shared" si="9"/>
        <v>10.384001196948908</v>
      </c>
      <c r="Z65" s="45">
        <f t="shared" si="9"/>
        <v>10.314321250322694</v>
      </c>
      <c r="AA65" s="44">
        <f t="shared" si="1"/>
        <v>-42.651589401652856</v>
      </c>
    </row>
    <row r="66" spans="1:27" hidden="1">
      <c r="A66" s="75" t="s">
        <v>100</v>
      </c>
      <c r="B66" s="48" t="s">
        <v>10</v>
      </c>
      <c r="C66" s="47">
        <f t="shared" ref="C66:Z66" si="10">C15/1000</f>
        <v>5.9550868902278529</v>
      </c>
      <c r="D66" s="46">
        <f t="shared" si="10"/>
        <v>5.9550868902278529</v>
      </c>
      <c r="E66" s="46">
        <f t="shared" si="10"/>
        <v>6.0269875069186023</v>
      </c>
      <c r="F66" s="46">
        <f t="shared" si="10"/>
        <v>6.0336593697642531</v>
      </c>
      <c r="G66" s="46">
        <f t="shared" si="10"/>
        <v>6.1408926660315073</v>
      </c>
      <c r="H66" s="46">
        <f t="shared" si="10"/>
        <v>6.0514139651740146</v>
      </c>
      <c r="I66" s="46">
        <f t="shared" si="10"/>
        <v>6.1017984835103078</v>
      </c>
      <c r="J66" s="46">
        <f t="shared" si="10"/>
        <v>6.1549091283186224</v>
      </c>
      <c r="K66" s="46">
        <f t="shared" si="10"/>
        <v>6.0085030040091771</v>
      </c>
      <c r="L66" s="46">
        <f t="shared" si="10"/>
        <v>6.0019788279060124</v>
      </c>
      <c r="M66" s="46">
        <f t="shared" si="10"/>
        <v>5.8969074106993649</v>
      </c>
      <c r="N66" s="46">
        <f t="shared" si="10"/>
        <v>5.8960294503438666</v>
      </c>
      <c r="O66" s="46">
        <f t="shared" si="10"/>
        <v>6.0020425457667148</v>
      </c>
      <c r="P66" s="46">
        <f t="shared" si="10"/>
        <v>5.9264318669648191</v>
      </c>
      <c r="Q66" s="46">
        <f t="shared" si="10"/>
        <v>5.926342216751876</v>
      </c>
      <c r="R66" s="46">
        <f t="shared" si="10"/>
        <v>5.7721451841417712</v>
      </c>
      <c r="S66" s="46">
        <f t="shared" si="10"/>
        <v>5.7069119296157149</v>
      </c>
      <c r="T66" s="46">
        <f t="shared" si="10"/>
        <v>5.7215005329623922</v>
      </c>
      <c r="U66" s="46">
        <f t="shared" si="10"/>
        <v>5.7315273079937636</v>
      </c>
      <c r="V66" s="46">
        <f t="shared" si="10"/>
        <v>5.6886076760709008</v>
      </c>
      <c r="W66" s="46">
        <f t="shared" si="10"/>
        <v>5.6013831336684481</v>
      </c>
      <c r="X66" s="46">
        <f t="shared" si="10"/>
        <v>5.6423672801836524</v>
      </c>
      <c r="Y66" s="46">
        <f t="shared" si="10"/>
        <v>5.5781730214121845</v>
      </c>
      <c r="Z66" s="45">
        <f t="shared" si="10"/>
        <v>5.5222270898010484</v>
      </c>
      <c r="AA66" s="44">
        <f t="shared" si="1"/>
        <v>-7.2687402955801783</v>
      </c>
    </row>
    <row r="67" spans="1:27" hidden="1">
      <c r="A67" s="75" t="s">
        <v>101</v>
      </c>
      <c r="B67" s="48" t="s">
        <v>11</v>
      </c>
      <c r="C67" s="47">
        <f t="shared" ref="C67:Z67" si="11">C16/1000</f>
        <v>1.6699970697958388</v>
      </c>
      <c r="D67" s="46">
        <f t="shared" si="11"/>
        <v>1.6699970697958388</v>
      </c>
      <c r="E67" s="46">
        <f t="shared" si="11"/>
        <v>1.5915661987563707</v>
      </c>
      <c r="F67" s="46">
        <f t="shared" si="11"/>
        <v>1.3261649954407742</v>
      </c>
      <c r="G67" s="46">
        <f t="shared" si="11"/>
        <v>1.0513364816303754</v>
      </c>
      <c r="H67" s="46">
        <f t="shared" si="11"/>
        <v>1.0200669634812236</v>
      </c>
      <c r="I67" s="46">
        <f t="shared" si="11"/>
        <v>0.98018844658038928</v>
      </c>
      <c r="J67" s="46">
        <f t="shared" si="11"/>
        <v>0.9931068168409658</v>
      </c>
      <c r="K67" s="46">
        <f t="shared" si="11"/>
        <v>1.0530502571946718</v>
      </c>
      <c r="L67" s="46">
        <f t="shared" si="11"/>
        <v>1.0444890117972949</v>
      </c>
      <c r="M67" s="46">
        <f t="shared" si="11"/>
        <v>0.98115998568476714</v>
      </c>
      <c r="N67" s="46">
        <f t="shared" si="11"/>
        <v>1.0250035089230372</v>
      </c>
      <c r="O67" s="46">
        <f t="shared" si="11"/>
        <v>1.0536372072074223</v>
      </c>
      <c r="P67" s="46">
        <f t="shared" si="11"/>
        <v>0.99978377057881218</v>
      </c>
      <c r="Q67" s="46">
        <f t="shared" si="11"/>
        <v>1.0174441923188782</v>
      </c>
      <c r="R67" s="46">
        <f t="shared" si="11"/>
        <v>1.0443244748806113</v>
      </c>
      <c r="S67" s="46">
        <f t="shared" si="11"/>
        <v>1.0115827909731503</v>
      </c>
      <c r="T67" s="46">
        <f t="shared" si="11"/>
        <v>1.0147930294872296</v>
      </c>
      <c r="U67" s="46">
        <f t="shared" si="11"/>
        <v>1.0117689489059654</v>
      </c>
      <c r="V67" s="46">
        <f t="shared" si="11"/>
        <v>1.0134603987562971</v>
      </c>
      <c r="W67" s="46">
        <f t="shared" si="11"/>
        <v>0.94636557902851681</v>
      </c>
      <c r="X67" s="46">
        <f t="shared" si="11"/>
        <v>0.96683872835884943</v>
      </c>
      <c r="Y67" s="46">
        <f t="shared" si="11"/>
        <v>0.92346758137930685</v>
      </c>
      <c r="Z67" s="45">
        <f t="shared" si="11"/>
        <v>0.93068577070526803</v>
      </c>
      <c r="AA67" s="44">
        <f t="shared" si="1"/>
        <v>-44.270215347201379</v>
      </c>
    </row>
    <row r="68" spans="1:27" hidden="1">
      <c r="A68" s="75" t="s">
        <v>59</v>
      </c>
      <c r="B68" s="48" t="s">
        <v>42</v>
      </c>
      <c r="C68" s="47">
        <f t="shared" ref="C68:Z68" si="12">C17/1000</f>
        <v>442.9989754833274</v>
      </c>
      <c r="D68" s="46">
        <f t="shared" si="12"/>
        <v>442.9989754833274</v>
      </c>
      <c r="E68" s="46">
        <f t="shared" si="12"/>
        <v>439.57915947875938</v>
      </c>
      <c r="F68" s="46">
        <f t="shared" si="12"/>
        <v>432.2789896963306</v>
      </c>
      <c r="G68" s="46">
        <f t="shared" si="12"/>
        <v>431.36429223140851</v>
      </c>
      <c r="H68" s="46">
        <f t="shared" si="12"/>
        <v>423.84186100878975</v>
      </c>
      <c r="I68" s="46">
        <f t="shared" si="12"/>
        <v>422.77441696435102</v>
      </c>
      <c r="J68" s="46">
        <f t="shared" si="12"/>
        <v>418.90707379663638</v>
      </c>
      <c r="K68" s="46">
        <f t="shared" si="12"/>
        <v>410.25188931694629</v>
      </c>
      <c r="L68" s="46">
        <f t="shared" si="12"/>
        <v>401.98777919504971</v>
      </c>
      <c r="M68" s="46">
        <f t="shared" si="12"/>
        <v>391.3091743291393</v>
      </c>
      <c r="N68" s="46">
        <f t="shared" si="12"/>
        <v>382.72360308083967</v>
      </c>
      <c r="O68" s="46">
        <f t="shared" si="12"/>
        <v>372.63925900815423</v>
      </c>
      <c r="P68" s="46">
        <f t="shared" si="12"/>
        <v>364.97939615122289</v>
      </c>
      <c r="Q68" s="46">
        <f t="shared" si="12"/>
        <v>355.08750268155779</v>
      </c>
      <c r="R68" s="46">
        <f t="shared" si="12"/>
        <v>341.11548860613885</v>
      </c>
      <c r="S68" s="46">
        <f t="shared" si="12"/>
        <v>332.91819744954142</v>
      </c>
      <c r="T68" s="46">
        <f t="shared" si="12"/>
        <v>326.27387874552397</v>
      </c>
      <c r="U68" s="46">
        <f t="shared" si="12"/>
        <v>321.41345516475087</v>
      </c>
      <c r="V68" s="46">
        <f t="shared" si="12"/>
        <v>316.09577703357479</v>
      </c>
      <c r="W68" s="46">
        <f t="shared" si="12"/>
        <v>310.12091961937006</v>
      </c>
      <c r="X68" s="46">
        <f t="shared" si="12"/>
        <v>303.93372496077706</v>
      </c>
      <c r="Y68" s="46">
        <f t="shared" si="12"/>
        <v>297.68104492514112</v>
      </c>
      <c r="Z68" s="45">
        <f t="shared" si="12"/>
        <v>295.69123012397301</v>
      </c>
      <c r="AA68" s="44">
        <f t="shared" si="1"/>
        <v>-33.252389624295745</v>
      </c>
    </row>
    <row r="69" spans="1:27" hidden="1">
      <c r="A69" s="75" t="s">
        <v>321</v>
      </c>
      <c r="B69" s="48" t="s">
        <v>45</v>
      </c>
      <c r="C69" s="47">
        <f t="shared" ref="C69:Z69" si="13">C18/1000</f>
        <v>606.68266491567317</v>
      </c>
      <c r="D69" s="46">
        <f t="shared" si="13"/>
        <v>606.68266491567317</v>
      </c>
      <c r="E69" s="46">
        <f t="shared" si="13"/>
        <v>590.56715766710772</v>
      </c>
      <c r="F69" s="46">
        <f t="shared" si="13"/>
        <v>571.84367773918541</v>
      </c>
      <c r="G69" s="46">
        <f t="shared" si="13"/>
        <v>564.47746713286097</v>
      </c>
      <c r="H69" s="46">
        <f t="shared" si="13"/>
        <v>553.84594964689222</v>
      </c>
      <c r="I69" s="46">
        <f t="shared" si="13"/>
        <v>552.32541104073073</v>
      </c>
      <c r="J69" s="46">
        <f t="shared" si="13"/>
        <v>547.62953127536764</v>
      </c>
      <c r="K69" s="46">
        <f t="shared" si="13"/>
        <v>536.74055454363997</v>
      </c>
      <c r="L69" s="46">
        <f t="shared" si="13"/>
        <v>523.09256897501552</v>
      </c>
      <c r="M69" s="46">
        <f t="shared" si="13"/>
        <v>510.29275196779656</v>
      </c>
      <c r="N69" s="46">
        <f t="shared" si="13"/>
        <v>500.78502453987045</v>
      </c>
      <c r="O69" s="46">
        <f t="shared" si="13"/>
        <v>489.58096221181779</v>
      </c>
      <c r="P69" s="46">
        <f t="shared" si="13"/>
        <v>482.52927981577398</v>
      </c>
      <c r="Q69" s="46">
        <f t="shared" si="13"/>
        <v>473.83149321623392</v>
      </c>
      <c r="R69" s="46">
        <f t="shared" si="13"/>
        <v>457.53292165288997</v>
      </c>
      <c r="S69" s="46">
        <f t="shared" si="13"/>
        <v>448.94777494861603</v>
      </c>
      <c r="T69" s="46">
        <f t="shared" si="13"/>
        <v>442.96055884234642</v>
      </c>
      <c r="U69" s="46">
        <f t="shared" si="13"/>
        <v>436.20816799483703</v>
      </c>
      <c r="V69" s="46">
        <f t="shared" si="13"/>
        <v>429.52365870622469</v>
      </c>
      <c r="W69" s="46">
        <f t="shared" si="13"/>
        <v>420.17300401299389</v>
      </c>
      <c r="X69" s="46">
        <f t="shared" si="13"/>
        <v>413.13611347801071</v>
      </c>
      <c r="Y69" s="46">
        <f t="shared" si="13"/>
        <v>405.37226262220565</v>
      </c>
      <c r="Z69" s="45">
        <f t="shared" si="13"/>
        <v>403.38872249010149</v>
      </c>
      <c r="AA69" s="44">
        <f t="shared" si="1"/>
        <v>-33.509106849761217</v>
      </c>
    </row>
    <row r="70" spans="1:27" hidden="1">
      <c r="A70" s="75" t="s">
        <v>102</v>
      </c>
      <c r="B70" s="48" t="s">
        <v>12</v>
      </c>
      <c r="C70" s="47">
        <f t="shared" ref="C70:Z70" si="14">C19/1000</f>
        <v>6.2152209218688332</v>
      </c>
      <c r="D70" s="46">
        <f t="shared" si="14"/>
        <v>6.2152209218688332</v>
      </c>
      <c r="E70" s="46">
        <f t="shared" si="14"/>
        <v>6.2015645944566664</v>
      </c>
      <c r="F70" s="46">
        <f t="shared" si="14"/>
        <v>6.1727179008951989</v>
      </c>
      <c r="G70" s="46">
        <f t="shared" si="14"/>
        <v>6.2042948325057026</v>
      </c>
      <c r="H70" s="46">
        <f t="shared" si="14"/>
        <v>6.1714147977242684</v>
      </c>
      <c r="I70" s="46">
        <f t="shared" si="14"/>
        <v>6.0261288346920052</v>
      </c>
      <c r="J70" s="46">
        <f t="shared" si="14"/>
        <v>5.9477378164496963</v>
      </c>
      <c r="K70" s="46">
        <f t="shared" si="14"/>
        <v>5.872674015992299</v>
      </c>
      <c r="L70" s="46">
        <f t="shared" si="14"/>
        <v>5.6748230925779897</v>
      </c>
      <c r="M70" s="46">
        <f t="shared" si="14"/>
        <v>5.5492973266234067</v>
      </c>
      <c r="N70" s="46">
        <f t="shared" si="14"/>
        <v>5.3395514263825161</v>
      </c>
      <c r="O70" s="46">
        <f t="shared" si="14"/>
        <v>5.2254970310686444</v>
      </c>
      <c r="P70" s="46">
        <f t="shared" si="14"/>
        <v>5.0384492506238923</v>
      </c>
      <c r="Q70" s="46">
        <f t="shared" si="14"/>
        <v>4.8602031658904519</v>
      </c>
      <c r="R70" s="46">
        <f t="shared" si="14"/>
        <v>4.7014064163335112</v>
      </c>
      <c r="S70" s="46">
        <f t="shared" si="14"/>
        <v>4.4891065339004754</v>
      </c>
      <c r="T70" s="46">
        <f t="shared" si="14"/>
        <v>4.5556839889104142</v>
      </c>
      <c r="U70" s="46">
        <f t="shared" si="14"/>
        <v>4.4347830351066859</v>
      </c>
      <c r="V70" s="46">
        <f t="shared" si="14"/>
        <v>4.3302619001845404</v>
      </c>
      <c r="W70" s="46">
        <f t="shared" si="14"/>
        <v>4.2648646322204842</v>
      </c>
      <c r="X70" s="46">
        <f t="shared" si="14"/>
        <v>4.3213809495381756</v>
      </c>
      <c r="Y70" s="46">
        <f t="shared" si="14"/>
        <v>4.1797487475558563</v>
      </c>
      <c r="Z70" s="45">
        <f t="shared" si="14"/>
        <v>4.1403220656391673</v>
      </c>
      <c r="AA70" s="44">
        <f t="shared" si="1"/>
        <v>-33.384152909656692</v>
      </c>
    </row>
    <row r="71" spans="1:27" hidden="1">
      <c r="A71" s="75" t="s">
        <v>103</v>
      </c>
      <c r="B71" s="48" t="s">
        <v>13</v>
      </c>
      <c r="C71" s="47">
        <f t="shared" ref="C71:Z71" si="15">C20/1000</f>
        <v>60.900969201905525</v>
      </c>
      <c r="D71" s="46">
        <f t="shared" si="15"/>
        <v>60.900969201905525</v>
      </c>
      <c r="E71" s="46">
        <f t="shared" si="15"/>
        <v>61.144820473054459</v>
      </c>
      <c r="F71" s="46">
        <f t="shared" si="15"/>
        <v>61.354396987799198</v>
      </c>
      <c r="G71" s="46">
        <f t="shared" si="15"/>
        <v>61.521573657633098</v>
      </c>
      <c r="H71" s="46">
        <f t="shared" si="15"/>
        <v>63.556623861087061</v>
      </c>
      <c r="I71" s="46">
        <f t="shared" si="15"/>
        <v>64.280224823309624</v>
      </c>
      <c r="J71" s="46">
        <f t="shared" si="15"/>
        <v>63.128666937923086</v>
      </c>
      <c r="K71" s="46">
        <f t="shared" si="15"/>
        <v>61.537908661749583</v>
      </c>
      <c r="L71" s="46">
        <f t="shared" si="15"/>
        <v>61.215075407200068</v>
      </c>
      <c r="M71" s="46">
        <f t="shared" si="15"/>
        <v>60.716549416044742</v>
      </c>
      <c r="N71" s="46">
        <f t="shared" si="15"/>
        <v>61.72024502659022</v>
      </c>
      <c r="O71" s="46">
        <f t="shared" si="15"/>
        <v>60.748574915643779</v>
      </c>
      <c r="P71" s="46">
        <f t="shared" si="15"/>
        <v>59.630623917704199</v>
      </c>
      <c r="Q71" s="46">
        <f t="shared" si="15"/>
        <v>58.164968119181012</v>
      </c>
      <c r="R71" s="46">
        <f t="shared" si="15"/>
        <v>56.968408296914873</v>
      </c>
      <c r="S71" s="46">
        <f t="shared" si="15"/>
        <v>56.10864597530427</v>
      </c>
      <c r="T71" s="46">
        <f t="shared" si="15"/>
        <v>55.542545514014463</v>
      </c>
      <c r="U71" s="46">
        <f t="shared" si="15"/>
        <v>55.538198810635265</v>
      </c>
      <c r="V71" s="46">
        <f t="shared" si="15"/>
        <v>55.863541420388138</v>
      </c>
      <c r="W71" s="46">
        <f t="shared" si="15"/>
        <v>54.630131693630531</v>
      </c>
      <c r="X71" s="46">
        <f t="shared" si="15"/>
        <v>54.632149576272603</v>
      </c>
      <c r="Y71" s="46">
        <f t="shared" si="15"/>
        <v>53.309097771545289</v>
      </c>
      <c r="Z71" s="45">
        <f t="shared" si="15"/>
        <v>52.885887601213398</v>
      </c>
      <c r="AA71" s="44">
        <f t="shared" si="1"/>
        <v>-13.1608440813473</v>
      </c>
    </row>
    <row r="72" spans="1:27" hidden="1">
      <c r="A72" s="75" t="s">
        <v>104</v>
      </c>
      <c r="B72" s="48" t="s">
        <v>14</v>
      </c>
      <c r="C72" s="47">
        <f t="shared" ref="C72:Z72" si="16">C21/1000</f>
        <v>108.80666393269929</v>
      </c>
      <c r="D72" s="46">
        <f t="shared" si="16"/>
        <v>108.80666393269929</v>
      </c>
      <c r="E72" s="46">
        <f t="shared" si="16"/>
        <v>103.3509176451732</v>
      </c>
      <c r="F72" s="46">
        <f t="shared" si="16"/>
        <v>99.701383728002924</v>
      </c>
      <c r="G72" s="46">
        <f t="shared" si="16"/>
        <v>99.27947341340807</v>
      </c>
      <c r="H72" s="46">
        <f t="shared" si="16"/>
        <v>95.351350651506451</v>
      </c>
      <c r="I72" s="46">
        <f t="shared" si="16"/>
        <v>91.944177162719924</v>
      </c>
      <c r="J72" s="46">
        <f t="shared" si="16"/>
        <v>89.23358899184106</v>
      </c>
      <c r="K72" s="46">
        <f t="shared" si="16"/>
        <v>84.808879645629375</v>
      </c>
      <c r="L72" s="46">
        <f t="shared" si="16"/>
        <v>79.66838717496492</v>
      </c>
      <c r="M72" s="46">
        <f t="shared" si="16"/>
        <v>78.201233600061087</v>
      </c>
      <c r="N72" s="46">
        <f t="shared" si="16"/>
        <v>75.078043611258295</v>
      </c>
      <c r="O72" s="46">
        <f t="shared" si="16"/>
        <v>72.277104112890825</v>
      </c>
      <c r="P72" s="46">
        <f t="shared" si="16"/>
        <v>69.212560300288629</v>
      </c>
      <c r="Q72" s="46">
        <f t="shared" si="16"/>
        <v>66.512210808393093</v>
      </c>
      <c r="R72" s="46">
        <f t="shared" si="16"/>
        <v>62.212827386425104</v>
      </c>
      <c r="S72" s="46">
        <f t="shared" si="16"/>
        <v>59.275906282237699</v>
      </c>
      <c r="T72" s="46">
        <f t="shared" si="16"/>
        <v>56.592663634340909</v>
      </c>
      <c r="U72" s="46">
        <f t="shared" si="16"/>
        <v>53.851789627682592</v>
      </c>
      <c r="V72" s="46">
        <f t="shared" si="16"/>
        <v>53.161664083790093</v>
      </c>
      <c r="W72" s="46">
        <f t="shared" si="16"/>
        <v>51.138055806672561</v>
      </c>
      <c r="X72" s="46">
        <f t="shared" si="16"/>
        <v>50.055732918832014</v>
      </c>
      <c r="Y72" s="46">
        <f t="shared" si="16"/>
        <v>48.697968213728771</v>
      </c>
      <c r="Z72" s="45">
        <f t="shared" si="16"/>
        <v>48.708024224141596</v>
      </c>
      <c r="AA72" s="44">
        <f t="shared" si="1"/>
        <v>-55.234337251375329</v>
      </c>
    </row>
    <row r="73" spans="1:27" hidden="1">
      <c r="A73" s="75" t="s">
        <v>105</v>
      </c>
      <c r="B73" s="48" t="s">
        <v>15</v>
      </c>
      <c r="C73" s="47">
        <f t="shared" ref="C73:Z73" si="17">C22/1000</f>
        <v>10.629735687899586</v>
      </c>
      <c r="D73" s="46">
        <f t="shared" si="17"/>
        <v>10.629735687899586</v>
      </c>
      <c r="E73" s="46">
        <f t="shared" si="17"/>
        <v>10.571828587880363</v>
      </c>
      <c r="F73" s="46">
        <f t="shared" si="17"/>
        <v>10.71893525544859</v>
      </c>
      <c r="G73" s="46">
        <f t="shared" si="17"/>
        <v>10.687591280064016</v>
      </c>
      <c r="H73" s="46">
        <f t="shared" si="17"/>
        <v>10.872182867358875</v>
      </c>
      <c r="I73" s="46">
        <f t="shared" si="17"/>
        <v>10.87701895602704</v>
      </c>
      <c r="J73" s="46">
        <f t="shared" si="17"/>
        <v>11.09494458878034</v>
      </c>
      <c r="K73" s="46">
        <f t="shared" si="17"/>
        <v>11.01082767430241</v>
      </c>
      <c r="L73" s="46">
        <f t="shared" si="17"/>
        <v>11.272593864522255</v>
      </c>
      <c r="M73" s="46">
        <f t="shared" si="17"/>
        <v>11.115269814560905</v>
      </c>
      <c r="N73" s="46">
        <f t="shared" si="17"/>
        <v>11.109768577446546</v>
      </c>
      <c r="O73" s="46">
        <f t="shared" si="17"/>
        <v>10.162471178880747</v>
      </c>
      <c r="P73" s="46">
        <f t="shared" si="17"/>
        <v>10.15060040856716</v>
      </c>
      <c r="Q73" s="46">
        <f t="shared" si="17"/>
        <v>10.158915587351284</v>
      </c>
      <c r="R73" s="46">
        <f t="shared" si="17"/>
        <v>10.184533290602673</v>
      </c>
      <c r="S73" s="46">
        <f t="shared" si="17"/>
        <v>10.206889842074695</v>
      </c>
      <c r="T73" s="46">
        <f t="shared" si="17"/>
        <v>10.255000288173507</v>
      </c>
      <c r="U73" s="46">
        <f t="shared" si="17"/>
        <v>10.256664307716203</v>
      </c>
      <c r="V73" s="46">
        <f t="shared" si="17"/>
        <v>10.076523536580392</v>
      </c>
      <c r="W73" s="46">
        <f t="shared" si="17"/>
        <v>9.8096548185964743</v>
      </c>
      <c r="X73" s="46">
        <f t="shared" si="17"/>
        <v>9.8977090700036765</v>
      </c>
      <c r="Y73" s="46">
        <f t="shared" si="17"/>
        <v>9.7875777447760157</v>
      </c>
      <c r="Z73" s="45">
        <f t="shared" si="17"/>
        <v>9.7237800203894675</v>
      </c>
      <c r="AA73" s="44">
        <f t="shared" si="1"/>
        <v>-8.5228428449205751</v>
      </c>
    </row>
    <row r="74" spans="1:27" hidden="1">
      <c r="A74" s="75" t="s">
        <v>106</v>
      </c>
      <c r="B74" s="48" t="s">
        <v>16</v>
      </c>
      <c r="C74" s="47">
        <f t="shared" ref="C74:Z74" si="18">C23/1000</f>
        <v>12.668962964874758</v>
      </c>
      <c r="D74" s="46">
        <f t="shared" si="18"/>
        <v>11.902714488220932</v>
      </c>
      <c r="E74" s="46">
        <f t="shared" si="18"/>
        <v>11.503905041453343</v>
      </c>
      <c r="F74" s="46">
        <f t="shared" si="18"/>
        <v>10.196833933133593</v>
      </c>
      <c r="G74" s="46">
        <f t="shared" si="18"/>
        <v>9.7234939877967417</v>
      </c>
      <c r="H74" s="46">
        <f t="shared" si="18"/>
        <v>9.2548762176006782</v>
      </c>
      <c r="I74" s="46">
        <f t="shared" si="18"/>
        <v>9.2848962319503308</v>
      </c>
      <c r="J74" s="46">
        <f t="shared" si="18"/>
        <v>9.4901151681752296</v>
      </c>
      <c r="K74" s="46">
        <f t="shared" si="18"/>
        <v>9.355227776570592</v>
      </c>
      <c r="L74" s="46">
        <f t="shared" si="18"/>
        <v>9.3440620449754217</v>
      </c>
      <c r="M74" s="46">
        <f t="shared" si="18"/>
        <v>9.4350342684979243</v>
      </c>
      <c r="N74" s="46">
        <f t="shared" si="18"/>
        <v>9.344716210327217</v>
      </c>
      <c r="O74" s="46">
        <f t="shared" si="18"/>
        <v>9.1218021556753648</v>
      </c>
      <c r="P74" s="46">
        <f t="shared" si="18"/>
        <v>9.2079899764175313</v>
      </c>
      <c r="Q74" s="46">
        <f t="shared" si="18"/>
        <v>9.2183116933899285</v>
      </c>
      <c r="R74" s="46">
        <f t="shared" si="18"/>
        <v>8.8410930452010259</v>
      </c>
      <c r="S74" s="46">
        <f t="shared" si="18"/>
        <v>8.655667168295528</v>
      </c>
      <c r="T74" s="46">
        <f t="shared" si="18"/>
        <v>8.5678427110829798</v>
      </c>
      <c r="U74" s="46">
        <f t="shared" si="18"/>
        <v>8.5689033637901453</v>
      </c>
      <c r="V74" s="46">
        <f t="shared" si="18"/>
        <v>8.3098090231927877</v>
      </c>
      <c r="W74" s="46">
        <f t="shared" si="18"/>
        <v>8.1870306667903048</v>
      </c>
      <c r="X74" s="46">
        <f t="shared" si="18"/>
        <v>8.1789065286103142</v>
      </c>
      <c r="Y74" s="46">
        <f t="shared" si="18"/>
        <v>8.0229601654558298</v>
      </c>
      <c r="Z74" s="45">
        <f t="shared" si="18"/>
        <v>8.0242481546590856</v>
      </c>
      <c r="AA74" s="44">
        <f t="shared" si="1"/>
        <v>-36.662154772204673</v>
      </c>
    </row>
    <row r="75" spans="1:27" hidden="1">
      <c r="A75" s="75" t="s">
        <v>107</v>
      </c>
      <c r="B75" s="48" t="s">
        <v>17</v>
      </c>
      <c r="C75" s="47">
        <f t="shared" ref="C75:Z75" si="19">C24/1000</f>
        <v>0.43820120904305487</v>
      </c>
      <c r="D75" s="46">
        <f t="shared" si="19"/>
        <v>0.43820120904305487</v>
      </c>
      <c r="E75" s="46">
        <f t="shared" si="19"/>
        <v>0.43882794737921466</v>
      </c>
      <c r="F75" s="46">
        <f t="shared" si="19"/>
        <v>0.44398625762500959</v>
      </c>
      <c r="G75" s="46">
        <f t="shared" si="19"/>
        <v>0.4519451998314335</v>
      </c>
      <c r="H75" s="46">
        <f t="shared" si="19"/>
        <v>0.46118741392690943</v>
      </c>
      <c r="I75" s="46">
        <f t="shared" si="19"/>
        <v>0.45827566281310894</v>
      </c>
      <c r="J75" s="46">
        <f t="shared" si="19"/>
        <v>0.46677393088712543</v>
      </c>
      <c r="K75" s="46">
        <f t="shared" si="19"/>
        <v>0.46693554888259298</v>
      </c>
      <c r="L75" s="46">
        <f t="shared" si="19"/>
        <v>0.47717029960365637</v>
      </c>
      <c r="M75" s="46">
        <f t="shared" si="19"/>
        <v>0.48152058181917612</v>
      </c>
      <c r="N75" s="46">
        <f t="shared" si="19"/>
        <v>0.47549683488131522</v>
      </c>
      <c r="O75" s="46">
        <f t="shared" si="19"/>
        <v>0.48420324020845107</v>
      </c>
      <c r="P75" s="46">
        <f t="shared" si="19"/>
        <v>0.48165663719277063</v>
      </c>
      <c r="Q75" s="46">
        <f t="shared" si="19"/>
        <v>0.47974101184944912</v>
      </c>
      <c r="R75" s="46">
        <f t="shared" si="19"/>
        <v>0.48142975710151181</v>
      </c>
      <c r="S75" s="46">
        <f t="shared" si="19"/>
        <v>0.47760108406830665</v>
      </c>
      <c r="T75" s="46">
        <f t="shared" si="19"/>
        <v>0.50417745675761105</v>
      </c>
      <c r="U75" s="46">
        <f t="shared" si="19"/>
        <v>0.50213340970342146</v>
      </c>
      <c r="V75" s="46">
        <f t="shared" si="19"/>
        <v>0.49826717673940046</v>
      </c>
      <c r="W75" s="46">
        <f t="shared" si="19"/>
        <v>0.49585842904800653</v>
      </c>
      <c r="X75" s="46">
        <f t="shared" si="19"/>
        <v>0.4962447265463244</v>
      </c>
      <c r="Y75" s="46">
        <f t="shared" si="19"/>
        <v>0.48101268969967415</v>
      </c>
      <c r="Z75" s="45">
        <f t="shared" si="19"/>
        <v>0.46515232798995204</v>
      </c>
      <c r="AA75" s="44">
        <f t="shared" si="1"/>
        <v>6.1503981254988016</v>
      </c>
    </row>
    <row r="76" spans="1:27" hidden="1">
      <c r="A76" s="75" t="s">
        <v>108</v>
      </c>
      <c r="B76" s="48" t="s">
        <v>18</v>
      </c>
      <c r="C76" s="47">
        <f t="shared" ref="C76:Z76" si="20">C25/1000</f>
        <v>13.683377177825985</v>
      </c>
      <c r="D76" s="46">
        <f t="shared" si="20"/>
        <v>13.683377177825985</v>
      </c>
      <c r="E76" s="46">
        <f t="shared" si="20"/>
        <v>13.85279717062329</v>
      </c>
      <c r="F76" s="46">
        <f t="shared" si="20"/>
        <v>13.967102716210334</v>
      </c>
      <c r="G76" s="46">
        <f t="shared" si="20"/>
        <v>13.98253318104504</v>
      </c>
      <c r="H76" s="46">
        <f t="shared" si="20"/>
        <v>13.911145471100204</v>
      </c>
      <c r="I76" s="46">
        <f t="shared" si="20"/>
        <v>13.932124076100544</v>
      </c>
      <c r="J76" s="46">
        <f t="shared" si="20"/>
        <v>14.189496061285096</v>
      </c>
      <c r="K76" s="46">
        <f t="shared" si="20"/>
        <v>14.198650268993358</v>
      </c>
      <c r="L76" s="46">
        <f t="shared" si="20"/>
        <v>14.421238689976402</v>
      </c>
      <c r="M76" s="46">
        <f t="shared" si="20"/>
        <v>13.957150587038466</v>
      </c>
      <c r="N76" s="46">
        <f t="shared" si="20"/>
        <v>13.419748750062665</v>
      </c>
      <c r="O76" s="46">
        <f t="shared" si="20"/>
        <v>13.473387296002837</v>
      </c>
      <c r="P76" s="46">
        <f t="shared" si="20"/>
        <v>13.398739060199951</v>
      </c>
      <c r="Q76" s="46">
        <f t="shared" si="20"/>
        <v>13.959873870781928</v>
      </c>
      <c r="R76" s="46">
        <f t="shared" si="20"/>
        <v>13.165786390433659</v>
      </c>
      <c r="S76" s="46">
        <f t="shared" si="20"/>
        <v>12.825873285431785</v>
      </c>
      <c r="T76" s="46">
        <f t="shared" si="20"/>
        <v>12.895472893678859</v>
      </c>
      <c r="U76" s="46">
        <f t="shared" si="20"/>
        <v>12.369479439848263</v>
      </c>
      <c r="V76" s="46">
        <f t="shared" si="20"/>
        <v>12.243514184767507</v>
      </c>
      <c r="W76" s="46">
        <f t="shared" si="20"/>
        <v>11.950787688799217</v>
      </c>
      <c r="X76" s="46">
        <f t="shared" si="20"/>
        <v>11.741059946385489</v>
      </c>
      <c r="Y76" s="46">
        <f t="shared" si="20"/>
        <v>11.699630858776274</v>
      </c>
      <c r="Z76" s="45">
        <f t="shared" si="20"/>
        <v>12.075927678113564</v>
      </c>
      <c r="AA76" s="44">
        <f t="shared" si="1"/>
        <v>-11.747461747362387</v>
      </c>
    </row>
    <row r="77" spans="1:27" hidden="1">
      <c r="A77" s="75" t="s">
        <v>109</v>
      </c>
      <c r="B77" s="48" t="s">
        <v>19</v>
      </c>
      <c r="C77" s="47">
        <f t="shared" ref="C77:Z77" si="21">C26/1000</f>
        <v>45.254371973536259</v>
      </c>
      <c r="D77" s="46">
        <f t="shared" si="21"/>
        <v>45.254371973536259</v>
      </c>
      <c r="E77" s="46">
        <f t="shared" si="21"/>
        <v>45.702078279776586</v>
      </c>
      <c r="F77" s="46">
        <f t="shared" si="21"/>
        <v>44.402816210271034</v>
      </c>
      <c r="G77" s="46">
        <f t="shared" si="21"/>
        <v>45.007755036790385</v>
      </c>
      <c r="H77" s="46">
        <f t="shared" si="21"/>
        <v>44.705192652365916</v>
      </c>
      <c r="I77" s="46">
        <f t="shared" si="21"/>
        <v>44.685821493960404</v>
      </c>
      <c r="J77" s="46">
        <f t="shared" si="21"/>
        <v>45.373263930093437</v>
      </c>
      <c r="K77" s="46">
        <f t="shared" si="21"/>
        <v>46.417995688815566</v>
      </c>
      <c r="L77" s="46">
        <f t="shared" si="21"/>
        <v>46.585950292644604</v>
      </c>
      <c r="M77" s="46">
        <f t="shared" si="21"/>
        <v>46.254386267935814</v>
      </c>
      <c r="N77" s="46">
        <f t="shared" si="21"/>
        <v>46.691772704813737</v>
      </c>
      <c r="O77" s="46">
        <f t="shared" si="21"/>
        <v>45.255586146657016</v>
      </c>
      <c r="P77" s="46">
        <f t="shared" si="21"/>
        <v>44.074122855308779</v>
      </c>
      <c r="Q77" s="46">
        <f t="shared" si="21"/>
        <v>43.457138088284516</v>
      </c>
      <c r="R77" s="46">
        <f t="shared" si="21"/>
        <v>41.774163457937163</v>
      </c>
      <c r="S77" s="46">
        <f t="shared" si="21"/>
        <v>41.439555648688447</v>
      </c>
      <c r="T77" s="46">
        <f t="shared" si="21"/>
        <v>39.815393092020919</v>
      </c>
      <c r="U77" s="46">
        <f t="shared" si="21"/>
        <v>40.881946081425504</v>
      </c>
      <c r="V77" s="46">
        <f t="shared" si="21"/>
        <v>38.565653253628838</v>
      </c>
      <c r="W77" s="46">
        <f t="shared" si="21"/>
        <v>38.464391777083748</v>
      </c>
      <c r="X77" s="46">
        <f t="shared" si="21"/>
        <v>37.546568678030951</v>
      </c>
      <c r="Y77" s="46">
        <f t="shared" si="21"/>
        <v>36.207853540557736</v>
      </c>
      <c r="Z77" s="45">
        <f t="shared" si="21"/>
        <v>35.79298039149365</v>
      </c>
      <c r="AA77" s="44">
        <f t="shared" si="1"/>
        <v>-20.907132657979254</v>
      </c>
    </row>
    <row r="78" spans="1:27" hidden="1">
      <c r="A78" s="75" t="s">
        <v>68</v>
      </c>
      <c r="B78" s="48" t="s">
        <v>20</v>
      </c>
      <c r="C78" s="47">
        <f t="shared" ref="C78:Z78" si="22">C27/1000</f>
        <v>32.42338438075646</v>
      </c>
      <c r="D78" s="46">
        <f t="shared" si="22"/>
        <v>32.42338438075646</v>
      </c>
      <c r="E78" s="46">
        <f t="shared" si="22"/>
        <v>32.026371803018591</v>
      </c>
      <c r="F78" s="46">
        <f t="shared" si="22"/>
        <v>31.681128244820865</v>
      </c>
      <c r="G78" s="46">
        <f t="shared" si="22"/>
        <v>31.117509724826856</v>
      </c>
      <c r="H78" s="46">
        <f t="shared" si="22"/>
        <v>30.470570495720853</v>
      </c>
      <c r="I78" s="46">
        <f t="shared" si="22"/>
        <v>29.702073338954364</v>
      </c>
      <c r="J78" s="46">
        <f t="shared" si="22"/>
        <v>28.839692308081364</v>
      </c>
      <c r="K78" s="46">
        <f t="shared" si="22"/>
        <v>28.008971735397211</v>
      </c>
      <c r="L78" s="46">
        <f t="shared" si="22"/>
        <v>27.188553621112472</v>
      </c>
      <c r="M78" s="46">
        <f t="shared" si="22"/>
        <v>26.567648635596825</v>
      </c>
      <c r="N78" s="46">
        <f t="shared" si="22"/>
        <v>26.006510595230679</v>
      </c>
      <c r="O78" s="46">
        <f t="shared" si="22"/>
        <v>25.108960056130908</v>
      </c>
      <c r="P78" s="46">
        <f t="shared" si="22"/>
        <v>24.198664845815955</v>
      </c>
      <c r="Q78" s="46">
        <f t="shared" si="22"/>
        <v>23.691015706617179</v>
      </c>
      <c r="R78" s="46">
        <f t="shared" si="22"/>
        <v>23.275394461648045</v>
      </c>
      <c r="S78" s="46">
        <f t="shared" si="22"/>
        <v>22.926517595376797</v>
      </c>
      <c r="T78" s="46">
        <f t="shared" si="22"/>
        <v>22.576160390826722</v>
      </c>
      <c r="U78" s="46">
        <f t="shared" si="22"/>
        <v>22.167910615965624</v>
      </c>
      <c r="V78" s="46">
        <f t="shared" si="22"/>
        <v>21.695907521139002</v>
      </c>
      <c r="W78" s="46">
        <f t="shared" si="22"/>
        <v>21.108935063628518</v>
      </c>
      <c r="X78" s="46">
        <f t="shared" si="22"/>
        <v>20.698993661381408</v>
      </c>
      <c r="Y78" s="46">
        <f t="shared" si="22"/>
        <v>20.292004489684402</v>
      </c>
      <c r="Z78" s="45">
        <f t="shared" si="22"/>
        <v>20.008360211323357</v>
      </c>
      <c r="AA78" s="44">
        <f t="shared" si="1"/>
        <v>-38.290340155858381</v>
      </c>
    </row>
    <row r="79" spans="1:27" hidden="1">
      <c r="A79" s="75" t="s">
        <v>69</v>
      </c>
      <c r="B79" s="48" t="s">
        <v>21</v>
      </c>
      <c r="C79" s="47">
        <f t="shared" ref="C79:Z79" si="23">C28/1000</f>
        <v>3.3849825735361341</v>
      </c>
      <c r="D79" s="46">
        <f t="shared" si="23"/>
        <v>3.3849825735361341</v>
      </c>
      <c r="E79" s="46">
        <f t="shared" si="23"/>
        <v>3.297956709845558</v>
      </c>
      <c r="F79" s="46">
        <f t="shared" si="23"/>
        <v>3.0499662275449735</v>
      </c>
      <c r="G79" s="46">
        <f t="shared" si="23"/>
        <v>2.1608357659041451</v>
      </c>
      <c r="H79" s="46">
        <f t="shared" si="23"/>
        <v>1.9790922147998757</v>
      </c>
      <c r="I79" s="46">
        <f t="shared" si="23"/>
        <v>1.9807584319333462</v>
      </c>
      <c r="J79" s="46">
        <f t="shared" si="23"/>
        <v>1.9354326447328662</v>
      </c>
      <c r="K79" s="46">
        <f t="shared" si="23"/>
        <v>1.9068905640977989</v>
      </c>
      <c r="L79" s="46">
        <f t="shared" si="23"/>
        <v>1.8249428845392841</v>
      </c>
      <c r="M79" s="46">
        <f t="shared" si="23"/>
        <v>1.7478117815219625</v>
      </c>
      <c r="N79" s="46">
        <f t="shared" si="23"/>
        <v>1.7244722661610996</v>
      </c>
      <c r="O79" s="46">
        <f t="shared" si="23"/>
        <v>1.7520897215899891</v>
      </c>
      <c r="P79" s="46">
        <f t="shared" si="23"/>
        <v>1.8092688087368152</v>
      </c>
      <c r="Q79" s="46">
        <f t="shared" si="23"/>
        <v>1.7058974515884786</v>
      </c>
      <c r="R79" s="46">
        <f t="shared" si="23"/>
        <v>1.6853959334421016</v>
      </c>
      <c r="S79" s="46">
        <f t="shared" si="23"/>
        <v>1.7118507897315696</v>
      </c>
      <c r="T79" s="46">
        <f t="shared" si="23"/>
        <v>1.7589057238546522</v>
      </c>
      <c r="U79" s="46">
        <f t="shared" si="23"/>
        <v>1.7119139827434311</v>
      </c>
      <c r="V79" s="46">
        <f t="shared" si="23"/>
        <v>1.7051051497014333</v>
      </c>
      <c r="W79" s="46">
        <f t="shared" si="23"/>
        <v>1.7208066613452435</v>
      </c>
      <c r="X79" s="46">
        <f t="shared" si="23"/>
        <v>1.7144346185836421</v>
      </c>
      <c r="Y79" s="46">
        <f t="shared" si="23"/>
        <v>1.6033409413136148</v>
      </c>
      <c r="Z79" s="45">
        <f t="shared" si="23"/>
        <v>1.668205830274113</v>
      </c>
      <c r="AA79" s="44">
        <f t="shared" si="1"/>
        <v>-50.717447016827158</v>
      </c>
    </row>
    <row r="80" spans="1:27" hidden="1">
      <c r="A80" s="75" t="s">
        <v>70</v>
      </c>
      <c r="B80" s="48" t="s">
        <v>22</v>
      </c>
      <c r="C80" s="47">
        <f t="shared" ref="C80:Z80" si="24">C29/1000</f>
        <v>1.4334072707759127E-2</v>
      </c>
      <c r="D80" s="46">
        <f t="shared" si="24"/>
        <v>1.4334072707759127E-2</v>
      </c>
      <c r="E80" s="46">
        <f t="shared" si="24"/>
        <v>1.4218876237713202E-2</v>
      </c>
      <c r="F80" s="46">
        <f t="shared" si="24"/>
        <v>1.3941958505770565E-2</v>
      </c>
      <c r="G80" s="46">
        <f t="shared" si="24"/>
        <v>1.3312984788997536E-2</v>
      </c>
      <c r="H80" s="46">
        <f t="shared" si="24"/>
        <v>1.3440374989767009E-2</v>
      </c>
      <c r="I80" s="46">
        <f t="shared" si="24"/>
        <v>1.3334491682740099E-2</v>
      </c>
      <c r="J80" s="46">
        <f t="shared" si="24"/>
        <v>1.3750738200309875E-2</v>
      </c>
      <c r="K80" s="46">
        <f t="shared" si="24"/>
        <v>1.3511200655417459E-2</v>
      </c>
      <c r="L80" s="46">
        <f t="shared" si="24"/>
        <v>1.3449692312690992E-2</v>
      </c>
      <c r="M80" s="46">
        <f t="shared" si="24"/>
        <v>1.3013361733687731E-2</v>
      </c>
      <c r="N80" s="46">
        <f t="shared" si="24"/>
        <v>1.2949543954300239E-2</v>
      </c>
      <c r="O80" s="46">
        <f t="shared" si="24"/>
        <v>1.3551149563101571E-2</v>
      </c>
      <c r="P80" s="46">
        <f t="shared" si="24"/>
        <v>1.3810661030515051E-2</v>
      </c>
      <c r="Q80" s="46">
        <f t="shared" si="24"/>
        <v>1.3961036872989248E-2</v>
      </c>
      <c r="R80" s="46">
        <f t="shared" si="24"/>
        <v>1.4040332174610119E-2</v>
      </c>
      <c r="S80" s="46">
        <f t="shared" si="24"/>
        <v>1.4571019858769794E-2</v>
      </c>
      <c r="T80" s="46">
        <f t="shared" si="24"/>
        <v>1.5125587881114804E-2</v>
      </c>
      <c r="U80" s="46">
        <f t="shared" si="24"/>
        <v>1.5476725573622148E-2</v>
      </c>
      <c r="V80" s="46">
        <f t="shared" si="24"/>
        <v>1.5743083935828839E-2</v>
      </c>
      <c r="W80" s="46">
        <f t="shared" si="24"/>
        <v>1.5474642794682589E-2</v>
      </c>
      <c r="X80" s="46">
        <f t="shared" si="24"/>
        <v>1.5058423181848154E-2</v>
      </c>
      <c r="Y80" s="46">
        <f t="shared" si="24"/>
        <v>1.5426377227084242E-2</v>
      </c>
      <c r="Z80" s="45">
        <f t="shared" si="24"/>
        <v>1.5754368002162407E-2</v>
      </c>
      <c r="AA80" s="44">
        <f t="shared" si="1"/>
        <v>9.9085258137030721</v>
      </c>
    </row>
    <row r="81" spans="1:27" hidden="1">
      <c r="A81" s="75" t="s">
        <v>71</v>
      </c>
      <c r="B81" s="48" t="s">
        <v>23</v>
      </c>
      <c r="C81" s="47">
        <f t="shared" ref="C81:Z81" si="25">C30/1000</f>
        <v>5.7518518733757968</v>
      </c>
      <c r="D81" s="46">
        <f t="shared" si="25"/>
        <v>5.7518518733757968</v>
      </c>
      <c r="E81" s="46">
        <f t="shared" si="25"/>
        <v>5.5321233182604752</v>
      </c>
      <c r="F81" s="46">
        <f t="shared" si="25"/>
        <v>4.4614508549342755</v>
      </c>
      <c r="G81" s="46">
        <f t="shared" si="25"/>
        <v>4.014666646746635</v>
      </c>
      <c r="H81" s="46">
        <f t="shared" si="25"/>
        <v>3.7217378384212614</v>
      </c>
      <c r="I81" s="46">
        <f t="shared" si="25"/>
        <v>3.6287592207343184</v>
      </c>
      <c r="J81" s="46">
        <f t="shared" si="25"/>
        <v>3.6235387779296158</v>
      </c>
      <c r="K81" s="46">
        <f t="shared" si="25"/>
        <v>3.732726991554328</v>
      </c>
      <c r="L81" s="46">
        <f t="shared" si="25"/>
        <v>3.5083356903959912</v>
      </c>
      <c r="M81" s="46">
        <f t="shared" si="25"/>
        <v>3.3636760253915781</v>
      </c>
      <c r="N81" s="46">
        <f t="shared" si="25"/>
        <v>3.1673452966774951</v>
      </c>
      <c r="O81" s="46">
        <f t="shared" si="25"/>
        <v>3.2921065926390756</v>
      </c>
      <c r="P81" s="46">
        <f t="shared" si="25"/>
        <v>3.3670521652837051</v>
      </c>
      <c r="Q81" s="46">
        <f t="shared" si="25"/>
        <v>3.4226557139581884</v>
      </c>
      <c r="R81" s="46">
        <f t="shared" si="25"/>
        <v>3.3743082617868678</v>
      </c>
      <c r="S81" s="46">
        <f t="shared" si="25"/>
        <v>3.384046444711081</v>
      </c>
      <c r="T81" s="46">
        <f t="shared" si="25"/>
        <v>3.4249642063178958</v>
      </c>
      <c r="U81" s="46">
        <f t="shared" si="25"/>
        <v>3.3907412716973884</v>
      </c>
      <c r="V81" s="46">
        <f t="shared" si="25"/>
        <v>3.3608221715103763</v>
      </c>
      <c r="W81" s="46">
        <f t="shared" si="25"/>
        <v>3.2623767194364972</v>
      </c>
      <c r="X81" s="46">
        <f t="shared" si="25"/>
        <v>3.2090057010367428</v>
      </c>
      <c r="Y81" s="46">
        <f t="shared" si="25"/>
        <v>3.0733967905976147</v>
      </c>
      <c r="Z81" s="45">
        <f t="shared" si="25"/>
        <v>3.0521259676524792</v>
      </c>
      <c r="AA81" s="44">
        <f t="shared" si="1"/>
        <v>-46.936638236805493</v>
      </c>
    </row>
    <row r="82" spans="1:27" hidden="1">
      <c r="A82" s="75" t="s">
        <v>72</v>
      </c>
      <c r="B82" s="48" t="s">
        <v>24</v>
      </c>
      <c r="C82" s="47">
        <f t="shared" ref="C82:Z82" si="26">C31/1000</f>
        <v>0.46151300875876627</v>
      </c>
      <c r="D82" s="46">
        <f t="shared" si="26"/>
        <v>0.46151300875876627</v>
      </c>
      <c r="E82" s="46">
        <f t="shared" si="26"/>
        <v>0.47194813372539479</v>
      </c>
      <c r="F82" s="46">
        <f t="shared" si="26"/>
        <v>0.46268174664230788</v>
      </c>
      <c r="G82" s="46">
        <f t="shared" si="26"/>
        <v>0.4667227959956643</v>
      </c>
      <c r="H82" s="46">
        <f t="shared" si="26"/>
        <v>0.46099364737198278</v>
      </c>
      <c r="I82" s="46">
        <f t="shared" si="26"/>
        <v>0.46959159609616669</v>
      </c>
      <c r="J82" s="46">
        <f t="shared" si="26"/>
        <v>0.47324532326603286</v>
      </c>
      <c r="K82" s="46">
        <f t="shared" si="26"/>
        <v>0.46833255372359772</v>
      </c>
      <c r="L82" s="46">
        <f t="shared" si="26"/>
        <v>0.46724206786846384</v>
      </c>
      <c r="M82" s="46">
        <f t="shared" si="26"/>
        <v>0.47517614025075761</v>
      </c>
      <c r="N82" s="46">
        <f t="shared" si="26"/>
        <v>0.47002272634340353</v>
      </c>
      <c r="O82" s="46">
        <f t="shared" si="26"/>
        <v>0.46673723914223608</v>
      </c>
      <c r="P82" s="46">
        <f t="shared" si="26"/>
        <v>0.46741062408856882</v>
      </c>
      <c r="Q82" s="46">
        <f t="shared" si="26"/>
        <v>0.45777551504232405</v>
      </c>
      <c r="R82" s="46">
        <f t="shared" si="26"/>
        <v>0.45274583596171009</v>
      </c>
      <c r="S82" s="46">
        <f t="shared" si="26"/>
        <v>0.44904693431539033</v>
      </c>
      <c r="T82" s="46">
        <f t="shared" si="26"/>
        <v>0.44203818478181534</v>
      </c>
      <c r="U82" s="46">
        <f t="shared" si="26"/>
        <v>0.44282426541602371</v>
      </c>
      <c r="V82" s="46">
        <f t="shared" si="26"/>
        <v>0.44256866572163445</v>
      </c>
      <c r="W82" s="46">
        <f t="shared" si="26"/>
        <v>0.44003370892339744</v>
      </c>
      <c r="X82" s="46">
        <f t="shared" si="26"/>
        <v>0.44668784248920662</v>
      </c>
      <c r="Y82" s="46">
        <f t="shared" si="26"/>
        <v>0.42976107449111561</v>
      </c>
      <c r="Z82" s="45">
        <f t="shared" si="26"/>
        <v>0.42267134298651698</v>
      </c>
      <c r="AA82" s="44">
        <f t="shared" si="1"/>
        <v>-8.4161583823419086</v>
      </c>
    </row>
    <row r="83" spans="1:27" hidden="1">
      <c r="A83" s="75" t="s">
        <v>73</v>
      </c>
      <c r="B83" s="48" t="s">
        <v>43</v>
      </c>
      <c r="C83" s="47">
        <f t="shared" ref="C83:Z83" si="27">C32/1000</f>
        <v>7.3258593578835629E-2</v>
      </c>
      <c r="D83" s="46">
        <f t="shared" si="27"/>
        <v>7.3258593578835629E-2</v>
      </c>
      <c r="E83" s="46">
        <f t="shared" si="27"/>
        <v>7.9490227593443402E-2</v>
      </c>
      <c r="F83" s="46">
        <f t="shared" si="27"/>
        <v>8.8085437335163275E-2</v>
      </c>
      <c r="G83" s="46">
        <f t="shared" si="27"/>
        <v>9.7773274406201885E-2</v>
      </c>
      <c r="H83" s="46">
        <f t="shared" si="27"/>
        <v>0.10668629762303629</v>
      </c>
      <c r="I83" s="46">
        <f t="shared" si="27"/>
        <v>0.11434682045350185</v>
      </c>
      <c r="J83" s="46">
        <f t="shared" si="27"/>
        <v>0.11423817498337599</v>
      </c>
      <c r="K83" s="46">
        <f t="shared" si="27"/>
        <v>0.12255071124671497</v>
      </c>
      <c r="L83" s="46">
        <f t="shared" si="27"/>
        <v>0.10605781687871271</v>
      </c>
      <c r="M83" s="46">
        <f t="shared" si="27"/>
        <v>0.11070868010890325</v>
      </c>
      <c r="N83" s="46">
        <f t="shared" si="27"/>
        <v>0.12546913433256313</v>
      </c>
      <c r="O83" s="46">
        <f t="shared" si="27"/>
        <v>0.12549888136882353</v>
      </c>
      <c r="P83" s="46">
        <f t="shared" si="27"/>
        <v>0.12693704655120699</v>
      </c>
      <c r="Q83" s="46">
        <f t="shared" si="27"/>
        <v>0.12682923361999193</v>
      </c>
      <c r="R83" s="46">
        <f t="shared" si="27"/>
        <v>0.13216432013664292</v>
      </c>
      <c r="S83" s="46">
        <f t="shared" si="27"/>
        <v>0.13998083943159745</v>
      </c>
      <c r="T83" s="46">
        <f t="shared" si="27"/>
        <v>0.14924922002091773</v>
      </c>
      <c r="U83" s="46">
        <f t="shared" si="27"/>
        <v>0.15893595103580596</v>
      </c>
      <c r="V83" s="46">
        <f t="shared" si="27"/>
        <v>0.15778099069740634</v>
      </c>
      <c r="W83" s="46">
        <f t="shared" si="27"/>
        <v>0.16663808412034181</v>
      </c>
      <c r="X83" s="46">
        <f t="shared" si="27"/>
        <v>0.17399374126709413</v>
      </c>
      <c r="Y83" s="46">
        <f t="shared" si="27"/>
        <v>0.16599107473376995</v>
      </c>
      <c r="Z83" s="45">
        <f t="shared" si="27"/>
        <v>0.10425303864563511</v>
      </c>
      <c r="AA83" s="44">
        <f t="shared" si="1"/>
        <v>42.308272043805317</v>
      </c>
    </row>
    <row r="84" spans="1:27" hidden="1">
      <c r="A84" s="75" t="s">
        <v>74</v>
      </c>
      <c r="B84" s="48" t="s">
        <v>25</v>
      </c>
      <c r="C84" s="47">
        <f t="shared" ref="C84:Z84" si="28">C33/1000</f>
        <v>1.8404881384573178E-3</v>
      </c>
      <c r="D84" s="46">
        <f t="shared" si="28"/>
        <v>1.8404881384573178E-3</v>
      </c>
      <c r="E84" s="46">
        <f t="shared" si="28"/>
        <v>1.7376707774498282E-3</v>
      </c>
      <c r="F84" s="46">
        <f t="shared" si="28"/>
        <v>1.6365104713169335E-3</v>
      </c>
      <c r="G84" s="46">
        <f t="shared" si="28"/>
        <v>1.4194288260936071E-3</v>
      </c>
      <c r="H84" s="46">
        <f t="shared" si="28"/>
        <v>1.2236331877966537E-3</v>
      </c>
      <c r="I84" s="46">
        <f t="shared" si="28"/>
        <v>1.0756968287744661E-3</v>
      </c>
      <c r="J84" s="46">
        <f t="shared" si="28"/>
        <v>1.1007664926375536E-3</v>
      </c>
      <c r="K84" s="46">
        <f t="shared" si="28"/>
        <v>1.1327395120996368E-3</v>
      </c>
      <c r="L84" s="46">
        <f t="shared" si="28"/>
        <v>1.0925964394470353E-3</v>
      </c>
      <c r="M84" s="46">
        <f t="shared" si="28"/>
        <v>1.0891581994751638E-3</v>
      </c>
      <c r="N84" s="46">
        <f t="shared" si="28"/>
        <v>1.0629386143670638E-3</v>
      </c>
      <c r="O84" s="46">
        <f t="shared" si="28"/>
        <v>1.0412414388008765E-3</v>
      </c>
      <c r="P84" s="46">
        <f t="shared" si="28"/>
        <v>9.9269893997154979E-4</v>
      </c>
      <c r="Q84" s="46">
        <f t="shared" si="28"/>
        <v>9.1698668869797469E-4</v>
      </c>
      <c r="R84" s="46">
        <f t="shared" si="28"/>
        <v>8.6773828209474161E-4</v>
      </c>
      <c r="S84" s="46">
        <f t="shared" si="28"/>
        <v>8.7602741167725558E-4</v>
      </c>
      <c r="T84" s="46">
        <f t="shared" si="28"/>
        <v>7.731885944764731E-4</v>
      </c>
      <c r="U84" s="46">
        <f t="shared" si="28"/>
        <v>8.5304794598127097E-4</v>
      </c>
      <c r="V84" s="46">
        <f t="shared" si="28"/>
        <v>8.0023380947916991E-4</v>
      </c>
      <c r="W84" s="46">
        <f t="shared" si="28"/>
        <v>7.56229052613751E-4</v>
      </c>
      <c r="X84" s="46">
        <f t="shared" si="28"/>
        <v>7.3536886630683391E-4</v>
      </c>
      <c r="Y84" s="46">
        <f t="shared" si="28"/>
        <v>7.3181523209700169E-4</v>
      </c>
      <c r="Z84" s="45">
        <f t="shared" si="28"/>
        <v>7.6297090100398547E-4</v>
      </c>
      <c r="AA84" s="44">
        <f t="shared" si="1"/>
        <v>-58.545187819384623</v>
      </c>
    </row>
    <row r="85" spans="1:27" hidden="1">
      <c r="A85" s="75" t="s">
        <v>75</v>
      </c>
      <c r="B85" s="48" t="s">
        <v>26</v>
      </c>
      <c r="C85" s="47">
        <f t="shared" ref="C85:Z85" si="29">C34/1000</f>
        <v>25.713592991832602</v>
      </c>
      <c r="D85" s="46">
        <f t="shared" si="29"/>
        <v>25.713592991832602</v>
      </c>
      <c r="E85" s="46">
        <f t="shared" si="29"/>
        <v>26.066698875919155</v>
      </c>
      <c r="F85" s="46">
        <f t="shared" si="29"/>
        <v>25.696492084847613</v>
      </c>
      <c r="G85" s="46">
        <f t="shared" si="29"/>
        <v>25.339579710466396</v>
      </c>
      <c r="H85" s="46">
        <f t="shared" si="29"/>
        <v>24.580687015338295</v>
      </c>
      <c r="I85" s="46">
        <f t="shared" si="29"/>
        <v>24.296387936342843</v>
      </c>
      <c r="J85" s="46">
        <f t="shared" si="29"/>
        <v>23.685122656890581</v>
      </c>
      <c r="K85" s="46">
        <f t="shared" si="29"/>
        <v>22.577177279840079</v>
      </c>
      <c r="L85" s="46">
        <f t="shared" si="29"/>
        <v>21.849077566392047</v>
      </c>
      <c r="M85" s="46">
        <f t="shared" si="29"/>
        <v>20.778021573593026</v>
      </c>
      <c r="N85" s="46">
        <f t="shared" si="29"/>
        <v>19.931391764207426</v>
      </c>
      <c r="O85" s="46">
        <f t="shared" si="29"/>
        <v>19.103671505325508</v>
      </c>
      <c r="P85" s="46">
        <f t="shared" si="29"/>
        <v>17.96806305454189</v>
      </c>
      <c r="Q85" s="46">
        <f t="shared" si="29"/>
        <v>17.104380846987087</v>
      </c>
      <c r="R85" s="46">
        <f t="shared" si="29"/>
        <v>16.614251245890365</v>
      </c>
      <c r="S85" s="46">
        <f t="shared" si="29"/>
        <v>16.067733487176515</v>
      </c>
      <c r="T85" s="46">
        <f t="shared" si="29"/>
        <v>15.739118191099532</v>
      </c>
      <c r="U85" s="46">
        <f t="shared" si="29"/>
        <v>15.848777487625551</v>
      </c>
      <c r="V85" s="46">
        <f t="shared" si="29"/>
        <v>16.083583869014479</v>
      </c>
      <c r="W85" s="46">
        <f t="shared" si="29"/>
        <v>16.030664670126814</v>
      </c>
      <c r="X85" s="46">
        <f t="shared" si="29"/>
        <v>15.948046859057499</v>
      </c>
      <c r="Y85" s="46">
        <f t="shared" si="29"/>
        <v>15.270241735955105</v>
      </c>
      <c r="Z85" s="45">
        <f t="shared" si="29"/>
        <v>14.952571027783787</v>
      </c>
      <c r="AA85" s="44">
        <f t="shared" si="1"/>
        <v>-41.849546142644613</v>
      </c>
    </row>
    <row r="86" spans="1:27" hidden="1">
      <c r="A86" s="75" t="s">
        <v>76</v>
      </c>
      <c r="B86" s="48" t="s">
        <v>27</v>
      </c>
      <c r="C86" s="47">
        <f t="shared" ref="C86:Z86" si="30">C35/1000</f>
        <v>26.885717631219208</v>
      </c>
      <c r="D86" s="46">
        <f t="shared" si="30"/>
        <v>26.885717631219208</v>
      </c>
      <c r="E86" s="46">
        <f t="shared" si="30"/>
        <v>27.085287433330102</v>
      </c>
      <c r="F86" s="46">
        <f t="shared" si="30"/>
        <v>26.835663149470744</v>
      </c>
      <c r="G86" s="46">
        <f t="shared" si="30"/>
        <v>26.949586902948887</v>
      </c>
      <c r="H86" s="46">
        <f t="shared" si="30"/>
        <v>27.535475702395733</v>
      </c>
      <c r="I86" s="46">
        <f t="shared" si="30"/>
        <v>27.821042561079445</v>
      </c>
      <c r="J86" s="46">
        <f t="shared" si="30"/>
        <v>28.425400588057443</v>
      </c>
      <c r="K86" s="46">
        <f t="shared" si="30"/>
        <v>29.030311703352123</v>
      </c>
      <c r="L86" s="46">
        <f t="shared" si="30"/>
        <v>28.400666578925168</v>
      </c>
      <c r="M86" s="46">
        <f t="shared" si="30"/>
        <v>28.733891326042901</v>
      </c>
      <c r="N86" s="46">
        <f t="shared" si="30"/>
        <v>29.532699007544618</v>
      </c>
      <c r="O86" s="46">
        <f t="shared" si="30"/>
        <v>29.695752987405619</v>
      </c>
      <c r="P86" s="46">
        <f t="shared" si="30"/>
        <v>29.663854044409177</v>
      </c>
      <c r="Q86" s="46">
        <f t="shared" si="30"/>
        <v>29.85656815597153</v>
      </c>
      <c r="R86" s="46">
        <f t="shared" si="30"/>
        <v>29.83509411778514</v>
      </c>
      <c r="S86" s="46">
        <f t="shared" si="30"/>
        <v>30.153527622300977</v>
      </c>
      <c r="T86" s="46">
        <f t="shared" si="30"/>
        <v>30.256078274752323</v>
      </c>
      <c r="U86" s="46">
        <f t="shared" si="30"/>
        <v>29.226570423834399</v>
      </c>
      <c r="V86" s="46">
        <f t="shared" si="30"/>
        <v>28.221537969228486</v>
      </c>
      <c r="W86" s="46">
        <f t="shared" si="30"/>
        <v>28.643754310546047</v>
      </c>
      <c r="X86" s="46">
        <f t="shared" si="30"/>
        <v>28.590046914199831</v>
      </c>
      <c r="Y86" s="46">
        <f t="shared" si="30"/>
        <v>28.675446930273321</v>
      </c>
      <c r="Z86" s="45">
        <f t="shared" si="30"/>
        <v>29.103397803461274</v>
      </c>
      <c r="AA86" s="44">
        <f t="shared" si="1"/>
        <v>8.2485437162626916</v>
      </c>
    </row>
    <row r="87" spans="1:27" hidden="1">
      <c r="A87" s="75" t="s">
        <v>77</v>
      </c>
      <c r="B87" s="48" t="s">
        <v>28</v>
      </c>
      <c r="C87" s="47">
        <f t="shared" ref="C87:Z87" si="31">C36/1000</f>
        <v>4.9606159572084536</v>
      </c>
      <c r="D87" s="46">
        <f t="shared" si="31"/>
        <v>4.9606159572084536</v>
      </c>
      <c r="E87" s="46">
        <f t="shared" si="31"/>
        <v>4.9713518450276384</v>
      </c>
      <c r="F87" s="46">
        <f t="shared" si="31"/>
        <v>5.0512546658088615</v>
      </c>
      <c r="G87" s="46">
        <f t="shared" si="31"/>
        <v>5.1021198167705384</v>
      </c>
      <c r="H87" s="46">
        <f t="shared" si="31"/>
        <v>5.174671317189623</v>
      </c>
      <c r="I87" s="46">
        <f t="shared" si="31"/>
        <v>5.1128210429395002</v>
      </c>
      <c r="J87" s="46">
        <f t="shared" si="31"/>
        <v>5.1401286891371889</v>
      </c>
      <c r="K87" s="46">
        <f t="shared" si="31"/>
        <v>5.1399564431469447</v>
      </c>
      <c r="L87" s="46">
        <f t="shared" si="31"/>
        <v>4.9863637771841312</v>
      </c>
      <c r="M87" s="46">
        <f t="shared" si="31"/>
        <v>4.9111147616927431</v>
      </c>
      <c r="N87" s="46">
        <f t="shared" si="31"/>
        <v>4.9520235027096566</v>
      </c>
      <c r="O87" s="46">
        <f t="shared" si="31"/>
        <v>4.9685736102379412</v>
      </c>
      <c r="P87" s="46">
        <f t="shared" si="31"/>
        <v>4.8321847465902064</v>
      </c>
      <c r="Q87" s="46">
        <f t="shared" si="31"/>
        <v>4.914429276656719</v>
      </c>
      <c r="R87" s="46">
        <f t="shared" si="31"/>
        <v>4.8595586255313501</v>
      </c>
      <c r="S87" s="46">
        <f t="shared" si="31"/>
        <v>4.6441027308965133</v>
      </c>
      <c r="T87" s="46">
        <f t="shared" si="31"/>
        <v>4.5410367192252377</v>
      </c>
      <c r="U87" s="46">
        <f t="shared" si="31"/>
        <v>4.6200929249719751</v>
      </c>
      <c r="V87" s="46">
        <f t="shared" si="31"/>
        <v>4.4869943170205779</v>
      </c>
      <c r="W87" s="46">
        <f t="shared" si="31"/>
        <v>4.4025560975876417</v>
      </c>
      <c r="X87" s="46">
        <f t="shared" si="31"/>
        <v>4.422076773176177</v>
      </c>
      <c r="Y87" s="46">
        <f t="shared" si="31"/>
        <v>4.283256876118716</v>
      </c>
      <c r="Z87" s="45">
        <f t="shared" si="31"/>
        <v>4.2269870647745993</v>
      </c>
      <c r="AA87" s="44">
        <f t="shared" si="1"/>
        <v>-14.789068510086755</v>
      </c>
    </row>
    <row r="88" spans="1:27" hidden="1">
      <c r="A88" s="75" t="s">
        <v>78</v>
      </c>
      <c r="B88" s="48" t="s">
        <v>29</v>
      </c>
      <c r="C88" s="47">
        <f t="shared" ref="C88:Z88" si="32">C37/1000</f>
        <v>58.065281240324609</v>
      </c>
      <c r="D88" s="46">
        <f t="shared" si="32"/>
        <v>51.847495258663479</v>
      </c>
      <c r="E88" s="46">
        <f t="shared" si="32"/>
        <v>50.351895822669576</v>
      </c>
      <c r="F88" s="46">
        <f t="shared" si="32"/>
        <v>48.2906808258629</v>
      </c>
      <c r="G88" s="46">
        <f t="shared" si="32"/>
        <v>47.759251936960112</v>
      </c>
      <c r="H88" s="46">
        <f t="shared" si="32"/>
        <v>48.013668024200939</v>
      </c>
      <c r="I88" s="46">
        <f t="shared" si="32"/>
        <v>47.956248356535468</v>
      </c>
      <c r="J88" s="46">
        <f t="shared" si="32"/>
        <v>47.891340805329925</v>
      </c>
      <c r="K88" s="46">
        <f t="shared" si="32"/>
        <v>48.144619954841332</v>
      </c>
      <c r="L88" s="46">
        <f t="shared" si="32"/>
        <v>46.194232471808256</v>
      </c>
      <c r="M88" s="46">
        <f t="shared" si="32"/>
        <v>46.073797951751274</v>
      </c>
      <c r="N88" s="46">
        <f t="shared" si="32"/>
        <v>45.696371603679303</v>
      </c>
      <c r="O88" s="46">
        <f t="shared" si="32"/>
        <v>45.434696137813063</v>
      </c>
      <c r="P88" s="46">
        <f t="shared" si="32"/>
        <v>44.504470246769152</v>
      </c>
      <c r="Q88" s="46">
        <f t="shared" si="32"/>
        <v>44.982585652824234</v>
      </c>
      <c r="R88" s="46">
        <f t="shared" si="32"/>
        <v>44.648290011452531</v>
      </c>
      <c r="S88" s="46">
        <f t="shared" si="32"/>
        <v>45.067466955759762</v>
      </c>
      <c r="T88" s="46">
        <f t="shared" si="32"/>
        <v>45.506729096947218</v>
      </c>
      <c r="U88" s="46">
        <f t="shared" si="32"/>
        <v>44.877249152791855</v>
      </c>
      <c r="V88" s="46">
        <f t="shared" si="32"/>
        <v>44.060225402253124</v>
      </c>
      <c r="W88" s="46">
        <f t="shared" si="32"/>
        <v>42.945144076549205</v>
      </c>
      <c r="X88" s="46">
        <f t="shared" si="32"/>
        <v>43.521255737456052</v>
      </c>
      <c r="Y88" s="46">
        <f t="shared" si="32"/>
        <v>42.741723484726144</v>
      </c>
      <c r="Z88" s="45">
        <f t="shared" si="32"/>
        <v>43.305049263603181</v>
      </c>
      <c r="AA88" s="44">
        <f t="shared" si="1"/>
        <v>-25.420064557391463</v>
      </c>
    </row>
    <row r="89" spans="1:27" hidden="1">
      <c r="A89" s="75" t="s">
        <v>79</v>
      </c>
      <c r="B89" s="48" t="s">
        <v>30</v>
      </c>
      <c r="C89" s="47">
        <f t="shared" ref="C89:Z89" si="33">C38/1000</f>
        <v>10.386368804865237</v>
      </c>
      <c r="D89" s="46">
        <f t="shared" si="33"/>
        <v>10.386368804865237</v>
      </c>
      <c r="E89" s="46">
        <f t="shared" si="33"/>
        <v>10.696890217235625</v>
      </c>
      <c r="F89" s="46">
        <f t="shared" si="33"/>
        <v>10.700758258187706</v>
      </c>
      <c r="G89" s="46">
        <f t="shared" si="33"/>
        <v>10.734435515084908</v>
      </c>
      <c r="H89" s="46">
        <f t="shared" si="33"/>
        <v>11.149246211907977</v>
      </c>
      <c r="I89" s="46">
        <f t="shared" si="33"/>
        <v>11.583949632169809</v>
      </c>
      <c r="J89" s="46">
        <f t="shared" si="33"/>
        <v>11.44083485980161</v>
      </c>
      <c r="K89" s="46">
        <f t="shared" si="33"/>
        <v>11.595622948632696</v>
      </c>
      <c r="L89" s="46">
        <f t="shared" si="33"/>
        <v>12.175292135753507</v>
      </c>
      <c r="M89" s="46">
        <f t="shared" si="33"/>
        <v>12.298096315888392</v>
      </c>
      <c r="N89" s="46">
        <f t="shared" si="33"/>
        <v>12.234380944371466</v>
      </c>
      <c r="O89" s="46">
        <f t="shared" si="33"/>
        <v>12.401503887068724</v>
      </c>
      <c r="P89" s="46">
        <f t="shared" si="33"/>
        <v>12.684658037825052</v>
      </c>
      <c r="Q89" s="46">
        <f t="shared" si="33"/>
        <v>13.095433947869525</v>
      </c>
      <c r="R89" s="46">
        <f t="shared" si="33"/>
        <v>12.569299710534491</v>
      </c>
      <c r="S89" s="46">
        <f t="shared" si="33"/>
        <v>12.954819660661606</v>
      </c>
      <c r="T89" s="46">
        <f t="shared" si="33"/>
        <v>12.233748645869692</v>
      </c>
      <c r="U89" s="46">
        <f t="shared" si="33"/>
        <v>12.123760441650568</v>
      </c>
      <c r="V89" s="46">
        <f t="shared" si="33"/>
        <v>12.042959466357754</v>
      </c>
      <c r="W89" s="46">
        <f t="shared" si="33"/>
        <v>11.860219204507114</v>
      </c>
      <c r="X89" s="46">
        <f t="shared" si="33"/>
        <v>12.058274835472858</v>
      </c>
      <c r="Y89" s="46">
        <f t="shared" si="33"/>
        <v>12.167109531439714</v>
      </c>
      <c r="Z89" s="45">
        <f t="shared" si="33"/>
        <v>12.418883229321597</v>
      </c>
      <c r="AA89" s="44">
        <f t="shared" si="1"/>
        <v>19.56905693069826</v>
      </c>
    </row>
    <row r="90" spans="1:27" hidden="1">
      <c r="A90" s="75" t="s">
        <v>80</v>
      </c>
      <c r="B90" s="48" t="s">
        <v>31</v>
      </c>
      <c r="C90" s="47">
        <f t="shared" ref="C90:Z90" si="34">C39/1000</f>
        <v>46.577063937716346</v>
      </c>
      <c r="D90" s="46">
        <f t="shared" si="34"/>
        <v>42.946521255982681</v>
      </c>
      <c r="E90" s="46">
        <f t="shared" si="34"/>
        <v>35.826671456301121</v>
      </c>
      <c r="F90" s="46">
        <f t="shared" si="34"/>
        <v>31.76689405069526</v>
      </c>
      <c r="G90" s="46">
        <f t="shared" si="34"/>
        <v>30.441010695358663</v>
      </c>
      <c r="H90" s="46">
        <f t="shared" si="34"/>
        <v>30.464355276657791</v>
      </c>
      <c r="I90" s="46">
        <f t="shared" si="34"/>
        <v>30.596941112892626</v>
      </c>
      <c r="J90" s="46">
        <f t="shared" si="34"/>
        <v>30.15169194909037</v>
      </c>
      <c r="K90" s="46">
        <f t="shared" si="34"/>
        <v>28.701435903878068</v>
      </c>
      <c r="L90" s="46">
        <f t="shared" si="34"/>
        <v>26.709721612498708</v>
      </c>
      <c r="M90" s="46">
        <f t="shared" si="34"/>
        <v>25.874258129806652</v>
      </c>
      <c r="N90" s="46">
        <f t="shared" si="34"/>
        <v>26.424756840770375</v>
      </c>
      <c r="O90" s="46">
        <f t="shared" si="34"/>
        <v>26.439407664363845</v>
      </c>
      <c r="P90" s="46">
        <f t="shared" si="34"/>
        <v>27.241594749806936</v>
      </c>
      <c r="Q90" s="46">
        <f t="shared" si="34"/>
        <v>27.332425739656419</v>
      </c>
      <c r="R90" s="46">
        <f t="shared" si="34"/>
        <v>26.429168852354799</v>
      </c>
      <c r="S90" s="46">
        <f t="shared" si="34"/>
        <v>26.368327529270321</v>
      </c>
      <c r="T90" s="46">
        <f t="shared" si="34"/>
        <v>26.038719405448042</v>
      </c>
      <c r="U90" s="46">
        <f t="shared" si="34"/>
        <v>24.991958339294982</v>
      </c>
      <c r="V90" s="46">
        <f t="shared" si="34"/>
        <v>25.115729254439596</v>
      </c>
      <c r="W90" s="46">
        <f t="shared" si="34"/>
        <v>24.073336979703107</v>
      </c>
      <c r="X90" s="46">
        <f t="shared" si="34"/>
        <v>22.590984351429199</v>
      </c>
      <c r="Y90" s="46">
        <f t="shared" si="34"/>
        <v>22.23997606928404</v>
      </c>
      <c r="Z90" s="45">
        <f t="shared" si="34"/>
        <v>22.255882186214482</v>
      </c>
      <c r="AA90" s="44">
        <f t="shared" si="1"/>
        <v>-52.217077881990512</v>
      </c>
    </row>
    <row r="91" spans="1:27" hidden="1">
      <c r="A91" s="75" t="s">
        <v>81</v>
      </c>
      <c r="B91" s="48" t="s">
        <v>32</v>
      </c>
      <c r="C91" s="47">
        <f t="shared" ref="C91:Z91" si="35">C40/1000</f>
        <v>608.9275404868331</v>
      </c>
      <c r="D91" s="46">
        <f t="shared" si="35"/>
        <v>608.9275404868331</v>
      </c>
      <c r="E91" s="46">
        <f t="shared" si="35"/>
        <v>591.80109722376687</v>
      </c>
      <c r="F91" s="46">
        <f t="shared" si="35"/>
        <v>545.08835536504284</v>
      </c>
      <c r="G91" s="46">
        <f t="shared" si="35"/>
        <v>529.52589849587071</v>
      </c>
      <c r="H91" s="46">
        <f t="shared" si="35"/>
        <v>494.32728426794171</v>
      </c>
      <c r="I91" s="46">
        <f t="shared" si="35"/>
        <v>475.37616110219125</v>
      </c>
      <c r="J91" s="46">
        <f t="shared" si="35"/>
        <v>465.58937926171581</v>
      </c>
      <c r="K91" s="46">
        <f t="shared" si="35"/>
        <v>438.63535855423521</v>
      </c>
      <c r="L91" s="46">
        <f t="shared" si="35"/>
        <v>444.07512275356743</v>
      </c>
      <c r="M91" s="46">
        <f t="shared" si="35"/>
        <v>439.76144394411386</v>
      </c>
      <c r="N91" s="46">
        <f t="shared" si="35"/>
        <v>450.55503542676576</v>
      </c>
      <c r="O91" s="46">
        <f t="shared" si="35"/>
        <v>454.8661051945885</v>
      </c>
      <c r="P91" s="46">
        <f t="shared" si="35"/>
        <v>462.75167768809592</v>
      </c>
      <c r="Q91" s="46">
        <f t="shared" si="35"/>
        <v>479.32522546488707</v>
      </c>
      <c r="R91" s="46">
        <f t="shared" si="35"/>
        <v>505.32897612328304</v>
      </c>
      <c r="S91" s="46">
        <f t="shared" si="35"/>
        <v>491.59256359493577</v>
      </c>
      <c r="T91" s="46">
        <f t="shared" si="35"/>
        <v>505.15395516452759</v>
      </c>
      <c r="U91" s="46">
        <f t="shared" si="35"/>
        <v>509.56382825702076</v>
      </c>
      <c r="V91" s="46">
        <f t="shared" si="35"/>
        <v>513.54994029812144</v>
      </c>
      <c r="W91" s="46">
        <f t="shared" si="35"/>
        <v>485.46498048507988</v>
      </c>
      <c r="X91" s="46">
        <f t="shared" si="35"/>
        <v>509.58059879848702</v>
      </c>
      <c r="Y91" s="46">
        <f t="shared" si="35"/>
        <v>525.1028035866625</v>
      </c>
      <c r="Z91" s="45">
        <f t="shared" si="35"/>
        <v>520.75412529248547</v>
      </c>
      <c r="AA91" s="44">
        <f t="shared" si="1"/>
        <v>-14.480116160266554</v>
      </c>
    </row>
    <row r="92" spans="1:27" hidden="1">
      <c r="A92" s="75" t="s">
        <v>82</v>
      </c>
      <c r="B92" s="48" t="s">
        <v>33</v>
      </c>
      <c r="C92" s="47">
        <f t="shared" ref="C92:Z92" si="36">C41/1000</f>
        <v>4.8220756897592141</v>
      </c>
      <c r="D92" s="46">
        <f t="shared" si="36"/>
        <v>4.8220756897592141</v>
      </c>
      <c r="E92" s="46">
        <f t="shared" si="36"/>
        <v>4.6790204677814868</v>
      </c>
      <c r="F92" s="46">
        <f t="shared" si="36"/>
        <v>4.442959878151993</v>
      </c>
      <c r="G92" s="46">
        <f t="shared" si="36"/>
        <v>4.182490361576594</v>
      </c>
      <c r="H92" s="46">
        <f t="shared" si="36"/>
        <v>4.1778572328690862</v>
      </c>
      <c r="I92" s="46">
        <f t="shared" si="36"/>
        <v>4.3861146226777095</v>
      </c>
      <c r="J92" s="46">
        <f t="shared" si="36"/>
        <v>4.3583695964388349</v>
      </c>
      <c r="K92" s="46">
        <f t="shared" si="36"/>
        <v>4.1004759586862276</v>
      </c>
      <c r="L92" s="46">
        <f t="shared" si="36"/>
        <v>4.3504201822772197</v>
      </c>
      <c r="M92" s="46">
        <f t="shared" si="36"/>
        <v>4.5576250369410483</v>
      </c>
      <c r="N92" s="46">
        <f t="shared" si="36"/>
        <v>4.2582073509781058</v>
      </c>
      <c r="O92" s="46">
        <f t="shared" si="36"/>
        <v>4.3039556964234151</v>
      </c>
      <c r="P92" s="46">
        <f t="shared" si="36"/>
        <v>4.9327378691044172</v>
      </c>
      <c r="Q92" s="46">
        <f t="shared" si="36"/>
        <v>4.7558594601714725</v>
      </c>
      <c r="R92" s="46">
        <f t="shared" si="36"/>
        <v>4.6248595574740801</v>
      </c>
      <c r="S92" s="46">
        <f t="shared" si="36"/>
        <v>4.3849609212443683</v>
      </c>
      <c r="T92" s="46">
        <f t="shared" si="36"/>
        <v>4.483327459916703</v>
      </c>
      <c r="U92" s="46">
        <f t="shared" si="36"/>
        <v>4.4035718616130088</v>
      </c>
      <c r="V92" s="46">
        <f t="shared" si="36"/>
        <v>4.4233222860658499</v>
      </c>
      <c r="W92" s="46">
        <f t="shared" si="36"/>
        <v>4.2432215577567174</v>
      </c>
      <c r="X92" s="46">
        <f t="shared" si="36"/>
        <v>4.1114359935128304</v>
      </c>
      <c r="Y92" s="46">
        <f t="shared" si="36"/>
        <v>4.1466584191937281</v>
      </c>
      <c r="Z92" s="45">
        <f t="shared" si="36"/>
        <v>4.1946484521742855</v>
      </c>
      <c r="AA92" s="44">
        <f t="shared" si="1"/>
        <v>-13.011559294214603</v>
      </c>
    </row>
    <row r="93" spans="1:27" hidden="1">
      <c r="A93" s="75" t="s">
        <v>83</v>
      </c>
      <c r="B93" s="48" t="s">
        <v>34</v>
      </c>
      <c r="C93" s="47">
        <f t="shared" ref="C93:Z93" si="37">C42/1000</f>
        <v>2.1645850808340832</v>
      </c>
      <c r="D93" s="46">
        <f t="shared" si="37"/>
        <v>2.1219496788540102</v>
      </c>
      <c r="E93" s="46">
        <f t="shared" si="37"/>
        <v>2.0463780989448876</v>
      </c>
      <c r="F93" s="46">
        <f t="shared" si="37"/>
        <v>2.1262252759656848</v>
      </c>
      <c r="G93" s="46">
        <f t="shared" si="37"/>
        <v>2.0682813639302533</v>
      </c>
      <c r="H93" s="46">
        <f t="shared" si="37"/>
        <v>2.0647701426387761</v>
      </c>
      <c r="I93" s="46">
        <f t="shared" si="37"/>
        <v>2.0626000304894125</v>
      </c>
      <c r="J93" s="46">
        <f t="shared" si="37"/>
        <v>2.0273576615807221</v>
      </c>
      <c r="K93" s="46">
        <f t="shared" si="37"/>
        <v>2.0369240846665124</v>
      </c>
      <c r="L93" s="46">
        <f t="shared" si="37"/>
        <v>2.0770453185919004</v>
      </c>
      <c r="M93" s="46">
        <f t="shared" si="37"/>
        <v>2.0538958628999255</v>
      </c>
      <c r="N93" s="46">
        <f t="shared" si="37"/>
        <v>2.1523851523970476</v>
      </c>
      <c r="O93" s="46">
        <f t="shared" si="37"/>
        <v>2.1255339455896811</v>
      </c>
      <c r="P93" s="46">
        <f t="shared" si="37"/>
        <v>2.2175081173831428</v>
      </c>
      <c r="Q93" s="46">
        <f t="shared" si="37"/>
        <v>2.1817334386846485</v>
      </c>
      <c r="R93" s="46">
        <f t="shared" si="37"/>
        <v>2.1541962351076784</v>
      </c>
      <c r="S93" s="46">
        <f t="shared" si="37"/>
        <v>2.1452484987414238</v>
      </c>
      <c r="T93" s="46">
        <f t="shared" si="37"/>
        <v>2.1331655405096654</v>
      </c>
      <c r="U93" s="46">
        <f t="shared" si="37"/>
        <v>2.1427288525930255</v>
      </c>
      <c r="V93" s="46">
        <f t="shared" si="37"/>
        <v>2.0170678677094704</v>
      </c>
      <c r="W93" s="46">
        <f t="shared" si="37"/>
        <v>1.9545366993564981</v>
      </c>
      <c r="X93" s="46">
        <f t="shared" si="37"/>
        <v>1.9212582088459846</v>
      </c>
      <c r="Y93" s="46">
        <f t="shared" si="37"/>
        <v>1.91702592751291</v>
      </c>
      <c r="Z93" s="45">
        <f t="shared" si="37"/>
        <v>1.8729102087056688</v>
      </c>
      <c r="AA93" s="44">
        <f t="shared" si="1"/>
        <v>-13.474862906105912</v>
      </c>
    </row>
    <row r="94" spans="1:27" hidden="1">
      <c r="A94" s="75" t="s">
        <v>84</v>
      </c>
      <c r="B94" s="48" t="s">
        <v>35</v>
      </c>
      <c r="C94" s="47">
        <f t="shared" ref="C94:Z94" si="38">C43/1000</f>
        <v>26.390980760990093</v>
      </c>
      <c r="D94" s="46">
        <f t="shared" si="38"/>
        <v>26.390980760990093</v>
      </c>
      <c r="E94" s="46">
        <f t="shared" si="38"/>
        <v>26.956903464120458</v>
      </c>
      <c r="F94" s="46">
        <f t="shared" si="38"/>
        <v>27.29858843452087</v>
      </c>
      <c r="G94" s="46">
        <f t="shared" si="38"/>
        <v>27.473553337842755</v>
      </c>
      <c r="H94" s="46">
        <f t="shared" si="38"/>
        <v>28.307100582651724</v>
      </c>
      <c r="I94" s="46">
        <f t="shared" si="38"/>
        <v>28.273442790033986</v>
      </c>
      <c r="J94" s="46">
        <f t="shared" si="38"/>
        <v>29.524156074008232</v>
      </c>
      <c r="K94" s="46">
        <f t="shared" si="38"/>
        <v>30.240109423672767</v>
      </c>
      <c r="L94" s="46">
        <f t="shared" si="38"/>
        <v>31.006815255620324</v>
      </c>
      <c r="M94" s="46">
        <f t="shared" si="38"/>
        <v>31.08428186639016</v>
      </c>
      <c r="N94" s="46">
        <f t="shared" si="38"/>
        <v>31.999336852627255</v>
      </c>
      <c r="O94" s="46">
        <f t="shared" si="38"/>
        <v>32.691425033450528</v>
      </c>
      <c r="P94" s="46">
        <f t="shared" si="38"/>
        <v>33.007660122886463</v>
      </c>
      <c r="Q94" s="46">
        <f t="shared" si="38"/>
        <v>33.18605044264514</v>
      </c>
      <c r="R94" s="46">
        <f t="shared" si="38"/>
        <v>32.873226555705372</v>
      </c>
      <c r="S94" s="46">
        <f t="shared" si="38"/>
        <v>32.905506166760134</v>
      </c>
      <c r="T94" s="46">
        <f t="shared" si="38"/>
        <v>33.283379306972549</v>
      </c>
      <c r="U94" s="46">
        <f t="shared" si="38"/>
        <v>33.174955902946358</v>
      </c>
      <c r="V94" s="46">
        <f t="shared" si="38"/>
        <v>32.510633268998511</v>
      </c>
      <c r="W94" s="46">
        <f t="shared" si="38"/>
        <v>33.34975801576438</v>
      </c>
      <c r="X94" s="46">
        <f t="shared" si="38"/>
        <v>32.400703865877496</v>
      </c>
      <c r="Y94" s="46">
        <f t="shared" si="38"/>
        <v>32.385132210514818</v>
      </c>
      <c r="Z94" s="45">
        <f t="shared" si="38"/>
        <v>32.453672554537995</v>
      </c>
      <c r="AA94" s="44">
        <f t="shared" si="1"/>
        <v>22.972589948265544</v>
      </c>
    </row>
    <row r="95" spans="1:27" hidden="1">
      <c r="A95" s="75" t="s">
        <v>85</v>
      </c>
      <c r="B95" s="48" t="s">
        <v>36</v>
      </c>
      <c r="C95" s="47">
        <f t="shared" ref="C95:Z95" si="39">C44/1000</f>
        <v>6.9724209204862602</v>
      </c>
      <c r="D95" s="46">
        <f t="shared" si="39"/>
        <v>6.9724209204862602</v>
      </c>
      <c r="E95" s="46">
        <f t="shared" si="39"/>
        <v>6.9716014055072124</v>
      </c>
      <c r="F95" s="46">
        <f t="shared" si="39"/>
        <v>7.0448071910507268</v>
      </c>
      <c r="G95" s="46">
        <f t="shared" si="39"/>
        <v>7.0413742559926806</v>
      </c>
      <c r="H95" s="46">
        <f t="shared" si="39"/>
        <v>6.964964525627888</v>
      </c>
      <c r="I95" s="46">
        <f t="shared" si="39"/>
        <v>6.8664038628195074</v>
      </c>
      <c r="J95" s="46">
        <f t="shared" si="39"/>
        <v>6.8276257970065561</v>
      </c>
      <c r="K95" s="46">
        <f t="shared" si="39"/>
        <v>6.7790629956697455</v>
      </c>
      <c r="L95" s="46">
        <f t="shared" si="39"/>
        <v>6.6101121210125742</v>
      </c>
      <c r="M95" s="46">
        <f t="shared" si="39"/>
        <v>6.452365946028543</v>
      </c>
      <c r="N95" s="46">
        <f t="shared" si="39"/>
        <v>6.2690463722638334</v>
      </c>
      <c r="O95" s="46">
        <f t="shared" si="39"/>
        <v>6.2345993829284563</v>
      </c>
      <c r="P95" s="46">
        <f t="shared" si="39"/>
        <v>6.0472095334068188</v>
      </c>
      <c r="Q95" s="46">
        <f t="shared" si="39"/>
        <v>5.8885676336317792</v>
      </c>
      <c r="R95" s="46">
        <f t="shared" si="39"/>
        <v>5.9168203956953462</v>
      </c>
      <c r="S95" s="46">
        <f t="shared" si="39"/>
        <v>5.7817008583722442</v>
      </c>
      <c r="T95" s="46">
        <f t="shared" si="39"/>
        <v>5.7063112838607672</v>
      </c>
      <c r="U95" s="46">
        <f t="shared" si="39"/>
        <v>5.4648468215891652</v>
      </c>
      <c r="V95" s="46">
        <f t="shared" si="39"/>
        <v>5.2602111331826631</v>
      </c>
      <c r="W95" s="46">
        <f t="shared" si="39"/>
        <v>5.1456843700161796</v>
      </c>
      <c r="X95" s="46">
        <f t="shared" si="39"/>
        <v>5.0447890521108096</v>
      </c>
      <c r="Y95" s="46">
        <f t="shared" si="39"/>
        <v>4.9431236788528796</v>
      </c>
      <c r="Z95" s="45">
        <f t="shared" si="39"/>
        <v>4.8050550928765237</v>
      </c>
      <c r="AA95" s="44">
        <f t="shared" si="1"/>
        <v>-31.084839144487329</v>
      </c>
    </row>
    <row r="96" spans="1:27" hidden="1">
      <c r="A96" s="75" t="s">
        <v>86</v>
      </c>
      <c r="B96" s="48" t="s">
        <v>37</v>
      </c>
      <c r="C96" s="47">
        <f t="shared" ref="C96:Z96" si="40">C45/1000</f>
        <v>4.5759510096607716</v>
      </c>
      <c r="D96" s="46">
        <f t="shared" si="40"/>
        <v>4.5759510096607716</v>
      </c>
      <c r="E96" s="46">
        <f t="shared" si="40"/>
        <v>4.5629955359980467</v>
      </c>
      <c r="F96" s="46">
        <f t="shared" si="40"/>
        <v>4.471075394712936</v>
      </c>
      <c r="G96" s="46">
        <f t="shared" si="40"/>
        <v>4.3771299024626789</v>
      </c>
      <c r="H96" s="46">
        <f t="shared" si="40"/>
        <v>4.3300257268596054</v>
      </c>
      <c r="I96" s="46">
        <f t="shared" si="40"/>
        <v>4.3279983505963804</v>
      </c>
      <c r="J96" s="46">
        <f t="shared" si="40"/>
        <v>4.2830383382432089</v>
      </c>
      <c r="K96" s="46">
        <f t="shared" si="40"/>
        <v>4.2248843680802963</v>
      </c>
      <c r="L96" s="46">
        <f t="shared" si="40"/>
        <v>4.1698112080366396</v>
      </c>
      <c r="M96" s="46">
        <f t="shared" si="40"/>
        <v>4.0726867102426461</v>
      </c>
      <c r="N96" s="46">
        <f t="shared" si="40"/>
        <v>3.9948250999822963</v>
      </c>
      <c r="O96" s="46">
        <f t="shared" si="40"/>
        <v>3.9826976860074237</v>
      </c>
      <c r="P96" s="46">
        <f t="shared" si="40"/>
        <v>3.9390740029114055</v>
      </c>
      <c r="Q96" s="46">
        <f t="shared" si="40"/>
        <v>3.8485312196077595</v>
      </c>
      <c r="R96" s="46">
        <f t="shared" si="40"/>
        <v>3.8064992989602313</v>
      </c>
      <c r="S96" s="46">
        <f t="shared" si="40"/>
        <v>3.8010028632770361</v>
      </c>
      <c r="T96" s="46">
        <f t="shared" si="40"/>
        <v>3.8040537966932781</v>
      </c>
      <c r="U96" s="46">
        <f t="shared" si="40"/>
        <v>3.8005158103318952</v>
      </c>
      <c r="V96" s="46">
        <f t="shared" si="40"/>
        <v>3.8504844293191991</v>
      </c>
      <c r="W96" s="46">
        <f t="shared" si="40"/>
        <v>3.7866150284248778</v>
      </c>
      <c r="X96" s="46">
        <f t="shared" si="40"/>
        <v>3.7732275949213405</v>
      </c>
      <c r="Y96" s="46">
        <f t="shared" si="40"/>
        <v>3.72317446037823</v>
      </c>
      <c r="Z96" s="45">
        <f t="shared" si="40"/>
        <v>3.6982767537750112</v>
      </c>
      <c r="AA96" s="44">
        <f t="shared" si="1"/>
        <v>-19.180149744453345</v>
      </c>
    </row>
    <row r="97" spans="1:27" hidden="1">
      <c r="A97" s="75" t="s">
        <v>87</v>
      </c>
      <c r="B97" s="48" t="s">
        <v>38</v>
      </c>
      <c r="C97" s="47">
        <f t="shared" ref="C97:Z97" si="41">C46/1000</f>
        <v>34.05359282117147</v>
      </c>
      <c r="D97" s="46">
        <f t="shared" si="41"/>
        <v>34.05359282117147</v>
      </c>
      <c r="E97" s="46">
        <f t="shared" si="41"/>
        <v>38.189683766782899</v>
      </c>
      <c r="F97" s="46">
        <f t="shared" si="41"/>
        <v>41.641024831073508</v>
      </c>
      <c r="G97" s="46">
        <f t="shared" si="41"/>
        <v>43.903151739813424</v>
      </c>
      <c r="H97" s="46">
        <f t="shared" si="41"/>
        <v>44.275262127604741</v>
      </c>
      <c r="I97" s="46">
        <f t="shared" si="41"/>
        <v>47.393316851154019</v>
      </c>
      <c r="J97" s="46">
        <f t="shared" si="41"/>
        <v>49.850062890676199</v>
      </c>
      <c r="K97" s="46">
        <f t="shared" si="41"/>
        <v>51.135526549178955</v>
      </c>
      <c r="L97" s="46">
        <f t="shared" si="41"/>
        <v>52.322635372524914</v>
      </c>
      <c r="M97" s="46">
        <f t="shared" si="41"/>
        <v>53.552297827383484</v>
      </c>
      <c r="N97" s="46">
        <f t="shared" si="41"/>
        <v>53.683192949733304</v>
      </c>
      <c r="O97" s="46">
        <f t="shared" si="41"/>
        <v>53.028829856150594</v>
      </c>
      <c r="P97" s="46">
        <f t="shared" si="41"/>
        <v>50.645879517260894</v>
      </c>
      <c r="Q97" s="46">
        <f t="shared" si="41"/>
        <v>51.774033083910119</v>
      </c>
      <c r="R97" s="46">
        <f t="shared" si="41"/>
        <v>49.542706381116666</v>
      </c>
      <c r="S97" s="46">
        <f t="shared" si="41"/>
        <v>52.553441914764235</v>
      </c>
      <c r="T97" s="46">
        <f t="shared" si="41"/>
        <v>53.526380578530748</v>
      </c>
      <c r="U97" s="46">
        <f t="shared" si="41"/>
        <v>55.591217710981773</v>
      </c>
      <c r="V97" s="46">
        <f t="shared" si="41"/>
        <v>54.026402314392769</v>
      </c>
      <c r="W97" s="46">
        <f t="shared" si="41"/>
        <v>53.754912366723396</v>
      </c>
      <c r="X97" s="46">
        <f t="shared" si="41"/>
        <v>57.303047017587822</v>
      </c>
      <c r="Y97" s="46">
        <f t="shared" si="41"/>
        <v>58.049113467653278</v>
      </c>
      <c r="Z97" s="45">
        <f t="shared" si="41"/>
        <v>61.623267786833878</v>
      </c>
      <c r="AA97" s="44">
        <f t="shared" si="1"/>
        <v>80.959665872677206</v>
      </c>
    </row>
    <row r="98" spans="1:27" hidden="1">
      <c r="A98" s="75" t="s">
        <v>88</v>
      </c>
      <c r="B98" s="48" t="s">
        <v>39</v>
      </c>
      <c r="C98" s="47">
        <f t="shared" ref="C98:Z98" si="42">C47/1000</f>
        <v>162.3600559164307</v>
      </c>
      <c r="D98" s="46">
        <f t="shared" si="42"/>
        <v>162.3600559164307</v>
      </c>
      <c r="E98" s="46">
        <f t="shared" si="42"/>
        <v>156.75570576485126</v>
      </c>
      <c r="F98" s="46">
        <f t="shared" si="42"/>
        <v>147.5964759549002</v>
      </c>
      <c r="G98" s="46">
        <f t="shared" si="42"/>
        <v>138.20232047429582</v>
      </c>
      <c r="H98" s="46">
        <f t="shared" si="42"/>
        <v>127.23656481771042</v>
      </c>
      <c r="I98" s="46">
        <f t="shared" si="42"/>
        <v>115.23656501380179</v>
      </c>
      <c r="J98" s="46">
        <f t="shared" si="42"/>
        <v>109.56877059689565</v>
      </c>
      <c r="K98" s="46">
        <f t="shared" si="42"/>
        <v>103.65891739244573</v>
      </c>
      <c r="L98" s="46">
        <f t="shared" si="42"/>
        <v>101.14385676745877</v>
      </c>
      <c r="M98" s="46">
        <f t="shared" si="42"/>
        <v>101.27393933040727</v>
      </c>
      <c r="N98" s="46">
        <f t="shared" si="42"/>
        <v>92.736389740013337</v>
      </c>
      <c r="O98" s="46">
        <f t="shared" si="42"/>
        <v>91.133122260781548</v>
      </c>
      <c r="P98" s="46">
        <f t="shared" si="42"/>
        <v>89.747789775001834</v>
      </c>
      <c r="Q98" s="46">
        <f t="shared" si="42"/>
        <v>92.858075324653214</v>
      </c>
      <c r="R98" s="46">
        <f t="shared" si="42"/>
        <v>84.70735033160652</v>
      </c>
      <c r="S98" s="46">
        <f t="shared" si="42"/>
        <v>80.121627539568607</v>
      </c>
      <c r="T98" s="46">
        <f t="shared" si="42"/>
        <v>77.254876779910148</v>
      </c>
      <c r="U98" s="46">
        <f t="shared" si="42"/>
        <v>76.610633650573448</v>
      </c>
      <c r="V98" s="46">
        <f t="shared" si="42"/>
        <v>73.02928409811318</v>
      </c>
      <c r="W98" s="46">
        <f t="shared" si="42"/>
        <v>66.749696484169164</v>
      </c>
      <c r="X98" s="46">
        <f t="shared" si="42"/>
        <v>66.508756648598236</v>
      </c>
      <c r="Y98" s="46">
        <f t="shared" si="42"/>
        <v>70.390703281298343</v>
      </c>
      <c r="Z98" s="45">
        <f t="shared" si="42"/>
        <v>66.186922724933069</v>
      </c>
      <c r="AA98" s="44">
        <f t="shared" si="1"/>
        <v>-59.234478978622342</v>
      </c>
    </row>
    <row r="99" spans="1:27" hidden="1">
      <c r="A99" s="75" t="s">
        <v>89</v>
      </c>
      <c r="B99" s="48" t="s">
        <v>40</v>
      </c>
      <c r="C99" s="47">
        <f t="shared" ref="C99:Z99" si="43">C48/1000</f>
        <v>104.52239131793468</v>
      </c>
      <c r="D99" s="46">
        <f t="shared" si="43"/>
        <v>104.52239131793468</v>
      </c>
      <c r="E99" s="46">
        <f t="shared" si="43"/>
        <v>104.6662903832574</v>
      </c>
      <c r="F99" s="46">
        <f t="shared" si="43"/>
        <v>102.20945446597624</v>
      </c>
      <c r="G99" s="46">
        <f t="shared" si="43"/>
        <v>101.05308164188513</v>
      </c>
      <c r="H99" s="46">
        <f t="shared" si="43"/>
        <v>95.584350946555816</v>
      </c>
      <c r="I99" s="46">
        <f t="shared" si="43"/>
        <v>97.339128759441195</v>
      </c>
      <c r="J99" s="46">
        <f t="shared" si="43"/>
        <v>96.197462100219028</v>
      </c>
      <c r="K99" s="46">
        <f t="shared" si="43"/>
        <v>93.604376043794275</v>
      </c>
      <c r="L99" s="46">
        <f t="shared" si="43"/>
        <v>90.217775340359722</v>
      </c>
      <c r="M99" s="46">
        <f t="shared" si="43"/>
        <v>84.005274738065992</v>
      </c>
      <c r="N99" s="46">
        <f t="shared" si="43"/>
        <v>78.45950725728207</v>
      </c>
      <c r="O99" s="46">
        <f t="shared" si="43"/>
        <v>74.999208498922314</v>
      </c>
      <c r="P99" s="46">
        <f t="shared" si="43"/>
        <v>74.210660363469017</v>
      </c>
      <c r="Q99" s="46">
        <f t="shared" si="43"/>
        <v>69.54159678616719</v>
      </c>
      <c r="R99" s="46">
        <f t="shared" si="43"/>
        <v>65.321279497654729</v>
      </c>
      <c r="S99" s="46">
        <f t="shared" si="43"/>
        <v>62.474069728938112</v>
      </c>
      <c r="T99" s="46">
        <f t="shared" si="43"/>
        <v>61.443197900519159</v>
      </c>
      <c r="U99" s="46">
        <f t="shared" si="43"/>
        <v>59.37777824175587</v>
      </c>
      <c r="V99" s="46">
        <f t="shared" si="43"/>
        <v>58.164225450407386</v>
      </c>
      <c r="W99" s="46">
        <f t="shared" si="43"/>
        <v>55.931179463759022</v>
      </c>
      <c r="X99" s="46">
        <f t="shared" si="43"/>
        <v>52.697096384503112</v>
      </c>
      <c r="Y99" s="46">
        <f t="shared" si="43"/>
        <v>51.883400520499549</v>
      </c>
      <c r="Z99" s="45">
        <f t="shared" si="43"/>
        <v>50.823831038361078</v>
      </c>
      <c r="AA99" s="44">
        <f t="shared" si="1"/>
        <v>-51.375173876604194</v>
      </c>
    </row>
    <row r="100" spans="1:27" ht="13.8" hidden="1" thickBot="1">
      <c r="A100" s="76" t="s">
        <v>90</v>
      </c>
      <c r="B100" s="43" t="s">
        <v>41</v>
      </c>
      <c r="C100" s="42">
        <f t="shared" ref="C100:Z100" si="44">C49/1000</f>
        <v>635.70205612611517</v>
      </c>
      <c r="D100" s="41">
        <f t="shared" si="44"/>
        <v>635.70205612611517</v>
      </c>
      <c r="E100" s="41">
        <f t="shared" si="44"/>
        <v>637.64462287130868</v>
      </c>
      <c r="F100" s="41">
        <f t="shared" si="44"/>
        <v>641.0515631278497</v>
      </c>
      <c r="G100" s="41">
        <f t="shared" si="44"/>
        <v>631.50536801993985</v>
      </c>
      <c r="H100" s="41">
        <f t="shared" si="44"/>
        <v>643.23658590586376</v>
      </c>
      <c r="I100" s="41">
        <f t="shared" si="44"/>
        <v>633.34331056381768</v>
      </c>
      <c r="J100" s="41">
        <f t="shared" si="44"/>
        <v>635.04012665468076</v>
      </c>
      <c r="K100" s="41">
        <f t="shared" si="44"/>
        <v>615.86230985344991</v>
      </c>
      <c r="L100" s="41">
        <f t="shared" si="44"/>
        <v>605.45888314153751</v>
      </c>
      <c r="M100" s="41">
        <f t="shared" si="44"/>
        <v>601.54037356040135</v>
      </c>
      <c r="N100" s="41">
        <f t="shared" si="44"/>
        <v>600.11430250081025</v>
      </c>
      <c r="O100" s="41">
        <f t="shared" si="44"/>
        <v>589.90339342657865</v>
      </c>
      <c r="P100" s="41">
        <f t="shared" si="44"/>
        <v>587.9425232457387</v>
      </c>
      <c r="Q100" s="41">
        <f t="shared" si="44"/>
        <v>589.99388721751245</v>
      </c>
      <c r="R100" s="41">
        <f t="shared" si="44"/>
        <v>580.17263919224399</v>
      </c>
      <c r="S100" s="41">
        <f t="shared" si="44"/>
        <v>585.74895333884945</v>
      </c>
      <c r="T100" s="41">
        <f t="shared" si="44"/>
        <v>596.93275396705542</v>
      </c>
      <c r="U100" s="41">
        <f t="shared" si="44"/>
        <v>600.96242988081667</v>
      </c>
      <c r="V100" s="41">
        <f t="shared" si="44"/>
        <v>606.0053648800515</v>
      </c>
      <c r="W100" s="41">
        <f t="shared" si="44"/>
        <v>596.52081960319083</v>
      </c>
      <c r="X100" s="41">
        <f t="shared" si="44"/>
        <v>585.53004298340306</v>
      </c>
      <c r="Y100" s="41">
        <f t="shared" si="44"/>
        <v>578.29233374107184</v>
      </c>
      <c r="Z100" s="40">
        <f t="shared" si="44"/>
        <v>567.27899367902785</v>
      </c>
      <c r="AA100" s="39">
        <f t="shared" si="1"/>
        <v>-10.763385423676052</v>
      </c>
    </row>
    <row r="101" spans="1:27" hidden="1">
      <c r="A101"/>
    </row>
    <row r="102" spans="1:27">
      <c r="A102"/>
    </row>
    <row r="103" spans="1:27" s="73" customFormat="1">
      <c r="C103" s="81" t="s">
        <v>227</v>
      </c>
      <c r="Y103" s="82"/>
    </row>
    <row r="104" spans="1:27" s="73" customFormat="1">
      <c r="C104" s="82"/>
      <c r="D104" s="83" t="s">
        <v>228</v>
      </c>
      <c r="Y104" s="82"/>
    </row>
  </sheetData>
  <phoneticPr fontId="15"/>
  <printOptions gridLines="1"/>
  <pageMargins left="0.75" right="0.75" top="1" bottom="1" header="0.5" footer="0.5"/>
  <pageSetup paperSize="9" scale="55" orientation="landscape" r:id="rId1"/>
  <headerFooter alignWithMargins="0">
    <oddHeader>&amp;A</oddHeader>
    <oddFooter>&amp;F</oddFooter>
  </headerFooter>
</worksheet>
</file>

<file path=xl/worksheets/sheet9.xml><?xml version="1.0" encoding="utf-8"?>
<worksheet xmlns="http://schemas.openxmlformats.org/spreadsheetml/2006/main" xmlns:r="http://schemas.openxmlformats.org/officeDocument/2006/relationships">
  <sheetPr codeName="Sheet9"/>
  <dimension ref="A1:AB104"/>
  <sheetViews>
    <sheetView showZeros="0" zoomScaleNormal="100" workbookViewId="0">
      <selection activeCell="C27" sqref="C27"/>
    </sheetView>
  </sheetViews>
  <sheetFormatPr defaultColWidth="9.33203125" defaultRowHeight="13.2"/>
  <cols>
    <col min="1" max="1" width="20.77734375" style="73" bestFit="1" customWidth="1"/>
    <col min="2" max="2" width="24.33203125" style="37" hidden="1" customWidth="1"/>
    <col min="3" max="3" width="18" style="38" customWidth="1"/>
    <col min="4" max="5" width="10.77734375" style="37" customWidth="1"/>
    <col min="6" max="6" width="10.77734375" style="37" hidden="1" customWidth="1"/>
    <col min="7" max="26" width="10.77734375" style="37" customWidth="1"/>
    <col min="27" max="27" width="25.6640625" style="38" customWidth="1"/>
    <col min="28" max="28" width="10.33203125" style="37" bestFit="1" customWidth="1"/>
    <col min="29" max="16384" width="9.33203125" style="37"/>
  </cols>
  <sheetData>
    <row r="1" spans="1:28" ht="15.6">
      <c r="A1" s="61" t="s">
        <v>236</v>
      </c>
      <c r="B1" s="61"/>
      <c r="C1" s="62"/>
      <c r="D1" s="61"/>
      <c r="E1" s="61"/>
      <c r="F1" s="61"/>
      <c r="G1" s="61"/>
      <c r="H1" s="61"/>
      <c r="I1" s="61"/>
      <c r="J1" s="61"/>
      <c r="K1" s="61"/>
      <c r="L1" s="61"/>
      <c r="M1" s="61"/>
      <c r="N1" s="61"/>
      <c r="O1" s="61"/>
      <c r="P1" s="61"/>
      <c r="Q1" s="61"/>
      <c r="R1" s="61"/>
      <c r="S1" s="61"/>
      <c r="T1" s="61"/>
      <c r="U1" s="61"/>
      <c r="V1" s="61"/>
      <c r="W1" s="61"/>
      <c r="X1" s="61"/>
      <c r="Y1" s="61"/>
      <c r="Z1" s="61"/>
      <c r="AA1" s="61"/>
    </row>
    <row r="2" spans="1:28" ht="3.75" customHeight="1">
      <c r="A2" s="59"/>
      <c r="B2" s="59"/>
      <c r="C2" s="60"/>
      <c r="D2" s="59"/>
      <c r="E2" s="59"/>
      <c r="F2" s="59"/>
      <c r="G2" s="59"/>
      <c r="H2" s="59"/>
      <c r="I2" s="59"/>
      <c r="J2" s="59"/>
      <c r="K2" s="59"/>
      <c r="L2" s="59"/>
      <c r="M2" s="59"/>
      <c r="N2" s="59"/>
      <c r="O2" s="59"/>
      <c r="P2" s="59"/>
      <c r="Q2" s="59"/>
      <c r="R2" s="59"/>
      <c r="S2" s="59"/>
      <c r="T2" s="59"/>
      <c r="U2" s="59"/>
      <c r="V2" s="59"/>
      <c r="W2" s="59"/>
      <c r="X2" s="59"/>
      <c r="Y2" s="59"/>
      <c r="Z2" s="59"/>
      <c r="AA2" s="59"/>
    </row>
    <row r="3" spans="1:28" ht="13.8" thickBot="1"/>
    <row r="4" spans="1:28" s="73" customFormat="1" ht="25.8" thickBot="1">
      <c r="A4" s="74"/>
      <c r="B4" s="74"/>
      <c r="C4" s="77" t="s">
        <v>224</v>
      </c>
      <c r="D4" s="78">
        <v>1990</v>
      </c>
      <c r="E4" s="78">
        <v>1991</v>
      </c>
      <c r="F4" s="78">
        <v>1992</v>
      </c>
      <c r="G4" s="78">
        <v>1993</v>
      </c>
      <c r="H4" s="78">
        <v>1994</v>
      </c>
      <c r="I4" s="78">
        <v>1995</v>
      </c>
      <c r="J4" s="78">
        <v>1996</v>
      </c>
      <c r="K4" s="78">
        <v>1997</v>
      </c>
      <c r="L4" s="78">
        <v>1998</v>
      </c>
      <c r="M4" s="78">
        <v>1999</v>
      </c>
      <c r="N4" s="78">
        <v>2000</v>
      </c>
      <c r="O4" s="78">
        <v>2001</v>
      </c>
      <c r="P4" s="78">
        <v>2002</v>
      </c>
      <c r="Q4" s="78">
        <v>2003</v>
      </c>
      <c r="R4" s="78">
        <v>2004</v>
      </c>
      <c r="S4" s="78">
        <v>2005</v>
      </c>
      <c r="T4" s="78">
        <v>2006</v>
      </c>
      <c r="U4" s="78">
        <v>2007</v>
      </c>
      <c r="V4" s="78">
        <v>2008</v>
      </c>
      <c r="W4" s="78">
        <v>2009</v>
      </c>
      <c r="X4" s="79">
        <v>2010</v>
      </c>
      <c r="Y4" s="79">
        <v>2011</v>
      </c>
      <c r="Z4" s="79">
        <v>2012</v>
      </c>
      <c r="AA4" s="80" t="s">
        <v>225</v>
      </c>
    </row>
    <row r="5" spans="1:28" s="72" customFormat="1" ht="51.75" hidden="1" customHeight="1" thickBot="1">
      <c r="A5" s="74"/>
      <c r="B5" s="56"/>
      <c r="C5" s="55" t="s">
        <v>0</v>
      </c>
      <c r="D5" s="54">
        <v>1990</v>
      </c>
      <c r="E5" s="54">
        <v>1991</v>
      </c>
      <c r="F5" s="54">
        <v>1992</v>
      </c>
      <c r="G5" s="54">
        <v>1993</v>
      </c>
      <c r="H5" s="54">
        <v>1994</v>
      </c>
      <c r="I5" s="54">
        <v>1995</v>
      </c>
      <c r="J5" s="54">
        <v>1996</v>
      </c>
      <c r="K5" s="54">
        <v>1997</v>
      </c>
      <c r="L5" s="54">
        <v>1998</v>
      </c>
      <c r="M5" s="54">
        <v>1999</v>
      </c>
      <c r="N5" s="54">
        <v>2000</v>
      </c>
      <c r="O5" s="54">
        <v>2001</v>
      </c>
      <c r="P5" s="54">
        <v>2002</v>
      </c>
      <c r="Q5" s="54">
        <v>2003</v>
      </c>
      <c r="R5" s="54">
        <v>2004</v>
      </c>
      <c r="S5" s="54">
        <v>2005</v>
      </c>
      <c r="T5" s="54">
        <v>2006</v>
      </c>
      <c r="U5" s="54">
        <v>2007</v>
      </c>
      <c r="V5" s="54">
        <v>2008</v>
      </c>
      <c r="W5" s="54">
        <v>2009</v>
      </c>
      <c r="X5" s="54">
        <v>2010</v>
      </c>
      <c r="Y5" s="54">
        <v>2011</v>
      </c>
      <c r="Z5" s="54">
        <v>2012</v>
      </c>
      <c r="AA5" s="53" t="s">
        <v>1</v>
      </c>
    </row>
    <row r="6" spans="1:28">
      <c r="A6" s="75" t="s">
        <v>91</v>
      </c>
      <c r="B6" s="48" t="s">
        <v>2</v>
      </c>
      <c r="C6" s="69">
        <v>18354.209790182547</v>
      </c>
      <c r="D6" s="68">
        <v>18354.209790182547</v>
      </c>
      <c r="E6" s="68">
        <v>18486.543122606236</v>
      </c>
      <c r="F6" s="68">
        <v>18577.364390497525</v>
      </c>
      <c r="G6" s="68">
        <v>19188.811850771846</v>
      </c>
      <c r="H6" s="68">
        <v>19544.467718517881</v>
      </c>
      <c r="I6" s="68">
        <v>20612.63505045803</v>
      </c>
      <c r="J6" s="68">
        <v>21600.938025846513</v>
      </c>
      <c r="K6" s="68">
        <v>22538.548141143536</v>
      </c>
      <c r="L6" s="68">
        <v>23070.083127172973</v>
      </c>
      <c r="M6" s="68">
        <v>24050.670060110864</v>
      </c>
      <c r="N6" s="68">
        <v>25477.74581463978</v>
      </c>
      <c r="O6" s="68">
        <v>26950.012514192651</v>
      </c>
      <c r="P6" s="68">
        <v>26500.42860770271</v>
      </c>
      <c r="Q6" s="68">
        <v>25809.542261230112</v>
      </c>
      <c r="R6" s="68">
        <v>25747.883651228978</v>
      </c>
      <c r="S6" s="68">
        <v>25596.264947509546</v>
      </c>
      <c r="T6" s="68">
        <v>25795.913636092078</v>
      </c>
      <c r="U6" s="68">
        <v>25203.464513504918</v>
      </c>
      <c r="V6" s="68">
        <v>25546.777442135564</v>
      </c>
      <c r="W6" s="68">
        <v>24897.903204644514</v>
      </c>
      <c r="X6" s="68">
        <v>24451.857481652874</v>
      </c>
      <c r="Y6" s="68">
        <v>25201.09361538649</v>
      </c>
      <c r="Z6" s="68">
        <v>25775.429509125945</v>
      </c>
      <c r="AA6" s="71">
        <v>40.433338202949606</v>
      </c>
      <c r="AB6" s="63"/>
    </row>
    <row r="7" spans="1:28">
      <c r="A7" s="75" t="s">
        <v>92</v>
      </c>
      <c r="B7" s="48" t="s">
        <v>3</v>
      </c>
      <c r="C7" s="69">
        <v>6197.9240976521069</v>
      </c>
      <c r="D7" s="68">
        <v>6197.9240976521069</v>
      </c>
      <c r="E7" s="68">
        <v>6529.3807118356699</v>
      </c>
      <c r="F7" s="68">
        <v>6134.1498255667639</v>
      </c>
      <c r="G7" s="68">
        <v>5960.2208652441495</v>
      </c>
      <c r="H7" s="68">
        <v>6440.9955966565503</v>
      </c>
      <c r="I7" s="68">
        <v>6606.3651531750984</v>
      </c>
      <c r="J7" s="68">
        <v>6267.8732884980682</v>
      </c>
      <c r="K7" s="68">
        <v>6299.9417739157107</v>
      </c>
      <c r="L7" s="68">
        <v>6418.9347629190888</v>
      </c>
      <c r="M7" s="68">
        <v>6393.8693674027163</v>
      </c>
      <c r="N7" s="68">
        <v>6290.9042092028403</v>
      </c>
      <c r="O7" s="68">
        <v>6176.7655776433867</v>
      </c>
      <c r="P7" s="68">
        <v>6179.4204457743117</v>
      </c>
      <c r="Q7" s="68">
        <v>6105.6544651779213</v>
      </c>
      <c r="R7" s="68">
        <v>5410.3935626443208</v>
      </c>
      <c r="S7" s="68">
        <v>5449.0447584811282</v>
      </c>
      <c r="T7" s="68">
        <v>5482.9043284343716</v>
      </c>
      <c r="U7" s="68">
        <v>5510.2205653957144</v>
      </c>
      <c r="V7" s="68">
        <v>5694.1563628330205</v>
      </c>
      <c r="W7" s="68">
        <v>5417.4293889046203</v>
      </c>
      <c r="X7" s="68">
        <v>5178.5275193803664</v>
      </c>
      <c r="Y7" s="68">
        <v>5282.995404303605</v>
      </c>
      <c r="Z7" s="68">
        <v>5221.6343757504246</v>
      </c>
      <c r="AA7" s="67">
        <v>-15.7518825096861</v>
      </c>
      <c r="AB7" s="63"/>
    </row>
    <row r="8" spans="1:28">
      <c r="A8" s="75" t="s">
        <v>93</v>
      </c>
      <c r="B8" s="48" t="s">
        <v>4</v>
      </c>
      <c r="C8" s="69">
        <v>20127.224631165875</v>
      </c>
      <c r="D8" s="68">
        <v>20127.224631165875</v>
      </c>
      <c r="E8" s="68">
        <v>19763.471545113862</v>
      </c>
      <c r="F8" s="68">
        <v>17777.445365947879</v>
      </c>
      <c r="G8" s="68">
        <v>16929.260592465045</v>
      </c>
      <c r="H8" s="68">
        <v>14907.439674414001</v>
      </c>
      <c r="I8" s="68">
        <v>13532.140536955716</v>
      </c>
      <c r="J8" s="68">
        <v>14477.915151803238</v>
      </c>
      <c r="K8" s="68">
        <v>14936.48058378056</v>
      </c>
      <c r="L8" s="68">
        <v>14998.042454257116</v>
      </c>
      <c r="M8" s="68">
        <v>14436.155496974132</v>
      </c>
      <c r="N8" s="68">
        <v>14414.223436740034</v>
      </c>
      <c r="O8" s="68">
        <v>13488.913614663767</v>
      </c>
      <c r="P8" s="68">
        <v>12950.298853618642</v>
      </c>
      <c r="Q8" s="68">
        <v>13439.639361978901</v>
      </c>
      <c r="R8" s="68">
        <v>13836.035911216653</v>
      </c>
      <c r="S8" s="68">
        <v>14359.825296874398</v>
      </c>
      <c r="T8" s="68">
        <v>15079.457036500678</v>
      </c>
      <c r="U8" s="68">
        <v>14821.952485120693</v>
      </c>
      <c r="V8" s="68">
        <v>15711.542318426275</v>
      </c>
      <c r="W8" s="68">
        <v>16047.75614060605</v>
      </c>
      <c r="X8" s="68">
        <v>15890.517491602599</v>
      </c>
      <c r="Y8" s="68">
        <v>16640.040785473782</v>
      </c>
      <c r="Z8" s="68">
        <v>16399.829219280098</v>
      </c>
      <c r="AA8" s="67">
        <v>-18.519172316058498</v>
      </c>
      <c r="AB8" s="63"/>
    </row>
    <row r="9" spans="1:28">
      <c r="A9" s="75" t="s">
        <v>94</v>
      </c>
      <c r="B9" s="48" t="s">
        <v>5</v>
      </c>
      <c r="C9" s="69">
        <v>10900.183165594011</v>
      </c>
      <c r="D9" s="68">
        <v>10900.183165594011</v>
      </c>
      <c r="E9" s="68">
        <v>10789.763203227913</v>
      </c>
      <c r="F9" s="68">
        <v>10441.625449783005</v>
      </c>
      <c r="G9" s="68">
        <v>10717.205219374802</v>
      </c>
      <c r="H9" s="68">
        <v>11263.826776904642</v>
      </c>
      <c r="I9" s="68">
        <v>11720.60183055109</v>
      </c>
      <c r="J9" s="68">
        <v>12035.844397094694</v>
      </c>
      <c r="K9" s="68">
        <v>11699.526305352018</v>
      </c>
      <c r="L9" s="68">
        <v>11794.967324521223</v>
      </c>
      <c r="M9" s="68">
        <v>11637.85138474694</v>
      </c>
      <c r="N9" s="68">
        <v>11029.839213025742</v>
      </c>
      <c r="O9" s="68">
        <v>10767.81786255409</v>
      </c>
      <c r="P9" s="68">
        <v>10286.310169631492</v>
      </c>
      <c r="Q9" s="68">
        <v>9218.2663858255455</v>
      </c>
      <c r="R9" s="68">
        <v>9423.7423583174132</v>
      </c>
      <c r="S9" s="68">
        <v>9161.9572121177844</v>
      </c>
      <c r="T9" s="68">
        <v>8214.8481929932714</v>
      </c>
      <c r="U9" s="68">
        <v>7577.2293580192791</v>
      </c>
      <c r="V9" s="68">
        <v>7582.2142785179267</v>
      </c>
      <c r="W9" s="68">
        <v>7670.6574748159173</v>
      </c>
      <c r="X9" s="68">
        <v>8328.8078584596224</v>
      </c>
      <c r="Y9" s="68">
        <v>7037.1891802725268</v>
      </c>
      <c r="Z9" s="68">
        <v>6991.3239284593865</v>
      </c>
      <c r="AA9" s="67">
        <v>-35.860491312410069</v>
      </c>
      <c r="AB9" s="63"/>
    </row>
    <row r="10" spans="1:28">
      <c r="A10" s="75" t="s">
        <v>95</v>
      </c>
      <c r="B10" s="48" t="s">
        <v>6</v>
      </c>
      <c r="C10" s="70">
        <v>14633.125204215718</v>
      </c>
      <c r="D10" s="68">
        <v>12348.286896873584</v>
      </c>
      <c r="E10" s="68">
        <v>9532.5003550286783</v>
      </c>
      <c r="F10" s="68">
        <v>8005.1171653700458</v>
      </c>
      <c r="G10" s="68">
        <v>7318.393374350052</v>
      </c>
      <c r="H10" s="68">
        <v>7237.563232867783</v>
      </c>
      <c r="I10" s="68">
        <v>6797.2569299401548</v>
      </c>
      <c r="J10" s="68">
        <v>6570.9431195623183</v>
      </c>
      <c r="K10" s="68">
        <v>6290.5620654262993</v>
      </c>
      <c r="L10" s="68">
        <v>5171.0689459063206</v>
      </c>
      <c r="M10" s="68">
        <v>5459.5203214958337</v>
      </c>
      <c r="N10" s="68">
        <v>5425.1499349821952</v>
      </c>
      <c r="O10" s="68">
        <v>5487.0429318333408</v>
      </c>
      <c r="P10" s="68">
        <v>5350.9355503983006</v>
      </c>
      <c r="Q10" s="68">
        <v>5039.5527101451062</v>
      </c>
      <c r="R10" s="68">
        <v>5627.6149936291959</v>
      </c>
      <c r="S10" s="68">
        <v>5395.6565717610938</v>
      </c>
      <c r="T10" s="68">
        <v>4834.5549343146286</v>
      </c>
      <c r="U10" s="68">
        <v>4911.9045410388235</v>
      </c>
      <c r="V10" s="68">
        <v>5129.0572868959853</v>
      </c>
      <c r="W10" s="68">
        <v>4640.6525827649057</v>
      </c>
      <c r="X10" s="68">
        <v>4847.775519965795</v>
      </c>
      <c r="Y10" s="68">
        <v>4798.4737385787648</v>
      </c>
      <c r="Z10" s="68">
        <v>5027.8886570784198</v>
      </c>
      <c r="AA10" s="67">
        <v>-65.640363306466384</v>
      </c>
      <c r="AB10" s="63"/>
    </row>
    <row r="11" spans="1:28">
      <c r="A11" s="75" t="s">
        <v>96</v>
      </c>
      <c r="B11" s="48" t="s">
        <v>7</v>
      </c>
      <c r="C11" s="69">
        <v>49168.889595119726</v>
      </c>
      <c r="D11" s="68">
        <v>49168.889595119726</v>
      </c>
      <c r="E11" s="68">
        <v>47867.77888923273</v>
      </c>
      <c r="F11" s="68">
        <v>48554.196379776236</v>
      </c>
      <c r="G11" s="68">
        <v>49529.875599574334</v>
      </c>
      <c r="H11" s="68">
        <v>53035.399321821424</v>
      </c>
      <c r="I11" s="68">
        <v>53849.765353778857</v>
      </c>
      <c r="J11" s="68">
        <v>56406.648490187879</v>
      </c>
      <c r="K11" s="68">
        <v>55174.175002975338</v>
      </c>
      <c r="L11" s="68">
        <v>51084.21786780181</v>
      </c>
      <c r="M11" s="68">
        <v>48834.821762321357</v>
      </c>
      <c r="N11" s="68">
        <v>48645.496375415314</v>
      </c>
      <c r="O11" s="68">
        <v>46867.481687137384</v>
      </c>
      <c r="P11" s="68">
        <v>46407.38120369659</v>
      </c>
      <c r="Q11" s="68">
        <v>48958.060138580833</v>
      </c>
      <c r="R11" s="68">
        <v>51664.891877571201</v>
      </c>
      <c r="S11" s="68">
        <v>50381.537345848912</v>
      </c>
      <c r="T11" s="68">
        <v>48203.190916716005</v>
      </c>
      <c r="U11" s="68">
        <v>49410.65330648268</v>
      </c>
      <c r="V11" s="68">
        <v>51796.195916522061</v>
      </c>
      <c r="W11" s="68">
        <v>47069.702358978226</v>
      </c>
      <c r="X11" s="68">
        <v>47156.547252231954</v>
      </c>
      <c r="Y11" s="68">
        <v>45918.344140225163</v>
      </c>
      <c r="Z11" s="68">
        <v>47733.397882514575</v>
      </c>
      <c r="AA11" s="67">
        <v>-2.9195121639428501</v>
      </c>
      <c r="AB11" s="63"/>
    </row>
    <row r="12" spans="1:28">
      <c r="A12" s="75" t="s">
        <v>97</v>
      </c>
      <c r="B12" s="48" t="s">
        <v>8</v>
      </c>
      <c r="C12" s="69">
        <v>3926.2209755675963</v>
      </c>
      <c r="D12" s="68">
        <v>3926.2209755675963</v>
      </c>
      <c r="E12" s="68">
        <v>3744.8803542510423</v>
      </c>
      <c r="F12" s="68">
        <v>3644.1284432492453</v>
      </c>
      <c r="G12" s="68">
        <v>3113.0611584274393</v>
      </c>
      <c r="H12" s="68">
        <v>3177.2690909886292</v>
      </c>
      <c r="I12" s="68">
        <v>3040.1716052860338</v>
      </c>
      <c r="J12" s="68">
        <v>3041.043112359509</v>
      </c>
      <c r="K12" s="68">
        <v>3333.578986270416</v>
      </c>
      <c r="L12" s="68">
        <v>2875.412232513414</v>
      </c>
      <c r="M12" s="68">
        <v>3207.3249283373425</v>
      </c>
      <c r="N12" s="68">
        <v>3272.3624670827453</v>
      </c>
      <c r="O12" s="68">
        <v>3325.5750536018581</v>
      </c>
      <c r="P12" s="68">
        <v>3253.1483743267418</v>
      </c>
      <c r="Q12" s="68">
        <v>3100.454166962907</v>
      </c>
      <c r="R12" s="68">
        <v>3470.5206649932998</v>
      </c>
      <c r="S12" s="68">
        <v>3480.4784348581261</v>
      </c>
      <c r="T12" s="68">
        <v>3527.3842030404858</v>
      </c>
      <c r="U12" s="68">
        <v>3587.3391993101977</v>
      </c>
      <c r="V12" s="68">
        <v>3554.7918780456698</v>
      </c>
      <c r="W12" s="68">
        <v>3304.9339426942611</v>
      </c>
      <c r="X12" s="68">
        <v>3354.6840109448985</v>
      </c>
      <c r="Y12" s="68">
        <v>3470.4622917989191</v>
      </c>
      <c r="Z12" s="68">
        <v>3253.2706423975674</v>
      </c>
      <c r="AA12" s="67">
        <v>-17.139899597035381</v>
      </c>
      <c r="AB12" s="63"/>
    </row>
    <row r="13" spans="1:28">
      <c r="A13" s="75" t="s">
        <v>98</v>
      </c>
      <c r="B13" s="48" t="s">
        <v>44</v>
      </c>
      <c r="C13" s="69">
        <v>551.06717671605122</v>
      </c>
      <c r="D13" s="68">
        <v>551.06717671605122</v>
      </c>
      <c r="E13" s="68">
        <v>550.30933104233145</v>
      </c>
      <c r="F13" s="68">
        <v>600.13561346869324</v>
      </c>
      <c r="G13" s="68">
        <v>610.38304329228754</v>
      </c>
      <c r="H13" s="68">
        <v>609.63648011375426</v>
      </c>
      <c r="I13" s="68">
        <v>625.23449691358894</v>
      </c>
      <c r="J13" s="68">
        <v>646.5996167905156</v>
      </c>
      <c r="K13" s="68">
        <v>636.72452259399893</v>
      </c>
      <c r="L13" s="68">
        <v>649.89311174831005</v>
      </c>
      <c r="M13" s="68">
        <v>665.94686650238077</v>
      </c>
      <c r="N13" s="68">
        <v>651.42591228384356</v>
      </c>
      <c r="O13" s="68">
        <v>706.41212626813149</v>
      </c>
      <c r="P13" s="68">
        <v>746.65749271502511</v>
      </c>
      <c r="Q13" s="68">
        <v>722.65010252003094</v>
      </c>
      <c r="R13" s="68">
        <v>686.34370566539894</v>
      </c>
      <c r="S13" s="68">
        <v>631.84888111477392</v>
      </c>
      <c r="T13" s="68">
        <v>596.9175896623567</v>
      </c>
      <c r="U13" s="68">
        <v>624.43828295284334</v>
      </c>
      <c r="V13" s="68">
        <v>604.68423074371594</v>
      </c>
      <c r="W13" s="68">
        <v>589.16796950231571</v>
      </c>
      <c r="X13" s="68">
        <v>612.62576398706301</v>
      </c>
      <c r="Y13" s="68">
        <v>615.4748509360669</v>
      </c>
      <c r="Z13" s="68">
        <v>612.26671027497571</v>
      </c>
      <c r="AA13" s="67">
        <v>11.105639411083779</v>
      </c>
      <c r="AB13" s="63"/>
    </row>
    <row r="14" spans="1:28">
      <c r="A14" s="75" t="s">
        <v>99</v>
      </c>
      <c r="B14" s="48" t="s">
        <v>9</v>
      </c>
      <c r="C14" s="69">
        <v>13483.487719337003</v>
      </c>
      <c r="D14" s="68">
        <v>13483.487719337003</v>
      </c>
      <c r="E14" s="68">
        <v>11670.00271510068</v>
      </c>
      <c r="F14" s="68">
        <v>10412.212847989676</v>
      </c>
      <c r="G14" s="68">
        <v>9248.454453818711</v>
      </c>
      <c r="H14" s="68">
        <v>9080.8443474629366</v>
      </c>
      <c r="I14" s="68">
        <v>9373.218985610245</v>
      </c>
      <c r="J14" s="68">
        <v>8974.8401583960658</v>
      </c>
      <c r="K14" s="68">
        <v>9047.2912138136071</v>
      </c>
      <c r="L14" s="68">
        <v>8861.5547680985856</v>
      </c>
      <c r="M14" s="68">
        <v>8683.4053565750528</v>
      </c>
      <c r="N14" s="68">
        <v>8767.8907365996947</v>
      </c>
      <c r="O14" s="68">
        <v>8942.5772517211517</v>
      </c>
      <c r="P14" s="68">
        <v>8628.1244975680529</v>
      </c>
      <c r="Q14" s="68">
        <v>8119.3280576543775</v>
      </c>
      <c r="R14" s="68">
        <v>8819.9620151292747</v>
      </c>
      <c r="S14" s="68">
        <v>8522.4865459677039</v>
      </c>
      <c r="T14" s="68">
        <v>8329.3698880872398</v>
      </c>
      <c r="U14" s="68">
        <v>8366.8008320700974</v>
      </c>
      <c r="V14" s="68">
        <v>8492.3221579691599</v>
      </c>
      <c r="W14" s="68">
        <v>7962.9218035485037</v>
      </c>
      <c r="X14" s="68">
        <v>7700.6698535920023</v>
      </c>
      <c r="Y14" s="68">
        <v>7860.5152241531569</v>
      </c>
      <c r="Z14" s="68">
        <v>7727.0492013136318</v>
      </c>
      <c r="AA14" s="67">
        <v>-42.692503882121834</v>
      </c>
      <c r="AB14" s="63"/>
    </row>
    <row r="15" spans="1:28">
      <c r="A15" s="75" t="s">
        <v>100</v>
      </c>
      <c r="B15" s="48" t="s">
        <v>10</v>
      </c>
      <c r="C15" s="69">
        <v>9821.2544357513252</v>
      </c>
      <c r="D15" s="68">
        <v>9821.2544357513252</v>
      </c>
      <c r="E15" s="68">
        <v>9579.6871858253817</v>
      </c>
      <c r="F15" s="68">
        <v>9218.340868111427</v>
      </c>
      <c r="G15" s="68">
        <v>9032.6072388828343</v>
      </c>
      <c r="H15" s="68">
        <v>9055.3693546064333</v>
      </c>
      <c r="I15" s="68">
        <v>8791.395636856907</v>
      </c>
      <c r="J15" s="68">
        <v>8217.8634939551866</v>
      </c>
      <c r="K15" s="68">
        <v>8183.7669322917855</v>
      </c>
      <c r="L15" s="68">
        <v>8383.5254662344432</v>
      </c>
      <c r="M15" s="68">
        <v>8270.3551795579333</v>
      </c>
      <c r="N15" s="68">
        <v>8091.3272081574532</v>
      </c>
      <c r="O15" s="68">
        <v>7784.239456321633</v>
      </c>
      <c r="P15" s="68">
        <v>7701.9930594670996</v>
      </c>
      <c r="Q15" s="68">
        <v>7384.1213072897681</v>
      </c>
      <c r="R15" s="68">
        <v>7018.6688801963792</v>
      </c>
      <c r="S15" s="68">
        <v>6388.7894392338558</v>
      </c>
      <c r="T15" s="68">
        <v>6247.0397406386428</v>
      </c>
      <c r="U15" s="68">
        <v>6414.7551031582088</v>
      </c>
      <c r="V15" s="68">
        <v>6466.6713354470248</v>
      </c>
      <c r="W15" s="68">
        <v>6105.7476703534976</v>
      </c>
      <c r="X15" s="68">
        <v>6069.8167220003588</v>
      </c>
      <c r="Y15" s="68">
        <v>6136.1352927503922</v>
      </c>
      <c r="Z15" s="68">
        <v>5991.7961296649873</v>
      </c>
      <c r="AA15" s="67">
        <v>-38.991539534362794</v>
      </c>
      <c r="AB15" s="63"/>
    </row>
    <row r="16" spans="1:28">
      <c r="A16" s="75" t="s">
        <v>101</v>
      </c>
      <c r="B16" s="48" t="s">
        <v>11</v>
      </c>
      <c r="C16" s="69">
        <v>2244.1015693281079</v>
      </c>
      <c r="D16" s="68">
        <v>2244.1015693281079</v>
      </c>
      <c r="E16" s="68">
        <v>2152.4793330371672</v>
      </c>
      <c r="F16" s="68">
        <v>1837.6212993043537</v>
      </c>
      <c r="G16" s="68">
        <v>1380.356728241577</v>
      </c>
      <c r="H16" s="68">
        <v>1192.8545310063614</v>
      </c>
      <c r="I16" s="68">
        <v>1058.1806207955151</v>
      </c>
      <c r="J16" s="68">
        <v>992.02479074273253</v>
      </c>
      <c r="K16" s="68">
        <v>987.65236288052495</v>
      </c>
      <c r="L16" s="68">
        <v>1042.7040772074579</v>
      </c>
      <c r="M16" s="68">
        <v>888.81775711191494</v>
      </c>
      <c r="N16" s="68">
        <v>912.27870907554473</v>
      </c>
      <c r="O16" s="68">
        <v>898.29853549273014</v>
      </c>
      <c r="P16" s="68">
        <v>841.70175727438902</v>
      </c>
      <c r="Q16" s="68">
        <v>863.86097971894367</v>
      </c>
      <c r="R16" s="68">
        <v>895.86359118546773</v>
      </c>
      <c r="S16" s="68">
        <v>868.78516242311127</v>
      </c>
      <c r="T16" s="68">
        <v>851.04882096586255</v>
      </c>
      <c r="U16" s="68">
        <v>913.62447113948201</v>
      </c>
      <c r="V16" s="68">
        <v>1035.3504665746837</v>
      </c>
      <c r="W16" s="68">
        <v>944.59525557707411</v>
      </c>
      <c r="X16" s="68">
        <v>967.46695750196204</v>
      </c>
      <c r="Y16" s="68">
        <v>971.84850790316705</v>
      </c>
      <c r="Z16" s="68">
        <v>1009.2091989823538</v>
      </c>
      <c r="AA16" s="67">
        <v>-55.02836356535704</v>
      </c>
      <c r="AB16" s="63"/>
    </row>
    <row r="17" spans="1:28">
      <c r="A17" s="75" t="s">
        <v>59</v>
      </c>
      <c r="B17" s="48" t="s">
        <v>42</v>
      </c>
      <c r="C17" s="69">
        <v>397417.84163866111</v>
      </c>
      <c r="D17" s="68">
        <v>397417.84163866111</v>
      </c>
      <c r="E17" s="68">
        <v>392253.57945242099</v>
      </c>
      <c r="F17" s="68">
        <v>385425.30220269237</v>
      </c>
      <c r="G17" s="68">
        <v>372323.33887288469</v>
      </c>
      <c r="H17" s="68">
        <v>376258.26021187537</v>
      </c>
      <c r="I17" s="68">
        <v>377994.61855438264</v>
      </c>
      <c r="J17" s="68">
        <v>384120.03054630139</v>
      </c>
      <c r="K17" s="68">
        <v>382518.69563232729</v>
      </c>
      <c r="L17" s="68">
        <v>362922.60003416415</v>
      </c>
      <c r="M17" s="68">
        <v>342033.38576455833</v>
      </c>
      <c r="N17" s="68">
        <v>338684.52008468797</v>
      </c>
      <c r="O17" s="68">
        <v>329880.07725254953</v>
      </c>
      <c r="P17" s="68">
        <v>321073.51974096923</v>
      </c>
      <c r="Q17" s="68">
        <v>315706.23073562846</v>
      </c>
      <c r="R17" s="68">
        <v>316854.39357283065</v>
      </c>
      <c r="S17" s="68">
        <v>307502.03584715055</v>
      </c>
      <c r="T17" s="68">
        <v>295382.52142791351</v>
      </c>
      <c r="U17" s="68">
        <v>293712.69076337205</v>
      </c>
      <c r="V17" s="68">
        <v>286151.95552431373</v>
      </c>
      <c r="W17" s="68">
        <v>275422.42086083587</v>
      </c>
      <c r="X17" s="68">
        <v>266561.02798737161</v>
      </c>
      <c r="Y17" s="68">
        <v>263492.66874062538</v>
      </c>
      <c r="Z17" s="68">
        <v>258141.74916647401</v>
      </c>
      <c r="AA17" s="67">
        <v>-35.045254107846326</v>
      </c>
      <c r="AB17" s="63"/>
    </row>
    <row r="18" spans="1:28">
      <c r="A18" s="75" t="s">
        <v>321</v>
      </c>
      <c r="B18" s="48" t="s">
        <v>45</v>
      </c>
      <c r="C18" s="69">
        <v>527804.27114107006</v>
      </c>
      <c r="D18" s="68">
        <v>527804.27114107006</v>
      </c>
      <c r="E18" s="68">
        <v>498876.57293480588</v>
      </c>
      <c r="F18" s="68">
        <v>480345.40860923287</v>
      </c>
      <c r="G18" s="68">
        <v>462020.67179966968</v>
      </c>
      <c r="H18" s="68">
        <v>465466.85767613631</v>
      </c>
      <c r="I18" s="68">
        <v>467557.82609190006</v>
      </c>
      <c r="J18" s="68">
        <v>473761.23937668517</v>
      </c>
      <c r="K18" s="68">
        <v>471658.15179852903</v>
      </c>
      <c r="L18" s="68">
        <v>449282.58575477451</v>
      </c>
      <c r="M18" s="68">
        <v>426519.76281308074</v>
      </c>
      <c r="N18" s="68">
        <v>423114.67955384334</v>
      </c>
      <c r="O18" s="68">
        <v>415931.85363868956</v>
      </c>
      <c r="P18" s="68">
        <v>405008.2821547559</v>
      </c>
      <c r="Q18" s="68">
        <v>399854.61278444948</v>
      </c>
      <c r="R18" s="68">
        <v>404224.72941189725</v>
      </c>
      <c r="S18" s="68">
        <v>395168.81756545493</v>
      </c>
      <c r="T18" s="68">
        <v>382654.27115455363</v>
      </c>
      <c r="U18" s="68">
        <v>382361.1794614605</v>
      </c>
      <c r="V18" s="68">
        <v>373405.40459030995</v>
      </c>
      <c r="W18" s="68">
        <v>352348.18755309744</v>
      </c>
      <c r="X18" s="68">
        <v>343093.55626460706</v>
      </c>
      <c r="Y18" s="68">
        <v>340891.7281235265</v>
      </c>
      <c r="Z18" s="68">
        <v>333639.25117330486</v>
      </c>
      <c r="AA18" s="67">
        <v>-36.787315030247136</v>
      </c>
      <c r="AB18" s="63"/>
    </row>
    <row r="19" spans="1:28">
      <c r="A19" s="75" t="s">
        <v>102</v>
      </c>
      <c r="B19" s="48" t="s">
        <v>12</v>
      </c>
      <c r="C19" s="69">
        <v>7400.0987434155777</v>
      </c>
      <c r="D19" s="68">
        <v>7400.0987434155777</v>
      </c>
      <c r="E19" s="68">
        <v>6835.7931179244551</v>
      </c>
      <c r="F19" s="68">
        <v>6332.3477877223013</v>
      </c>
      <c r="G19" s="68">
        <v>6500.6281698808234</v>
      </c>
      <c r="H19" s="68">
        <v>6621.4148843858657</v>
      </c>
      <c r="I19" s="68">
        <v>6791.8669091730853</v>
      </c>
      <c r="J19" s="68">
        <v>6742.3423913539855</v>
      </c>
      <c r="K19" s="68">
        <v>6694.2785280339103</v>
      </c>
      <c r="L19" s="68">
        <v>6527.5179101530593</v>
      </c>
      <c r="M19" s="68">
        <v>6433.1806223197873</v>
      </c>
      <c r="N19" s="68">
        <v>6501.3808431496345</v>
      </c>
      <c r="O19" s="68">
        <v>6439.1961304073557</v>
      </c>
      <c r="P19" s="68">
        <v>6529.3146373109093</v>
      </c>
      <c r="Q19" s="68">
        <v>6675.6970595700104</v>
      </c>
      <c r="R19" s="68">
        <v>6682.6174510245291</v>
      </c>
      <c r="S19" s="68">
        <v>6715.7108989785702</v>
      </c>
      <c r="T19" s="68">
        <v>6621.4097439680418</v>
      </c>
      <c r="U19" s="68">
        <v>6659.4992889604564</v>
      </c>
      <c r="V19" s="68">
        <v>6802.2800512600243</v>
      </c>
      <c r="W19" s="68">
        <v>5779.4691304684557</v>
      </c>
      <c r="X19" s="68">
        <v>5438.4034169938077</v>
      </c>
      <c r="Y19" s="68">
        <v>5266.3073882824183</v>
      </c>
      <c r="Z19" s="68">
        <v>5184.8307919174886</v>
      </c>
      <c r="AA19" s="67">
        <v>-29.935653946093343</v>
      </c>
      <c r="AB19" s="63"/>
    </row>
    <row r="20" spans="1:28">
      <c r="A20" s="75" t="s">
        <v>103</v>
      </c>
      <c r="B20" s="48" t="s">
        <v>13</v>
      </c>
      <c r="C20" s="69">
        <v>91626.020579193078</v>
      </c>
      <c r="D20" s="68">
        <v>91626.020579193078</v>
      </c>
      <c r="E20" s="68">
        <v>90394.234326451318</v>
      </c>
      <c r="F20" s="68">
        <v>91533.895229496396</v>
      </c>
      <c r="G20" s="68">
        <v>87260.160233375384</v>
      </c>
      <c r="H20" s="68">
        <v>88611.194823106285</v>
      </c>
      <c r="I20" s="68">
        <v>90381.968070145173</v>
      </c>
      <c r="J20" s="68">
        <v>91743.220522439064</v>
      </c>
      <c r="K20" s="68">
        <v>93196.896316021608</v>
      </c>
      <c r="L20" s="68">
        <v>85860.776809826973</v>
      </c>
      <c r="M20" s="68">
        <v>78831.026347037827</v>
      </c>
      <c r="N20" s="68">
        <v>78464.728357935834</v>
      </c>
      <c r="O20" s="68">
        <v>75794.969612931629</v>
      </c>
      <c r="P20" s="68">
        <v>73777.867613289593</v>
      </c>
      <c r="Q20" s="68">
        <v>71111.271856928855</v>
      </c>
      <c r="R20" s="68">
        <v>69056.536263813105</v>
      </c>
      <c r="S20" s="68">
        <v>68418.858530971906</v>
      </c>
      <c r="T20" s="68">
        <v>66050.430188085302</v>
      </c>
      <c r="U20" s="68">
        <v>65642.441044084233</v>
      </c>
      <c r="V20" s="68">
        <v>66689.984941433722</v>
      </c>
      <c r="W20" s="68">
        <v>62762.565951097196</v>
      </c>
      <c r="X20" s="68">
        <v>60600.442185811095</v>
      </c>
      <c r="Y20" s="68">
        <v>61159.908973091529</v>
      </c>
      <c r="Z20" s="68">
        <v>57765.889910573125</v>
      </c>
      <c r="AA20" s="67">
        <v>-36.954710522819646</v>
      </c>
      <c r="AB20" s="63"/>
    </row>
    <row r="21" spans="1:28">
      <c r="A21" s="75" t="s">
        <v>104</v>
      </c>
      <c r="B21" s="48" t="s">
        <v>14</v>
      </c>
      <c r="C21" s="69">
        <v>85321.382862796789</v>
      </c>
      <c r="D21" s="68">
        <v>85321.382862796789</v>
      </c>
      <c r="E21" s="68">
        <v>81483.409247843927</v>
      </c>
      <c r="F21" s="68">
        <v>81811.440335519292</v>
      </c>
      <c r="G21" s="68">
        <v>79170.887250798623</v>
      </c>
      <c r="H21" s="68">
        <v>78998.298245882805</v>
      </c>
      <c r="I21" s="68">
        <v>79203.030616602904</v>
      </c>
      <c r="J21" s="68">
        <v>80750.277771301742</v>
      </c>
      <c r="K21" s="68">
        <v>77888.083259794876</v>
      </c>
      <c r="L21" s="68">
        <v>64584.781269824547</v>
      </c>
      <c r="M21" s="68">
        <v>61144.557612936405</v>
      </c>
      <c r="N21" s="68">
        <v>61256.139570657135</v>
      </c>
      <c r="O21" s="68">
        <v>62307.576523201074</v>
      </c>
      <c r="P21" s="68">
        <v>60965.051772499013</v>
      </c>
      <c r="Q21" s="68">
        <v>59936.382376193251</v>
      </c>
      <c r="R21" s="68">
        <v>63304.749244541468</v>
      </c>
      <c r="S21" s="68">
        <v>60798.162743485598</v>
      </c>
      <c r="T21" s="68">
        <v>60008.165094749515</v>
      </c>
      <c r="U21" s="68">
        <v>61683.980152175733</v>
      </c>
      <c r="V21" s="68">
        <v>63140.583223628651</v>
      </c>
      <c r="W21" s="68">
        <v>63139.955441718965</v>
      </c>
      <c r="X21" s="68">
        <v>54561.732425574657</v>
      </c>
      <c r="Y21" s="68">
        <v>56846.441136571528</v>
      </c>
      <c r="Z21" s="68">
        <v>55797.879204284742</v>
      </c>
      <c r="AA21" s="67">
        <v>-34.602701770537479</v>
      </c>
      <c r="AB21" s="63"/>
    </row>
    <row r="22" spans="1:28">
      <c r="A22" s="75" t="s">
        <v>105</v>
      </c>
      <c r="B22" s="48" t="s">
        <v>15</v>
      </c>
      <c r="C22" s="69">
        <v>10224.651322327923</v>
      </c>
      <c r="D22" s="68">
        <v>10224.651322327923</v>
      </c>
      <c r="E22" s="68">
        <v>9927.8104373189854</v>
      </c>
      <c r="F22" s="68">
        <v>9785.2650253276206</v>
      </c>
      <c r="G22" s="68">
        <v>8953.1061130023081</v>
      </c>
      <c r="H22" s="68">
        <v>8776.712965034556</v>
      </c>
      <c r="I22" s="68">
        <v>9070.729227884478</v>
      </c>
      <c r="J22" s="68">
        <v>9291.9922242302728</v>
      </c>
      <c r="K22" s="68">
        <v>9086.5717469006322</v>
      </c>
      <c r="L22" s="68">
        <v>9050.3292955322322</v>
      </c>
      <c r="M22" s="68">
        <v>8964.2021703067476</v>
      </c>
      <c r="N22" s="68">
        <v>8640.4057291750596</v>
      </c>
      <c r="O22" s="68">
        <v>8463.2549938334905</v>
      </c>
      <c r="P22" s="68">
        <v>8407.1445734542031</v>
      </c>
      <c r="Q22" s="68">
        <v>8330.6064250644758</v>
      </c>
      <c r="R22" s="68">
        <v>8349.3187317172396</v>
      </c>
      <c r="S22" s="68">
        <v>8066.773981765431</v>
      </c>
      <c r="T22" s="68">
        <v>7854.2136783900223</v>
      </c>
      <c r="U22" s="68">
        <v>8039.5743231779161</v>
      </c>
      <c r="V22" s="68">
        <v>7645.2761895725762</v>
      </c>
      <c r="W22" s="68">
        <v>7190.6049281091082</v>
      </c>
      <c r="X22" s="68">
        <v>7512.852613987603</v>
      </c>
      <c r="Y22" s="68">
        <v>7208.3951128556146</v>
      </c>
      <c r="Z22" s="68">
        <v>6810.3358343548143</v>
      </c>
      <c r="AA22" s="67">
        <v>-33.392977230599065</v>
      </c>
      <c r="AB22" s="63"/>
    </row>
    <row r="23" spans="1:28">
      <c r="A23" s="75" t="s">
        <v>106</v>
      </c>
      <c r="B23" s="48" t="s">
        <v>16</v>
      </c>
      <c r="C23" s="70">
        <v>17089.148563419218</v>
      </c>
      <c r="D23" s="68">
        <v>12893.371973104593</v>
      </c>
      <c r="E23" s="68">
        <v>9106.3180835757175</v>
      </c>
      <c r="F23" s="68">
        <v>7471.1582811877206</v>
      </c>
      <c r="G23" s="68">
        <v>7378.9042498759491</v>
      </c>
      <c r="H23" s="68">
        <v>8452.6975356086386</v>
      </c>
      <c r="I23" s="68">
        <v>7508.211111172136</v>
      </c>
      <c r="J23" s="68">
        <v>8171.2926402612429</v>
      </c>
      <c r="K23" s="68">
        <v>8076.7331473178428</v>
      </c>
      <c r="L23" s="68">
        <v>8260.3960107610928</v>
      </c>
      <c r="M23" s="68">
        <v>8247.1069100729674</v>
      </c>
      <c r="N23" s="68">
        <v>8465.586831319617</v>
      </c>
      <c r="O23" s="68">
        <v>9041.1391228600605</v>
      </c>
      <c r="P23" s="68">
        <v>8437.3681834778745</v>
      </c>
      <c r="Q23" s="68">
        <v>8400.3555714333997</v>
      </c>
      <c r="R23" s="68">
        <v>9301.0251361814771</v>
      </c>
      <c r="S23" s="68">
        <v>8680.1967301169079</v>
      </c>
      <c r="T23" s="68">
        <v>8467.9977171686642</v>
      </c>
      <c r="U23" s="68">
        <v>7972.5204587018588</v>
      </c>
      <c r="V23" s="68">
        <v>7076.7940319844856</v>
      </c>
      <c r="W23" s="68">
        <v>6615.4119809676567</v>
      </c>
      <c r="X23" s="68">
        <v>6539.6026313432121</v>
      </c>
      <c r="Y23" s="68">
        <v>6823.5224310145904</v>
      </c>
      <c r="Z23" s="68">
        <v>6757.2994158210749</v>
      </c>
      <c r="AA23" s="67">
        <v>-60.458536651231107</v>
      </c>
      <c r="AB23" s="63"/>
    </row>
    <row r="24" spans="1:28">
      <c r="A24" s="75" t="s">
        <v>107</v>
      </c>
      <c r="B24" s="48" t="s">
        <v>17</v>
      </c>
      <c r="C24" s="69">
        <v>520.58657321878013</v>
      </c>
      <c r="D24" s="68">
        <v>520.58657321878013</v>
      </c>
      <c r="E24" s="68">
        <v>501.3773456462942</v>
      </c>
      <c r="F24" s="68">
        <v>470.18808469542699</v>
      </c>
      <c r="G24" s="68">
        <v>480.8502752187668</v>
      </c>
      <c r="H24" s="68">
        <v>486.85657351475822</v>
      </c>
      <c r="I24" s="68">
        <v>477.11310323148433</v>
      </c>
      <c r="J24" s="68">
        <v>497.83760465284774</v>
      </c>
      <c r="K24" s="68">
        <v>496.94482044229647</v>
      </c>
      <c r="L24" s="68">
        <v>498.76321751576381</v>
      </c>
      <c r="M24" s="68">
        <v>520.43879397182104</v>
      </c>
      <c r="N24" s="68">
        <v>494.76869231402964</v>
      </c>
      <c r="O24" s="68">
        <v>486.90419520314924</v>
      </c>
      <c r="P24" s="68">
        <v>454.04579302066867</v>
      </c>
      <c r="Q24" s="68">
        <v>443.73259674499769</v>
      </c>
      <c r="R24" s="68">
        <v>440.97723176538841</v>
      </c>
      <c r="S24" s="68">
        <v>449.39323353381644</v>
      </c>
      <c r="T24" s="68">
        <v>474.85777054205988</v>
      </c>
      <c r="U24" s="68">
        <v>493.06196237548335</v>
      </c>
      <c r="V24" s="68">
        <v>503.9077803164954</v>
      </c>
      <c r="W24" s="68">
        <v>468.99260504624988</v>
      </c>
      <c r="X24" s="68">
        <v>453.39453804540193</v>
      </c>
      <c r="Y24" s="68">
        <v>447.93557614084</v>
      </c>
      <c r="Z24" s="68">
        <v>457.7018565389231</v>
      </c>
      <c r="AA24" s="67">
        <v>-12.079588663042461</v>
      </c>
      <c r="AB24" s="63"/>
    </row>
    <row r="25" spans="1:28">
      <c r="A25" s="75" t="s">
        <v>108</v>
      </c>
      <c r="B25" s="48" t="s">
        <v>18</v>
      </c>
      <c r="C25" s="69">
        <v>9112.1183648616206</v>
      </c>
      <c r="D25" s="68">
        <v>9112.1183648616206</v>
      </c>
      <c r="E25" s="68">
        <v>8915.3674997979542</v>
      </c>
      <c r="F25" s="68">
        <v>8906.3005732460097</v>
      </c>
      <c r="G25" s="68">
        <v>9051.4388133978755</v>
      </c>
      <c r="H25" s="68">
        <v>9304.3324687554777</v>
      </c>
      <c r="I25" s="68">
        <v>9555.2373635961649</v>
      </c>
      <c r="J25" s="68">
        <v>9685.4559232924457</v>
      </c>
      <c r="K25" s="68">
        <v>9638.5697174030083</v>
      </c>
      <c r="L25" s="68">
        <v>10267.449809904081</v>
      </c>
      <c r="M25" s="68">
        <v>9941.9731984801692</v>
      </c>
      <c r="N25" s="68">
        <v>9484.8133504407997</v>
      </c>
      <c r="O25" s="68">
        <v>8974.2198558338387</v>
      </c>
      <c r="P25" s="68">
        <v>8604.3830170737147</v>
      </c>
      <c r="Q25" s="68">
        <v>8519.3545402968575</v>
      </c>
      <c r="R25" s="68">
        <v>8339.6353813939768</v>
      </c>
      <c r="S25" s="68">
        <v>8123.9282161110323</v>
      </c>
      <c r="T25" s="68">
        <v>7991.515827713275</v>
      </c>
      <c r="U25" s="68">
        <v>7745.3616335710749</v>
      </c>
      <c r="V25" s="68">
        <v>7640.0517050698363</v>
      </c>
      <c r="W25" s="68">
        <v>7551.0862909311072</v>
      </c>
      <c r="X25" s="68">
        <v>7837.0236777755254</v>
      </c>
      <c r="Y25" s="68">
        <v>7288.4329913961155</v>
      </c>
      <c r="Z25" s="68">
        <v>7416.5929081030408</v>
      </c>
      <c r="AA25" s="67">
        <v>-18.607368658608603</v>
      </c>
      <c r="AB25" s="63"/>
    </row>
    <row r="26" spans="1:28">
      <c r="A26" s="75" t="s">
        <v>109</v>
      </c>
      <c r="B26" s="48" t="s">
        <v>19</v>
      </c>
      <c r="C26" s="69">
        <v>37461.548887600336</v>
      </c>
      <c r="D26" s="68">
        <v>37461.548887600336</v>
      </c>
      <c r="E26" s="68">
        <v>38509.49685731082</v>
      </c>
      <c r="F26" s="68">
        <v>37961.349329375094</v>
      </c>
      <c r="G26" s="68">
        <v>38462.021041757544</v>
      </c>
      <c r="H26" s="68">
        <v>37665.4203925416</v>
      </c>
      <c r="I26" s="68">
        <v>38498.90260041126</v>
      </c>
      <c r="J26" s="68">
        <v>38519.438476832358</v>
      </c>
      <c r="K26" s="68">
        <v>39916.441565012246</v>
      </c>
      <c r="L26" s="68">
        <v>39860.82637537874</v>
      </c>
      <c r="M26" s="68">
        <v>40575.55451888551</v>
      </c>
      <c r="N26" s="68">
        <v>39560.694032418651</v>
      </c>
      <c r="O26" s="68">
        <v>39637.858555802035</v>
      </c>
      <c r="P26" s="68">
        <v>38924.579987416946</v>
      </c>
      <c r="Q26" s="68">
        <v>38410.446635277978</v>
      </c>
      <c r="R26" s="68">
        <v>39441.898652159718</v>
      </c>
      <c r="S26" s="68">
        <v>37753.615222692126</v>
      </c>
      <c r="T26" s="68">
        <v>32342.850034680723</v>
      </c>
      <c r="U26" s="68">
        <v>31746.739520047646</v>
      </c>
      <c r="V26" s="68">
        <v>29685.779470264846</v>
      </c>
      <c r="W26" s="68">
        <v>28126.241317753058</v>
      </c>
      <c r="X26" s="68">
        <v>27129.154924498398</v>
      </c>
      <c r="Y26" s="68">
        <v>26889.337055244894</v>
      </c>
      <c r="Z26" s="68">
        <v>27753.867435827411</v>
      </c>
      <c r="AA26" s="67">
        <v>-25.913721509219656</v>
      </c>
      <c r="AB26" s="63"/>
    </row>
    <row r="27" spans="1:28">
      <c r="A27" s="75" t="s">
        <v>68</v>
      </c>
      <c r="B27" s="48" t="s">
        <v>20</v>
      </c>
      <c r="C27" s="69">
        <v>29727.70118841263</v>
      </c>
      <c r="D27" s="68">
        <v>29727.70118841263</v>
      </c>
      <c r="E27" s="68">
        <v>29272.208095597027</v>
      </c>
      <c r="F27" s="68">
        <v>29480.056984855</v>
      </c>
      <c r="G27" s="68">
        <v>29312.593368145281</v>
      </c>
      <c r="H27" s="68">
        <v>30558.837028192189</v>
      </c>
      <c r="I27" s="68">
        <v>31014.842534830626</v>
      </c>
      <c r="J27" s="68">
        <v>32062.301736439415</v>
      </c>
      <c r="K27" s="68">
        <v>32765.362812615211</v>
      </c>
      <c r="L27" s="68">
        <v>31257.266643219602</v>
      </c>
      <c r="M27" s="68">
        <v>24863.130131117374</v>
      </c>
      <c r="N27" s="68">
        <v>27490.827330480563</v>
      </c>
      <c r="O27" s="68">
        <v>24172.229563412915</v>
      </c>
      <c r="P27" s="68">
        <v>23543.008248256378</v>
      </c>
      <c r="Q27" s="68">
        <v>23277.350648602496</v>
      </c>
      <c r="R27" s="68">
        <v>23366.265453330103</v>
      </c>
      <c r="S27" s="68">
        <v>22958.68719163139</v>
      </c>
      <c r="T27" s="68">
        <v>23023.842820668877</v>
      </c>
      <c r="U27" s="68">
        <v>21849.887138956175</v>
      </c>
      <c r="V27" s="68">
        <v>21722.289690480258</v>
      </c>
      <c r="W27" s="68">
        <v>21446.263339077283</v>
      </c>
      <c r="X27" s="68">
        <v>20770.06929071125</v>
      </c>
      <c r="Y27" s="68">
        <v>20493.628050164585</v>
      </c>
      <c r="Z27" s="68">
        <v>20231.214260284465</v>
      </c>
      <c r="AA27" s="67">
        <v>-31.94490844730954</v>
      </c>
      <c r="AB27" s="63"/>
    </row>
    <row r="28" spans="1:28">
      <c r="A28" s="75" t="s">
        <v>69</v>
      </c>
      <c r="B28" s="48" t="s">
        <v>21</v>
      </c>
      <c r="C28" s="69">
        <v>3816.2035181256206</v>
      </c>
      <c r="D28" s="68">
        <v>3816.2035181256206</v>
      </c>
      <c r="E28" s="68">
        <v>3554.1414999090421</v>
      </c>
      <c r="F28" s="68">
        <v>2759.1836081401671</v>
      </c>
      <c r="G28" s="68">
        <v>1967.6717156638456</v>
      </c>
      <c r="H28" s="68">
        <v>1726.4317156436073</v>
      </c>
      <c r="I28" s="68">
        <v>1547.2492888762995</v>
      </c>
      <c r="J28" s="68">
        <v>1529.0063932121379</v>
      </c>
      <c r="K28" s="68">
        <v>1529.7646273439582</v>
      </c>
      <c r="L28" s="68">
        <v>1472.0293856350097</v>
      </c>
      <c r="M28" s="68">
        <v>1390.2500961067274</v>
      </c>
      <c r="N28" s="68">
        <v>1410.0390991818383</v>
      </c>
      <c r="O28" s="68">
        <v>1524.6990271193802</v>
      </c>
      <c r="P28" s="68">
        <v>1491.3038560643499</v>
      </c>
      <c r="Q28" s="68">
        <v>1576.0592156330665</v>
      </c>
      <c r="R28" s="68">
        <v>1550.3187648226258</v>
      </c>
      <c r="S28" s="68">
        <v>1615.9737267728744</v>
      </c>
      <c r="T28" s="68">
        <v>1608.842416641394</v>
      </c>
      <c r="U28" s="68">
        <v>1666.6186669507028</v>
      </c>
      <c r="V28" s="68">
        <v>1648.7735075919124</v>
      </c>
      <c r="W28" s="68">
        <v>1684.1072214751857</v>
      </c>
      <c r="X28" s="68">
        <v>1747.7707766286758</v>
      </c>
      <c r="Y28" s="68">
        <v>1734.9366582842003</v>
      </c>
      <c r="Z28" s="68">
        <v>1816.3090375921454</v>
      </c>
      <c r="AA28" s="67">
        <v>-52.405341356525717</v>
      </c>
      <c r="AB28" s="63"/>
    </row>
    <row r="29" spans="1:28">
      <c r="A29" s="75" t="s">
        <v>70</v>
      </c>
      <c r="B29" s="48" t="s">
        <v>22</v>
      </c>
      <c r="C29" s="69">
        <v>12.986167348340606</v>
      </c>
      <c r="D29" s="68">
        <v>12.986167348340606</v>
      </c>
      <c r="E29" s="68">
        <v>13.361655334347708</v>
      </c>
      <c r="F29" s="68">
        <v>13.28536842538241</v>
      </c>
      <c r="G29" s="68">
        <v>12.936143975355785</v>
      </c>
      <c r="H29" s="68">
        <v>12.893249952074411</v>
      </c>
      <c r="I29" s="68">
        <v>12.881911395782375</v>
      </c>
      <c r="J29" s="68">
        <v>12.925825237574085</v>
      </c>
      <c r="K29" s="68">
        <v>12.802684411310178</v>
      </c>
      <c r="L29" s="68">
        <v>12.676303540738703</v>
      </c>
      <c r="M29" s="68">
        <v>12.514040810768668</v>
      </c>
      <c r="N29" s="68">
        <v>12.307137278955731</v>
      </c>
      <c r="O29" s="68">
        <v>12.577366487037306</v>
      </c>
      <c r="P29" s="68">
        <v>12.537309986653877</v>
      </c>
      <c r="Q29" s="68">
        <v>12.538004831509385</v>
      </c>
      <c r="R29" s="68">
        <v>12.317346096915246</v>
      </c>
      <c r="S29" s="68">
        <v>12.451010466107405</v>
      </c>
      <c r="T29" s="68">
        <v>12.601388364523663</v>
      </c>
      <c r="U29" s="68">
        <v>12.759701668764491</v>
      </c>
      <c r="V29" s="68">
        <v>12.791836340880378</v>
      </c>
      <c r="W29" s="68">
        <v>12.612848087302046</v>
      </c>
      <c r="X29" s="68">
        <v>12.565306066299552</v>
      </c>
      <c r="Y29" s="68">
        <v>12.740143933455485</v>
      </c>
      <c r="Z29" s="68">
        <v>12.707606193742309</v>
      </c>
      <c r="AA29" s="67">
        <v>-2.1450605642618026</v>
      </c>
      <c r="AB29" s="63"/>
    </row>
    <row r="30" spans="1:28">
      <c r="A30" s="75" t="s">
        <v>71</v>
      </c>
      <c r="B30" s="48" t="s">
        <v>23</v>
      </c>
      <c r="C30" s="69">
        <v>7186.2312903105276</v>
      </c>
      <c r="D30" s="68">
        <v>7186.2312903105276</v>
      </c>
      <c r="E30" s="68">
        <v>6684.432194440833</v>
      </c>
      <c r="F30" s="68">
        <v>4537.5311877168524</v>
      </c>
      <c r="G30" s="68">
        <v>3932.6726622985207</v>
      </c>
      <c r="H30" s="68">
        <v>3392.3105739790708</v>
      </c>
      <c r="I30" s="68">
        <v>3381.4783021410312</v>
      </c>
      <c r="J30" s="68">
        <v>4021.7260074510336</v>
      </c>
      <c r="K30" s="68">
        <v>4202.3109116576961</v>
      </c>
      <c r="L30" s="68">
        <v>4370.501713189029</v>
      </c>
      <c r="M30" s="68">
        <v>4433.8504575696625</v>
      </c>
      <c r="N30" s="68">
        <v>4620.4727540571612</v>
      </c>
      <c r="O30" s="68">
        <v>4852.2612516376084</v>
      </c>
      <c r="P30" s="68">
        <v>5190.9529470375201</v>
      </c>
      <c r="Q30" s="68">
        <v>5341.7911567896426</v>
      </c>
      <c r="R30" s="68">
        <v>5583.1284437507356</v>
      </c>
      <c r="S30" s="68">
        <v>5880.8508905505569</v>
      </c>
      <c r="T30" s="68">
        <v>5839.8752853635069</v>
      </c>
      <c r="U30" s="68">
        <v>6884.0233013476445</v>
      </c>
      <c r="V30" s="68">
        <v>6337.5538250921727</v>
      </c>
      <c r="W30" s="68">
        <v>4108.5781491358584</v>
      </c>
      <c r="X30" s="68">
        <v>4020.4309213738661</v>
      </c>
      <c r="Y30" s="68">
        <v>4351.7255195862017</v>
      </c>
      <c r="Z30" s="68">
        <v>4144.1175319999174</v>
      </c>
      <c r="AA30" s="67">
        <v>-42.332533360182957</v>
      </c>
      <c r="AB30" s="63"/>
    </row>
    <row r="31" spans="1:28">
      <c r="A31" s="75" t="s">
        <v>72</v>
      </c>
      <c r="B31" s="48" t="s">
        <v>24</v>
      </c>
      <c r="C31" s="69">
        <v>476.10915115566354</v>
      </c>
      <c r="D31" s="68">
        <v>476.10915115566354</v>
      </c>
      <c r="E31" s="68">
        <v>489.64399070783037</v>
      </c>
      <c r="F31" s="68">
        <v>503.35470621105344</v>
      </c>
      <c r="G31" s="68">
        <v>488.95996988886498</v>
      </c>
      <c r="H31" s="68">
        <v>478.77321813425704</v>
      </c>
      <c r="I31" s="68">
        <v>480.6808416572772</v>
      </c>
      <c r="J31" s="68">
        <v>488.87575805543776</v>
      </c>
      <c r="K31" s="68">
        <v>485.97438435569279</v>
      </c>
      <c r="L31" s="68">
        <v>482.68650506697958</v>
      </c>
      <c r="M31" s="68">
        <v>484.10347340124116</v>
      </c>
      <c r="N31" s="68">
        <v>481.36649651371897</v>
      </c>
      <c r="O31" s="68">
        <v>458.75582122329808</v>
      </c>
      <c r="P31" s="68">
        <v>466.75830745610011</v>
      </c>
      <c r="Q31" s="68">
        <v>456.91649715936404</v>
      </c>
      <c r="R31" s="68">
        <v>502.09111154218908</v>
      </c>
      <c r="S31" s="68">
        <v>481.28112366492451</v>
      </c>
      <c r="T31" s="68">
        <v>473.1601695986119</v>
      </c>
      <c r="U31" s="68">
        <v>468.80040197906789</v>
      </c>
      <c r="V31" s="68">
        <v>468.35800533744043</v>
      </c>
      <c r="W31" s="68">
        <v>467.81411907058521</v>
      </c>
      <c r="X31" s="68">
        <v>473.67471661920064</v>
      </c>
      <c r="Y31" s="68">
        <v>481.87932120202248</v>
      </c>
      <c r="Z31" s="68">
        <v>470.89222285245722</v>
      </c>
      <c r="AA31" s="67">
        <v>-1.0957420773247573</v>
      </c>
      <c r="AB31" s="63"/>
    </row>
    <row r="32" spans="1:28">
      <c r="A32" s="75" t="s">
        <v>73</v>
      </c>
      <c r="B32" s="48" t="s">
        <v>43</v>
      </c>
      <c r="C32" s="69">
        <v>51.808952293107822</v>
      </c>
      <c r="D32" s="68">
        <v>51.808952293107822</v>
      </c>
      <c r="E32" s="68">
        <v>56.047249267989699</v>
      </c>
      <c r="F32" s="68">
        <v>61.048206753947575</v>
      </c>
      <c r="G32" s="68">
        <v>65.977276175193751</v>
      </c>
      <c r="H32" s="68">
        <v>71.188775335437512</v>
      </c>
      <c r="I32" s="68">
        <v>89.424872627839932</v>
      </c>
      <c r="J32" s="68">
        <v>83.648908497096301</v>
      </c>
      <c r="K32" s="68">
        <v>88.798284944744907</v>
      </c>
      <c r="L32" s="68">
        <v>80.61660530092513</v>
      </c>
      <c r="M32" s="68">
        <v>77.955563328870568</v>
      </c>
      <c r="N32" s="68">
        <v>70.523999803157949</v>
      </c>
      <c r="O32" s="68">
        <v>67.311299876996102</v>
      </c>
      <c r="P32" s="68">
        <v>66.633739605314787</v>
      </c>
      <c r="Q32" s="68">
        <v>63.647472751505411</v>
      </c>
      <c r="R32" s="68">
        <v>65.604859891125557</v>
      </c>
      <c r="S32" s="68">
        <v>67.460805439704089</v>
      </c>
      <c r="T32" s="68">
        <v>69.213349421002263</v>
      </c>
      <c r="U32" s="68">
        <v>67.933853542584828</v>
      </c>
      <c r="V32" s="68">
        <v>64.891803328391461</v>
      </c>
      <c r="W32" s="68">
        <v>62.330970312409228</v>
      </c>
      <c r="X32" s="68">
        <v>57.217406123853308</v>
      </c>
      <c r="Y32" s="68">
        <v>56.817533050256927</v>
      </c>
      <c r="Z32" s="68">
        <v>57.656545973299281</v>
      </c>
      <c r="AA32" s="67">
        <v>11.286840249362395</v>
      </c>
      <c r="AB32" s="63"/>
    </row>
    <row r="33" spans="1:28">
      <c r="A33" s="75" t="s">
        <v>74</v>
      </c>
      <c r="B33" s="48" t="s">
        <v>25</v>
      </c>
      <c r="C33" s="69">
        <v>1.7756760253253063</v>
      </c>
      <c r="D33" s="68">
        <v>1.7756760253253063</v>
      </c>
      <c r="E33" s="68">
        <v>2.0390195506221014</v>
      </c>
      <c r="F33" s="68">
        <v>2.1568058511611343</v>
      </c>
      <c r="G33" s="68">
        <v>2.4243008794877707</v>
      </c>
      <c r="H33" s="68">
        <v>2.6565716092795308</v>
      </c>
      <c r="I33" s="68">
        <v>2.7719437316074655</v>
      </c>
      <c r="J33" s="68">
        <v>2.9980140252282395</v>
      </c>
      <c r="K33" s="68">
        <v>3.2105746132669313</v>
      </c>
      <c r="L33" s="68">
        <v>3.2419653933913577</v>
      </c>
      <c r="M33" s="68">
        <v>3.3680760613403731</v>
      </c>
      <c r="N33" s="68">
        <v>3.4364102866112565</v>
      </c>
      <c r="O33" s="68">
        <v>3.5333257882814215</v>
      </c>
      <c r="P33" s="68">
        <v>3.48379377735816</v>
      </c>
      <c r="Q33" s="68">
        <v>3.3429365083401223</v>
      </c>
      <c r="R33" s="68">
        <v>3.2606573879336023</v>
      </c>
      <c r="S33" s="68">
        <v>3.1690864567527073</v>
      </c>
      <c r="T33" s="68">
        <v>2.8880259560335926</v>
      </c>
      <c r="U33" s="68">
        <v>3.1630029005297531</v>
      </c>
      <c r="V33" s="68">
        <v>3.0501904905802446</v>
      </c>
      <c r="W33" s="68">
        <v>2.9376478260399068</v>
      </c>
      <c r="X33" s="68">
        <v>2.754108765895968</v>
      </c>
      <c r="Y33" s="68">
        <v>2.7307030796737841</v>
      </c>
      <c r="Z33" s="68">
        <v>2.9304346084978854</v>
      </c>
      <c r="AA33" s="67">
        <v>65.032053522321192</v>
      </c>
      <c r="AB33" s="63"/>
    </row>
    <row r="34" spans="1:28">
      <c r="A34" s="75" t="s">
        <v>75</v>
      </c>
      <c r="B34" s="48" t="s">
        <v>26</v>
      </c>
      <c r="C34" s="69">
        <v>19992.125266397896</v>
      </c>
      <c r="D34" s="68">
        <v>19992.125266397896</v>
      </c>
      <c r="E34" s="68">
        <v>20262.593913297009</v>
      </c>
      <c r="F34" s="68">
        <v>20458.660497023004</v>
      </c>
      <c r="G34" s="68">
        <v>20719.136826920461</v>
      </c>
      <c r="H34" s="68">
        <v>20027.405133864919</v>
      </c>
      <c r="I34" s="68">
        <v>19891.439420217481</v>
      </c>
      <c r="J34" s="68">
        <v>19827.633084549892</v>
      </c>
      <c r="K34" s="68">
        <v>19530.034821554997</v>
      </c>
      <c r="L34" s="68">
        <v>18806.247383119215</v>
      </c>
      <c r="M34" s="68">
        <v>18084.844400209873</v>
      </c>
      <c r="N34" s="68">
        <v>17411.94136161419</v>
      </c>
      <c r="O34" s="68">
        <v>16348.209812311905</v>
      </c>
      <c r="P34" s="68">
        <v>15503.345694101712</v>
      </c>
      <c r="Q34" s="68">
        <v>15290.143707169067</v>
      </c>
      <c r="R34" s="68">
        <v>15742.9650413817</v>
      </c>
      <c r="S34" s="68">
        <v>15459.895789059346</v>
      </c>
      <c r="T34" s="68">
        <v>15328.016818067386</v>
      </c>
      <c r="U34" s="68">
        <v>13583.502605493946</v>
      </c>
      <c r="V34" s="68">
        <v>9702.211390759745</v>
      </c>
      <c r="W34" s="68">
        <v>9453.121040945729</v>
      </c>
      <c r="X34" s="68">
        <v>9345.6739073257795</v>
      </c>
      <c r="Y34" s="68">
        <v>9281.2075305306007</v>
      </c>
      <c r="Z34" s="68">
        <v>9060.8048495300263</v>
      </c>
      <c r="AA34" s="67">
        <v>-54.678130870062482</v>
      </c>
      <c r="AB34" s="63"/>
    </row>
    <row r="35" spans="1:28">
      <c r="A35" s="75" t="s">
        <v>76</v>
      </c>
      <c r="B35" s="48" t="s">
        <v>27</v>
      </c>
      <c r="C35" s="69">
        <v>8245.7876356207089</v>
      </c>
      <c r="D35" s="68">
        <v>8245.7876356207089</v>
      </c>
      <c r="E35" s="68">
        <v>8357.1910982349509</v>
      </c>
      <c r="F35" s="68">
        <v>8299.3777902606726</v>
      </c>
      <c r="G35" s="68">
        <v>8504.4991703610576</v>
      </c>
      <c r="H35" s="68">
        <v>8851.3825726902669</v>
      </c>
      <c r="I35" s="68">
        <v>9125.2970180241718</v>
      </c>
      <c r="J35" s="68">
        <v>9228.4912831024212</v>
      </c>
      <c r="K35" s="68">
        <v>9399.310204536494</v>
      </c>
      <c r="L35" s="68">
        <v>9276.7203386990968</v>
      </c>
      <c r="M35" s="68">
        <v>9421.3998505017626</v>
      </c>
      <c r="N35" s="68">
        <v>9786.9626821595612</v>
      </c>
      <c r="O35" s="68">
        <v>10164.754731389137</v>
      </c>
      <c r="P35" s="68">
        <v>10541.30569963537</v>
      </c>
      <c r="Q35" s="68">
        <v>10873.194174860273</v>
      </c>
      <c r="R35" s="68">
        <v>10951.797106622302</v>
      </c>
      <c r="S35" s="68">
        <v>11052.712601175694</v>
      </c>
      <c r="T35" s="68">
        <v>10932.516982308749</v>
      </c>
      <c r="U35" s="68">
        <v>10521.127944293172</v>
      </c>
      <c r="V35" s="68">
        <v>10269.36425629941</v>
      </c>
      <c r="W35" s="68">
        <v>10091.169623857502</v>
      </c>
      <c r="X35" s="68">
        <v>10385.277767138487</v>
      </c>
      <c r="Y35" s="68">
        <v>10644.201524925522</v>
      </c>
      <c r="Z35" s="68">
        <v>10885.698878885223</v>
      </c>
      <c r="AA35" s="67">
        <v>32.015270825802602</v>
      </c>
      <c r="AB35" s="63"/>
    </row>
    <row r="36" spans="1:28">
      <c r="A36" s="75" t="s">
        <v>77</v>
      </c>
      <c r="B36" s="48" t="s">
        <v>28</v>
      </c>
      <c r="C36" s="69">
        <v>5043.3956523553634</v>
      </c>
      <c r="D36" s="68">
        <v>5043.3956523553634</v>
      </c>
      <c r="E36" s="68">
        <v>4893.6783242140182</v>
      </c>
      <c r="F36" s="68">
        <v>4335.1318441305593</v>
      </c>
      <c r="G36" s="68">
        <v>4516.4345647953323</v>
      </c>
      <c r="H36" s="68">
        <v>4592.1267282336612</v>
      </c>
      <c r="I36" s="68">
        <v>4644.2218686389942</v>
      </c>
      <c r="J36" s="68">
        <v>4677.9691954898872</v>
      </c>
      <c r="K36" s="68">
        <v>4666.5506218381779</v>
      </c>
      <c r="L36" s="68">
        <v>4718.0011512862657</v>
      </c>
      <c r="M36" s="68">
        <v>4964.0139568180011</v>
      </c>
      <c r="N36" s="68">
        <v>4726.5017664577244</v>
      </c>
      <c r="O36" s="68">
        <v>4641.1952332643832</v>
      </c>
      <c r="P36" s="68">
        <v>4851.1080019372312</v>
      </c>
      <c r="Q36" s="68">
        <v>4705.4869941201705</v>
      </c>
      <c r="R36" s="68">
        <v>4848.4455858418678</v>
      </c>
      <c r="S36" s="68">
        <v>4927.2213749759749</v>
      </c>
      <c r="T36" s="68">
        <v>4589.5104015920006</v>
      </c>
      <c r="U36" s="68">
        <v>4413.3435889439997</v>
      </c>
      <c r="V36" s="68">
        <v>3937.0437502535001</v>
      </c>
      <c r="W36" s="68">
        <v>3333.954820669589</v>
      </c>
      <c r="X36" s="68">
        <v>3194.3271960280999</v>
      </c>
      <c r="Y36" s="68">
        <v>3202.6459893259994</v>
      </c>
      <c r="Z36" s="68">
        <v>3200.0564378268632</v>
      </c>
      <c r="AA36" s="67">
        <v>-36.549565839983721</v>
      </c>
      <c r="AB36" s="63"/>
    </row>
    <row r="37" spans="1:28">
      <c r="A37" s="75" t="s">
        <v>78</v>
      </c>
      <c r="B37" s="48" t="s">
        <v>29</v>
      </c>
      <c r="C37" s="69">
        <v>44487.313722103143</v>
      </c>
      <c r="D37" s="68">
        <v>41785.99667081079</v>
      </c>
      <c r="E37" s="68">
        <v>35153.293965636287</v>
      </c>
      <c r="F37" s="68">
        <v>32753.792146131556</v>
      </c>
      <c r="G37" s="68">
        <v>32599.157519804587</v>
      </c>
      <c r="H37" s="68">
        <v>33022.985244380543</v>
      </c>
      <c r="I37" s="68">
        <v>33997.35551278483</v>
      </c>
      <c r="J37" s="68">
        <v>33552.487081290215</v>
      </c>
      <c r="K37" s="68">
        <v>33769.075922716409</v>
      </c>
      <c r="L37" s="68">
        <v>33811.888243036738</v>
      </c>
      <c r="M37" s="68">
        <v>32747.675912114562</v>
      </c>
      <c r="N37" s="68">
        <v>32336.658533020101</v>
      </c>
      <c r="O37" s="68">
        <v>32421.498451031857</v>
      </c>
      <c r="P37" s="68">
        <v>31605.746290750343</v>
      </c>
      <c r="Q37" s="68">
        <v>31687.441791213034</v>
      </c>
      <c r="R37" s="68">
        <v>31855.335797549738</v>
      </c>
      <c r="S37" s="68">
        <v>32305.37227210703</v>
      </c>
      <c r="T37" s="68">
        <v>33624.551390436114</v>
      </c>
      <c r="U37" s="68">
        <v>34522.429739533647</v>
      </c>
      <c r="V37" s="68">
        <v>33908.274618743897</v>
      </c>
      <c r="W37" s="68">
        <v>30139.769193209315</v>
      </c>
      <c r="X37" s="68">
        <v>29715.861006183713</v>
      </c>
      <c r="Y37" s="68">
        <v>30030.807022050129</v>
      </c>
      <c r="Z37" s="68">
        <v>29589.584569855826</v>
      </c>
      <c r="AA37" s="67">
        <v>-33.487589844844933</v>
      </c>
      <c r="AB37" s="63"/>
    </row>
    <row r="38" spans="1:28">
      <c r="A38" s="75" t="s">
        <v>79</v>
      </c>
      <c r="B38" s="48" t="s">
        <v>30</v>
      </c>
      <c r="C38" s="69">
        <v>5551.4618236420074</v>
      </c>
      <c r="D38" s="68">
        <v>5551.4618236420074</v>
      </c>
      <c r="E38" s="68">
        <v>5543.7681691811822</v>
      </c>
      <c r="F38" s="68">
        <v>5522.4421729275573</v>
      </c>
      <c r="G38" s="68">
        <v>5493.3294712162533</v>
      </c>
      <c r="H38" s="68">
        <v>5527.5419811990878</v>
      </c>
      <c r="I38" s="68">
        <v>5663.6129743775437</v>
      </c>
      <c r="J38" s="68">
        <v>5970.5857440917844</v>
      </c>
      <c r="K38" s="68">
        <v>5948.9710508443231</v>
      </c>
      <c r="L38" s="68">
        <v>5886.3486721154877</v>
      </c>
      <c r="M38" s="68">
        <v>5975.6759110934245</v>
      </c>
      <c r="N38" s="68">
        <v>6032.9387910318874</v>
      </c>
      <c r="O38" s="68">
        <v>5790.2023350310583</v>
      </c>
      <c r="P38" s="68">
        <v>5844.5256514236726</v>
      </c>
      <c r="Q38" s="68">
        <v>5253.5929882657247</v>
      </c>
      <c r="R38" s="68">
        <v>5464.8404807130055</v>
      </c>
      <c r="S38" s="68">
        <v>5232.3706104990251</v>
      </c>
      <c r="T38" s="68">
        <v>5021.4560228452347</v>
      </c>
      <c r="U38" s="68">
        <v>5282.0868636025307</v>
      </c>
      <c r="V38" s="68">
        <v>5065.0760202091151</v>
      </c>
      <c r="W38" s="68">
        <v>4749.3376886371361</v>
      </c>
      <c r="X38" s="68">
        <v>4808.1464652236064</v>
      </c>
      <c r="Y38" s="68">
        <v>4512.5166339118095</v>
      </c>
      <c r="Z38" s="68">
        <v>4479.1721820137309</v>
      </c>
      <c r="AA38" s="67">
        <v>-19.315446556107386</v>
      </c>
      <c r="AB38" s="63"/>
    </row>
    <row r="39" spans="1:28">
      <c r="A39" s="75" t="s">
        <v>80</v>
      </c>
      <c r="B39" s="48" t="s">
        <v>31</v>
      </c>
      <c r="C39" s="70">
        <v>28113.404851989031</v>
      </c>
      <c r="D39" s="68">
        <v>24467.467378728074</v>
      </c>
      <c r="E39" s="68">
        <v>18095.058154735434</v>
      </c>
      <c r="F39" s="68">
        <v>17266.5250446055</v>
      </c>
      <c r="G39" s="68">
        <v>17211.988938946848</v>
      </c>
      <c r="H39" s="68">
        <v>15965.32360279209</v>
      </c>
      <c r="I39" s="68">
        <v>16575.161981475423</v>
      </c>
      <c r="J39" s="68">
        <v>16284.758686035684</v>
      </c>
      <c r="K39" s="68">
        <v>15471.620741428858</v>
      </c>
      <c r="L39" s="68">
        <v>14489.146049490788</v>
      </c>
      <c r="M39" s="68">
        <v>13925.017085846126</v>
      </c>
      <c r="N39" s="68">
        <v>13439.882034756898</v>
      </c>
      <c r="O39" s="68">
        <v>13579.187931647482</v>
      </c>
      <c r="P39" s="68">
        <v>13259.147100133468</v>
      </c>
      <c r="Q39" s="68">
        <v>14188.872263905021</v>
      </c>
      <c r="R39" s="68">
        <v>14480.300050242724</v>
      </c>
      <c r="S39" s="68">
        <v>15242.039794854421</v>
      </c>
      <c r="T39" s="68">
        <v>14264.128404917657</v>
      </c>
      <c r="U39" s="68">
        <v>13957.872883941413</v>
      </c>
      <c r="V39" s="68">
        <v>14412.513402119885</v>
      </c>
      <c r="W39" s="68">
        <v>12188.042459709483</v>
      </c>
      <c r="X39" s="68">
        <v>12417.888533912479</v>
      </c>
      <c r="Y39" s="68">
        <v>12682.66365976142</v>
      </c>
      <c r="Z39" s="68">
        <v>11585.816443989201</v>
      </c>
      <c r="AA39" s="67">
        <v>-58.788995836733385</v>
      </c>
      <c r="AB39" s="63"/>
    </row>
    <row r="40" spans="1:28">
      <c r="A40" s="75" t="s">
        <v>81</v>
      </c>
      <c r="B40" s="48" t="s">
        <v>32</v>
      </c>
      <c r="C40" s="69">
        <v>223271.61676537496</v>
      </c>
      <c r="D40" s="68">
        <v>223271.61676537496</v>
      </c>
      <c r="E40" s="68">
        <v>210544.76182210672</v>
      </c>
      <c r="F40" s="68">
        <v>192593.77766971488</v>
      </c>
      <c r="G40" s="68">
        <v>177322.75532367473</v>
      </c>
      <c r="H40" s="68">
        <v>158568.81952362135</v>
      </c>
      <c r="I40" s="68">
        <v>143719.85963666905</v>
      </c>
      <c r="J40" s="68">
        <v>134138.72075510601</v>
      </c>
      <c r="K40" s="68">
        <v>127443.40841778573</v>
      </c>
      <c r="L40" s="68">
        <v>113971.45351185155</v>
      </c>
      <c r="M40" s="68">
        <v>109894.60753534868</v>
      </c>
      <c r="N40" s="68">
        <v>112703.6981401947</v>
      </c>
      <c r="O40" s="68">
        <v>114537.37608434832</v>
      </c>
      <c r="P40" s="68">
        <v>114816.54648873999</v>
      </c>
      <c r="Q40" s="68">
        <v>112085.90801242145</v>
      </c>
      <c r="R40" s="68">
        <v>111068.10880602353</v>
      </c>
      <c r="S40" s="68">
        <v>108753.77407078102</v>
      </c>
      <c r="T40" s="68">
        <v>108166.67561188339</v>
      </c>
      <c r="U40" s="68">
        <v>111513.92314954422</v>
      </c>
      <c r="V40" s="68">
        <v>116321.76388160221</v>
      </c>
      <c r="W40" s="68">
        <v>116882.68141722</v>
      </c>
      <c r="X40" s="68">
        <v>113400.91274726858</v>
      </c>
      <c r="Y40" s="68">
        <v>116945.27888453004</v>
      </c>
      <c r="Z40" s="68">
        <v>115949.49699484531</v>
      </c>
      <c r="AA40" s="67">
        <v>-48.067963731954841</v>
      </c>
      <c r="AB40" s="63"/>
    </row>
    <row r="41" spans="1:28">
      <c r="A41" s="75" t="s">
        <v>82</v>
      </c>
      <c r="B41" s="48" t="s">
        <v>33</v>
      </c>
      <c r="C41" s="69">
        <v>6338.7791080138468</v>
      </c>
      <c r="D41" s="68">
        <v>6338.7791080138468</v>
      </c>
      <c r="E41" s="68">
        <v>5090.1217433114161</v>
      </c>
      <c r="F41" s="68">
        <v>4204.7351225566945</v>
      </c>
      <c r="G41" s="68">
        <v>3548.1905885989731</v>
      </c>
      <c r="H41" s="68">
        <v>3912.1565965653895</v>
      </c>
      <c r="I41" s="68">
        <v>4145.6224724163685</v>
      </c>
      <c r="J41" s="68">
        <v>4287.8307205703586</v>
      </c>
      <c r="K41" s="68">
        <v>4202.9298283509243</v>
      </c>
      <c r="L41" s="68">
        <v>3789.767083990519</v>
      </c>
      <c r="M41" s="68">
        <v>3298.1172015634779</v>
      </c>
      <c r="N41" s="68">
        <v>3569.4881053582762</v>
      </c>
      <c r="O41" s="68">
        <v>3751.4842234618404</v>
      </c>
      <c r="P41" s="68">
        <v>3727.6212261297237</v>
      </c>
      <c r="Q41" s="68">
        <v>3776.7280110598072</v>
      </c>
      <c r="R41" s="68">
        <v>3803.1530893888148</v>
      </c>
      <c r="S41" s="68">
        <v>3759.0667208985915</v>
      </c>
      <c r="T41" s="68">
        <v>4028.9784061889472</v>
      </c>
      <c r="U41" s="68">
        <v>3960.097493244918</v>
      </c>
      <c r="V41" s="68">
        <v>3842.2009115739957</v>
      </c>
      <c r="W41" s="68">
        <v>3528.9821717411464</v>
      </c>
      <c r="X41" s="68">
        <v>3401.6649609736537</v>
      </c>
      <c r="Y41" s="68">
        <v>2861.8716891352424</v>
      </c>
      <c r="Z41" s="68">
        <v>2795.9589434813274</v>
      </c>
      <c r="AA41" s="67">
        <v>-55.891207189306911</v>
      </c>
      <c r="AB41" s="63"/>
    </row>
    <row r="42" spans="1:28">
      <c r="A42" s="75" t="s">
        <v>83</v>
      </c>
      <c r="B42" s="48" t="s">
        <v>34</v>
      </c>
      <c r="C42" s="70">
        <v>1387.9913499060622</v>
      </c>
      <c r="D42" s="68">
        <v>1265.2568179315315</v>
      </c>
      <c r="E42" s="68">
        <v>1184.0143820909093</v>
      </c>
      <c r="F42" s="68">
        <v>1276.107642378317</v>
      </c>
      <c r="G42" s="68">
        <v>1210.7848467147651</v>
      </c>
      <c r="H42" s="68">
        <v>1270.656456820321</v>
      </c>
      <c r="I42" s="68">
        <v>1324.7154557311399</v>
      </c>
      <c r="J42" s="68">
        <v>1374.8987014300694</v>
      </c>
      <c r="K42" s="68">
        <v>1405.9054182600873</v>
      </c>
      <c r="L42" s="68">
        <v>1395.2747617913417</v>
      </c>
      <c r="M42" s="68">
        <v>1386.5509769011703</v>
      </c>
      <c r="N42" s="68">
        <v>1426.0106443874897</v>
      </c>
      <c r="O42" s="68">
        <v>1397.4919793866034</v>
      </c>
      <c r="P42" s="68">
        <v>1284.8935471863756</v>
      </c>
      <c r="Q42" s="68">
        <v>1236.4398163121264</v>
      </c>
      <c r="R42" s="68">
        <v>1184.365023678653</v>
      </c>
      <c r="S42" s="68">
        <v>1191.1274975232709</v>
      </c>
      <c r="T42" s="68">
        <v>1205.7135383762979</v>
      </c>
      <c r="U42" s="68">
        <v>1209.7713367398076</v>
      </c>
      <c r="V42" s="68">
        <v>1139.0117498198288</v>
      </c>
      <c r="W42" s="68">
        <v>1139.5046277539277</v>
      </c>
      <c r="X42" s="68">
        <v>1108.9280799948297</v>
      </c>
      <c r="Y42" s="68">
        <v>1106.807060723921</v>
      </c>
      <c r="Z42" s="68">
        <v>1106.5298192640387</v>
      </c>
      <c r="AA42" s="67">
        <v>-20.278334635231875</v>
      </c>
      <c r="AB42" s="63"/>
    </row>
    <row r="43" spans="1:28">
      <c r="A43" s="75" t="s">
        <v>84</v>
      </c>
      <c r="B43" s="48" t="s">
        <v>35</v>
      </c>
      <c r="C43" s="69">
        <v>26632.069082998478</v>
      </c>
      <c r="D43" s="68">
        <v>26632.069082998478</v>
      </c>
      <c r="E43" s="68">
        <v>26177.685805122608</v>
      </c>
      <c r="F43" s="68">
        <v>25022.534966701453</v>
      </c>
      <c r="G43" s="68">
        <v>23237.326824327432</v>
      </c>
      <c r="H43" s="68">
        <v>25730.648401459723</v>
      </c>
      <c r="I43" s="68">
        <v>25297.61472450072</v>
      </c>
      <c r="J43" s="68">
        <v>28466.302893654269</v>
      </c>
      <c r="K43" s="68">
        <v>27474.721746225638</v>
      </c>
      <c r="L43" s="68">
        <v>28713.46429554878</v>
      </c>
      <c r="M43" s="68">
        <v>29872.222138738976</v>
      </c>
      <c r="N43" s="68">
        <v>31118.945779241698</v>
      </c>
      <c r="O43" s="68">
        <v>29464.130703371618</v>
      </c>
      <c r="P43" s="68">
        <v>28285.622824906943</v>
      </c>
      <c r="Q43" s="68">
        <v>29991.325955248773</v>
      </c>
      <c r="R43" s="68">
        <v>28524.8061441635</v>
      </c>
      <c r="S43" s="68">
        <v>26918.930577954663</v>
      </c>
      <c r="T43" s="68">
        <v>27357.14475114326</v>
      </c>
      <c r="U43" s="68">
        <v>27944.269705387498</v>
      </c>
      <c r="V43" s="68">
        <v>25064.127210736093</v>
      </c>
      <c r="W43" s="68">
        <v>24796.66439358734</v>
      </c>
      <c r="X43" s="68">
        <v>25949.051442633729</v>
      </c>
      <c r="Y43" s="68">
        <v>24556.824076150078</v>
      </c>
      <c r="Z43" s="68">
        <v>24018.78298882068</v>
      </c>
      <c r="AA43" s="67">
        <v>-9.8125537525211683</v>
      </c>
      <c r="AB43" s="63"/>
    </row>
    <row r="44" spans="1:28">
      <c r="A44" s="75" t="s">
        <v>85</v>
      </c>
      <c r="B44" s="48" t="s">
        <v>36</v>
      </c>
      <c r="C44" s="69">
        <v>8113.8242980177192</v>
      </c>
      <c r="D44" s="68">
        <v>8113.8242980177192</v>
      </c>
      <c r="E44" s="68">
        <v>7978.3771219382661</v>
      </c>
      <c r="F44" s="68">
        <v>7785.0258328973805</v>
      </c>
      <c r="G44" s="68">
        <v>7875.6021525026617</v>
      </c>
      <c r="H44" s="68">
        <v>7883.7216024944546</v>
      </c>
      <c r="I44" s="68">
        <v>7717.3957962963568</v>
      </c>
      <c r="J44" s="68">
        <v>7841.6010219972068</v>
      </c>
      <c r="K44" s="68">
        <v>7777.5371798234382</v>
      </c>
      <c r="L44" s="68">
        <v>7774.7730633189485</v>
      </c>
      <c r="M44" s="68">
        <v>7424.4699640514227</v>
      </c>
      <c r="N44" s="68">
        <v>7263.4893188552978</v>
      </c>
      <c r="O44" s="68">
        <v>7087.0223312490725</v>
      </c>
      <c r="P44" s="68">
        <v>6999.8134276232522</v>
      </c>
      <c r="Q44" s="68">
        <v>6940.6576150548108</v>
      </c>
      <c r="R44" s="68">
        <v>6912.1177974364746</v>
      </c>
      <c r="S44" s="68">
        <v>6756.2397456649796</v>
      </c>
      <c r="T44" s="68">
        <v>6753.9118289561775</v>
      </c>
      <c r="U44" s="68">
        <v>6507.0287415079774</v>
      </c>
      <c r="V44" s="68">
        <v>6611.7397312924659</v>
      </c>
      <c r="W44" s="68">
        <v>6450.7598633871039</v>
      </c>
      <c r="X44" s="68">
        <v>6669.6280941814193</v>
      </c>
      <c r="Y44" s="68">
        <v>6270.3475870976963</v>
      </c>
      <c r="Z44" s="68">
        <v>6191.20631165543</v>
      </c>
      <c r="AA44" s="67">
        <v>-23.69558318919972</v>
      </c>
      <c r="AB44" s="63"/>
    </row>
    <row r="45" spans="1:28">
      <c r="A45" s="75" t="s">
        <v>86</v>
      </c>
      <c r="B45" s="48" t="s">
        <v>37</v>
      </c>
      <c r="C45" s="69">
        <v>3461.1626254507796</v>
      </c>
      <c r="D45" s="68">
        <v>3461.1626254507796</v>
      </c>
      <c r="E45" s="68">
        <v>3456.6932821921155</v>
      </c>
      <c r="F45" s="68">
        <v>3426.7247637041942</v>
      </c>
      <c r="G45" s="68">
        <v>3339.2457773915107</v>
      </c>
      <c r="H45" s="68">
        <v>3299.9954370966211</v>
      </c>
      <c r="I45" s="68">
        <v>3287.4761008562396</v>
      </c>
      <c r="J45" s="68">
        <v>3283.1536047675509</v>
      </c>
      <c r="K45" s="68">
        <v>3165.6355963640895</v>
      </c>
      <c r="L45" s="68">
        <v>3154.6415673682936</v>
      </c>
      <c r="M45" s="68">
        <v>3118.6731552153178</v>
      </c>
      <c r="N45" s="68">
        <v>3109.2597955392475</v>
      </c>
      <c r="O45" s="68">
        <v>3127.9890348863</v>
      </c>
      <c r="P45" s="68">
        <v>3099.8327183265533</v>
      </c>
      <c r="Q45" s="68">
        <v>3040.0701117779049</v>
      </c>
      <c r="R45" s="68">
        <v>2992.8344609507467</v>
      </c>
      <c r="S45" s="68">
        <v>2976.8340420411851</v>
      </c>
      <c r="T45" s="68">
        <v>2972.0688347874866</v>
      </c>
      <c r="U45" s="68">
        <v>3001.2568095533356</v>
      </c>
      <c r="V45" s="68">
        <v>3039.1925203988339</v>
      </c>
      <c r="W45" s="68">
        <v>3004.0206030615786</v>
      </c>
      <c r="X45" s="68">
        <v>3078.0193731767381</v>
      </c>
      <c r="Y45" s="68">
        <v>3014.813879503793</v>
      </c>
      <c r="Z45" s="68">
        <v>3007.2402998597463</v>
      </c>
      <c r="AA45" s="67">
        <v>-13.114735558890844</v>
      </c>
      <c r="AB45" s="63"/>
    </row>
    <row r="46" spans="1:28">
      <c r="A46" s="75" t="s">
        <v>87</v>
      </c>
      <c r="B46" s="48" t="s">
        <v>38</v>
      </c>
      <c r="C46" s="69">
        <v>12217.196199019832</v>
      </c>
      <c r="D46" s="68">
        <v>12217.196199019832</v>
      </c>
      <c r="E46" s="68">
        <v>13174.299662538313</v>
      </c>
      <c r="F46" s="68">
        <v>15232.691300811379</v>
      </c>
      <c r="G46" s="68">
        <v>15735.274925714177</v>
      </c>
      <c r="H46" s="68">
        <v>12636.791359954492</v>
      </c>
      <c r="I46" s="68">
        <v>16823.466041871143</v>
      </c>
      <c r="J46" s="68">
        <v>16995.410646509154</v>
      </c>
      <c r="K46" s="68">
        <v>15542.658959119102</v>
      </c>
      <c r="L46" s="68">
        <v>17191.242884319436</v>
      </c>
      <c r="M46" s="68">
        <v>17474.618944693615</v>
      </c>
      <c r="N46" s="68">
        <v>17142.739500127755</v>
      </c>
      <c r="O46" s="68">
        <v>15195.801689580763</v>
      </c>
      <c r="P46" s="68">
        <v>15797.512166379474</v>
      </c>
      <c r="Q46" s="68">
        <v>16154.076964074329</v>
      </c>
      <c r="R46" s="68">
        <v>16477.292164809624</v>
      </c>
      <c r="S46" s="68">
        <v>14670.415922447415</v>
      </c>
      <c r="T46" s="68">
        <v>16048.393835993114</v>
      </c>
      <c r="U46" s="68">
        <v>13651.294925529475</v>
      </c>
      <c r="V46" s="68">
        <v>12997.6770762377</v>
      </c>
      <c r="W46" s="68">
        <v>13909.957878875111</v>
      </c>
      <c r="X46" s="68">
        <v>14150.060643961478</v>
      </c>
      <c r="Y46" s="68">
        <v>13728.31345827762</v>
      </c>
      <c r="Z46" s="68">
        <v>14787.150232216929</v>
      </c>
      <c r="AA46" s="67">
        <v>21.035546874521671</v>
      </c>
      <c r="AB46" s="63"/>
    </row>
    <row r="47" spans="1:28">
      <c r="A47" s="75" t="s">
        <v>88</v>
      </c>
      <c r="B47" s="48" t="s">
        <v>39</v>
      </c>
      <c r="C47" s="69">
        <v>58725.691196078667</v>
      </c>
      <c r="D47" s="68">
        <v>58725.691196078667</v>
      </c>
      <c r="E47" s="68">
        <v>54711.821424351081</v>
      </c>
      <c r="F47" s="68">
        <v>50623.574022960303</v>
      </c>
      <c r="G47" s="68">
        <v>46541.923452994073</v>
      </c>
      <c r="H47" s="68">
        <v>41669.813811762731</v>
      </c>
      <c r="I47" s="68">
        <v>38724.745119634928</v>
      </c>
      <c r="J47" s="68">
        <v>33580.72618371182</v>
      </c>
      <c r="K47" s="68">
        <v>32593.742082621877</v>
      </c>
      <c r="L47" s="68">
        <v>29404.637495809933</v>
      </c>
      <c r="M47" s="68">
        <v>27715.630147445594</v>
      </c>
      <c r="N47" s="68">
        <v>26139.773401348459</v>
      </c>
      <c r="O47" s="68">
        <v>26528.816120698611</v>
      </c>
      <c r="P47" s="68">
        <v>27169.510179909801</v>
      </c>
      <c r="Q47" s="68">
        <v>25694.141377985037</v>
      </c>
      <c r="R47" s="68">
        <v>25992.221131713577</v>
      </c>
      <c r="S47" s="68">
        <v>25764.785978245178</v>
      </c>
      <c r="T47" s="68">
        <v>26422.136473791023</v>
      </c>
      <c r="U47" s="68">
        <v>27069.555752527242</v>
      </c>
      <c r="V47" s="68">
        <v>29376.546494526316</v>
      </c>
      <c r="W47" s="68">
        <v>26846.613895616614</v>
      </c>
      <c r="X47" s="68">
        <v>28762.010739494948</v>
      </c>
      <c r="Y47" s="68">
        <v>31869.152985589117</v>
      </c>
      <c r="Z47" s="68">
        <v>31366.938001506001</v>
      </c>
      <c r="AA47" s="67">
        <v>-46.587366853162749</v>
      </c>
      <c r="AB47" s="63"/>
    </row>
    <row r="48" spans="1:28">
      <c r="A48" s="75" t="s">
        <v>89</v>
      </c>
      <c r="B48" s="48" t="s">
        <v>40</v>
      </c>
      <c r="C48" s="69">
        <v>69031.099253534048</v>
      </c>
      <c r="D48" s="68">
        <v>69031.099253534048</v>
      </c>
      <c r="E48" s="68">
        <v>69272.63373710349</v>
      </c>
      <c r="F48" s="68">
        <v>64448.243724794447</v>
      </c>
      <c r="G48" s="68">
        <v>59829.937523918074</v>
      </c>
      <c r="H48" s="68">
        <v>60303.749961639165</v>
      </c>
      <c r="I48" s="68">
        <v>58760.478789625617</v>
      </c>
      <c r="J48" s="68">
        <v>58712.431303980673</v>
      </c>
      <c r="K48" s="68">
        <v>59143.248030467927</v>
      </c>
      <c r="L48" s="68">
        <v>58960.125389868372</v>
      </c>
      <c r="M48" s="68">
        <v>48448.927827287756</v>
      </c>
      <c r="N48" s="68">
        <v>47496.189653531343</v>
      </c>
      <c r="O48" s="68">
        <v>44823.688577327077</v>
      </c>
      <c r="P48" s="68">
        <v>43024.556839096382</v>
      </c>
      <c r="Q48" s="68">
        <v>42497.136880443839</v>
      </c>
      <c r="R48" s="68">
        <v>43100.664856489275</v>
      </c>
      <c r="S48" s="68">
        <v>42189.645180887848</v>
      </c>
      <c r="T48" s="68">
        <v>40048.92823244536</v>
      </c>
      <c r="U48" s="68">
        <v>39324.952487687682</v>
      </c>
      <c r="V48" s="68">
        <v>38318.526355837683</v>
      </c>
      <c r="W48" s="68">
        <v>36162.091824022202</v>
      </c>
      <c r="X48" s="68">
        <v>37060.594086125442</v>
      </c>
      <c r="Y48" s="68">
        <v>35682.543247571666</v>
      </c>
      <c r="Z48" s="68">
        <v>35382.646454185437</v>
      </c>
      <c r="AA48" s="67">
        <v>-48.743904071071242</v>
      </c>
      <c r="AB48" s="63"/>
    </row>
    <row r="49" spans="1:28" ht="13.8" thickBot="1">
      <c r="A49" s="76" t="s">
        <v>90</v>
      </c>
      <c r="B49" s="43" t="s">
        <v>41</v>
      </c>
      <c r="C49" s="66">
        <v>395511.79222766688</v>
      </c>
      <c r="D49" s="65">
        <v>395511.79222766688</v>
      </c>
      <c r="E49" s="65">
        <v>426571.09738827602</v>
      </c>
      <c r="F49" s="65">
        <v>414967.6860710975</v>
      </c>
      <c r="G49" s="65">
        <v>446132.87017221324</v>
      </c>
      <c r="H49" s="65">
        <v>417785.97667116061</v>
      </c>
      <c r="I49" s="65">
        <v>442972.7077165498</v>
      </c>
      <c r="J49" s="65">
        <v>463131.17231402086</v>
      </c>
      <c r="K49" s="65">
        <v>448587.75285426341</v>
      </c>
      <c r="L49" s="65">
        <v>410485.92132580304</v>
      </c>
      <c r="M49" s="65">
        <v>411099.54948985786</v>
      </c>
      <c r="N49" s="65">
        <v>384138.72699279571</v>
      </c>
      <c r="O49" s="65">
        <v>399982.39624250034</v>
      </c>
      <c r="P49" s="65">
        <v>389236.62925682368</v>
      </c>
      <c r="Q49" s="65">
        <v>387653.49439288856</v>
      </c>
      <c r="R49" s="65">
        <v>410015.85331968893</v>
      </c>
      <c r="S49" s="65">
        <v>407335.0633463448</v>
      </c>
      <c r="T49" s="65">
        <v>402672.72494220216</v>
      </c>
      <c r="U49" s="65">
        <v>433403.75422864122</v>
      </c>
      <c r="V49" s="65">
        <v>414328.45041328407</v>
      </c>
      <c r="W49" s="65">
        <v>405765.37864336307</v>
      </c>
      <c r="X49" s="65">
        <v>403606.04004554439</v>
      </c>
      <c r="Y49" s="65">
        <v>403930.89065982861</v>
      </c>
      <c r="Z49" s="65">
        <v>395793.73871133785</v>
      </c>
      <c r="AA49" s="64">
        <v>7.1286492390765233E-2</v>
      </c>
      <c r="AB49" s="63"/>
    </row>
    <row r="51" spans="1:28" hidden="1"/>
    <row r="52" spans="1:28" ht="15.6" hidden="1">
      <c r="A52" s="61" t="s">
        <v>226</v>
      </c>
      <c r="B52" s="61"/>
      <c r="C52" s="62"/>
      <c r="D52" s="61"/>
      <c r="E52" s="61"/>
      <c r="F52" s="61"/>
      <c r="G52" s="61"/>
      <c r="H52" s="61"/>
      <c r="I52" s="61"/>
      <c r="J52" s="61"/>
      <c r="K52" s="61"/>
      <c r="L52" s="61"/>
      <c r="M52" s="61"/>
      <c r="N52" s="61"/>
      <c r="O52" s="61"/>
      <c r="P52" s="61"/>
      <c r="Q52" s="61"/>
      <c r="R52" s="61"/>
      <c r="S52" s="61"/>
      <c r="T52" s="61"/>
      <c r="U52" s="61"/>
      <c r="V52" s="61"/>
      <c r="W52" s="61"/>
      <c r="X52" s="61"/>
      <c r="Y52" s="61"/>
      <c r="Z52" s="61"/>
      <c r="AA52" s="61"/>
    </row>
    <row r="53" spans="1:28" ht="3.75" hidden="1" customHeight="1">
      <c r="A53" s="59"/>
      <c r="B53" s="59"/>
      <c r="C53" s="60"/>
      <c r="D53" s="59"/>
      <c r="E53" s="59"/>
      <c r="F53" s="59"/>
      <c r="G53" s="59"/>
      <c r="H53" s="59"/>
      <c r="I53" s="59"/>
      <c r="J53" s="59"/>
      <c r="K53" s="59"/>
      <c r="L53" s="59"/>
      <c r="M53" s="59"/>
      <c r="N53" s="59"/>
      <c r="O53" s="59"/>
      <c r="P53" s="59"/>
      <c r="Q53" s="59"/>
      <c r="R53" s="59"/>
      <c r="S53" s="59"/>
      <c r="T53" s="59"/>
      <c r="U53" s="59"/>
      <c r="V53" s="59"/>
      <c r="W53" s="59"/>
      <c r="X53" s="59"/>
      <c r="Y53" s="59"/>
      <c r="Z53" s="59"/>
      <c r="AA53" s="59"/>
    </row>
    <row r="54" spans="1:28" ht="13.5" hidden="1" customHeight="1" thickBot="1">
      <c r="B54" s="57"/>
      <c r="C54" s="58"/>
      <c r="D54" s="57"/>
      <c r="E54" s="57"/>
      <c r="F54" s="57"/>
      <c r="G54" s="57"/>
      <c r="H54" s="57"/>
      <c r="I54" s="57"/>
      <c r="J54" s="57"/>
      <c r="K54" s="57"/>
      <c r="L54" s="57"/>
      <c r="M54" s="57"/>
      <c r="N54" s="57"/>
      <c r="O54" s="57"/>
      <c r="P54" s="57"/>
      <c r="Q54" s="57"/>
      <c r="R54" s="57"/>
      <c r="S54" s="57"/>
      <c r="T54" s="57"/>
      <c r="U54" s="57"/>
      <c r="V54" s="57"/>
      <c r="W54" s="57"/>
      <c r="X54" s="57"/>
      <c r="Y54" s="57"/>
      <c r="Z54" s="57"/>
      <c r="AA54" s="57"/>
    </row>
    <row r="55" spans="1:28" s="73" customFormat="1" ht="25.8" hidden="1" thickBot="1">
      <c r="A55" s="74"/>
      <c r="B55" s="74"/>
      <c r="C55" s="77" t="s">
        <v>224</v>
      </c>
      <c r="D55" s="78">
        <v>1990</v>
      </c>
      <c r="E55" s="78">
        <v>1991</v>
      </c>
      <c r="F55" s="78">
        <v>1992</v>
      </c>
      <c r="G55" s="78">
        <v>1993</v>
      </c>
      <c r="H55" s="78">
        <v>1994</v>
      </c>
      <c r="I55" s="78">
        <v>1995</v>
      </c>
      <c r="J55" s="78">
        <v>1996</v>
      </c>
      <c r="K55" s="78">
        <v>1997</v>
      </c>
      <c r="L55" s="78">
        <v>1998</v>
      </c>
      <c r="M55" s="78">
        <v>1999</v>
      </c>
      <c r="N55" s="78">
        <v>2000</v>
      </c>
      <c r="O55" s="78">
        <v>2001</v>
      </c>
      <c r="P55" s="78">
        <v>2002</v>
      </c>
      <c r="Q55" s="78">
        <v>2003</v>
      </c>
      <c r="R55" s="78">
        <v>2004</v>
      </c>
      <c r="S55" s="78">
        <v>2005</v>
      </c>
      <c r="T55" s="78">
        <v>2006</v>
      </c>
      <c r="U55" s="78">
        <v>2007</v>
      </c>
      <c r="V55" s="78">
        <v>2008</v>
      </c>
      <c r="W55" s="78">
        <v>2009</v>
      </c>
      <c r="X55" s="79">
        <v>2010</v>
      </c>
      <c r="Y55" s="79">
        <v>2011</v>
      </c>
      <c r="Z55" s="79">
        <v>2012</v>
      </c>
      <c r="AA55" s="80" t="s">
        <v>225</v>
      </c>
    </row>
    <row r="56" spans="1:28" ht="53.25" hidden="1" customHeight="1" thickBot="1">
      <c r="A56" s="74"/>
      <c r="B56" s="56"/>
      <c r="C56" s="55" t="s">
        <v>0</v>
      </c>
      <c r="D56" s="54">
        <v>1990</v>
      </c>
      <c r="E56" s="54">
        <v>1991</v>
      </c>
      <c r="F56" s="54">
        <v>1992</v>
      </c>
      <c r="G56" s="54">
        <v>1993</v>
      </c>
      <c r="H56" s="54">
        <v>1994</v>
      </c>
      <c r="I56" s="54">
        <v>1995</v>
      </c>
      <c r="J56" s="54">
        <v>1996</v>
      </c>
      <c r="K56" s="54">
        <v>1997</v>
      </c>
      <c r="L56" s="54">
        <v>1998</v>
      </c>
      <c r="M56" s="54">
        <v>1999</v>
      </c>
      <c r="N56" s="54">
        <v>2000</v>
      </c>
      <c r="O56" s="54">
        <v>2001</v>
      </c>
      <c r="P56" s="54">
        <v>2002</v>
      </c>
      <c r="Q56" s="54">
        <v>2003</v>
      </c>
      <c r="R56" s="54">
        <v>2004</v>
      </c>
      <c r="S56" s="54">
        <v>2005</v>
      </c>
      <c r="T56" s="54">
        <v>2006</v>
      </c>
      <c r="U56" s="54">
        <v>2007</v>
      </c>
      <c r="V56" s="54">
        <v>2008</v>
      </c>
      <c r="W56" s="54">
        <v>2009</v>
      </c>
      <c r="X56" s="54">
        <v>2010</v>
      </c>
      <c r="Y56" s="54">
        <v>2011</v>
      </c>
      <c r="Z56" s="54">
        <v>2012</v>
      </c>
      <c r="AA56" s="53" t="s">
        <v>1</v>
      </c>
    </row>
    <row r="57" spans="1:28" hidden="1">
      <c r="A57" s="75" t="s">
        <v>91</v>
      </c>
      <c r="B57" s="48" t="s">
        <v>2</v>
      </c>
      <c r="C57" s="52">
        <f t="shared" ref="C57:Z57" si="0">C6/1000</f>
        <v>18.354209790182548</v>
      </c>
      <c r="D57" s="51">
        <f t="shared" si="0"/>
        <v>18.354209790182548</v>
      </c>
      <c r="E57" s="51">
        <f t="shared" si="0"/>
        <v>18.486543122606236</v>
      </c>
      <c r="F57" s="51">
        <f t="shared" si="0"/>
        <v>18.577364390497525</v>
      </c>
      <c r="G57" s="51">
        <f t="shared" si="0"/>
        <v>19.188811850771845</v>
      </c>
      <c r="H57" s="51">
        <f t="shared" si="0"/>
        <v>19.544467718517879</v>
      </c>
      <c r="I57" s="51">
        <f t="shared" si="0"/>
        <v>20.612635050458028</v>
      </c>
      <c r="J57" s="51">
        <f t="shared" si="0"/>
        <v>21.600938025846514</v>
      </c>
      <c r="K57" s="51">
        <f t="shared" si="0"/>
        <v>22.538548141143536</v>
      </c>
      <c r="L57" s="51">
        <f t="shared" si="0"/>
        <v>23.070083127172975</v>
      </c>
      <c r="M57" s="51">
        <f t="shared" si="0"/>
        <v>24.050670060110864</v>
      </c>
      <c r="N57" s="51">
        <f t="shared" si="0"/>
        <v>25.477745814639782</v>
      </c>
      <c r="O57" s="51">
        <f t="shared" si="0"/>
        <v>26.95001251419265</v>
      </c>
      <c r="P57" s="51">
        <f t="shared" si="0"/>
        <v>26.500428607702709</v>
      </c>
      <c r="Q57" s="51">
        <f t="shared" si="0"/>
        <v>25.809542261230114</v>
      </c>
      <c r="R57" s="51">
        <f t="shared" si="0"/>
        <v>25.747883651228978</v>
      </c>
      <c r="S57" s="51">
        <f t="shared" si="0"/>
        <v>25.596264947509546</v>
      </c>
      <c r="T57" s="51">
        <f t="shared" si="0"/>
        <v>25.795913636092077</v>
      </c>
      <c r="U57" s="51">
        <f t="shared" si="0"/>
        <v>25.203464513504919</v>
      </c>
      <c r="V57" s="51">
        <f t="shared" si="0"/>
        <v>25.546777442135564</v>
      </c>
      <c r="W57" s="51">
        <f t="shared" si="0"/>
        <v>24.897903204644514</v>
      </c>
      <c r="X57" s="51">
        <f t="shared" si="0"/>
        <v>24.451857481652873</v>
      </c>
      <c r="Y57" s="51">
        <f t="shared" si="0"/>
        <v>25.20109361538649</v>
      </c>
      <c r="Z57" s="50">
        <f t="shared" si="0"/>
        <v>25.775429509125946</v>
      </c>
      <c r="AA57" s="49">
        <f t="shared" ref="AA57:AA100" si="1">AA6</f>
        <v>40.433338202949606</v>
      </c>
    </row>
    <row r="58" spans="1:28" hidden="1">
      <c r="A58" s="75" t="s">
        <v>92</v>
      </c>
      <c r="B58" s="48" t="s">
        <v>3</v>
      </c>
      <c r="C58" s="47">
        <f t="shared" ref="C58:Z58" si="2">C7/1000</f>
        <v>6.1979240976521073</v>
      </c>
      <c r="D58" s="46">
        <f t="shared" si="2"/>
        <v>6.1979240976521073</v>
      </c>
      <c r="E58" s="46">
        <f t="shared" si="2"/>
        <v>6.5293807118356701</v>
      </c>
      <c r="F58" s="46">
        <f t="shared" si="2"/>
        <v>6.1341498255667641</v>
      </c>
      <c r="G58" s="46">
        <f t="shared" si="2"/>
        <v>5.9602208652441497</v>
      </c>
      <c r="H58" s="46">
        <f t="shared" si="2"/>
        <v>6.44099559665655</v>
      </c>
      <c r="I58" s="46">
        <f t="shared" si="2"/>
        <v>6.6063651531750986</v>
      </c>
      <c r="J58" s="46">
        <f t="shared" si="2"/>
        <v>6.2678732884980679</v>
      </c>
      <c r="K58" s="46">
        <f t="shared" si="2"/>
        <v>6.2999417739157106</v>
      </c>
      <c r="L58" s="46">
        <f t="shared" si="2"/>
        <v>6.4189347629190889</v>
      </c>
      <c r="M58" s="46">
        <f t="shared" si="2"/>
        <v>6.3938693674027167</v>
      </c>
      <c r="N58" s="46">
        <f t="shared" si="2"/>
        <v>6.2909042092028402</v>
      </c>
      <c r="O58" s="46">
        <f t="shared" si="2"/>
        <v>6.176765577643387</v>
      </c>
      <c r="P58" s="46">
        <f t="shared" si="2"/>
        <v>6.179420445774312</v>
      </c>
      <c r="Q58" s="46">
        <f t="shared" si="2"/>
        <v>6.1056544651779214</v>
      </c>
      <c r="R58" s="46">
        <f t="shared" si="2"/>
        <v>5.4103935626443205</v>
      </c>
      <c r="S58" s="46">
        <f t="shared" si="2"/>
        <v>5.4490447584811283</v>
      </c>
      <c r="T58" s="46">
        <f t="shared" si="2"/>
        <v>5.4829043284343717</v>
      </c>
      <c r="U58" s="46">
        <f t="shared" si="2"/>
        <v>5.5102205653957146</v>
      </c>
      <c r="V58" s="46">
        <f t="shared" si="2"/>
        <v>5.6941563628330201</v>
      </c>
      <c r="W58" s="46">
        <f t="shared" si="2"/>
        <v>5.4174293889046199</v>
      </c>
      <c r="X58" s="46">
        <f t="shared" si="2"/>
        <v>5.1785275193803662</v>
      </c>
      <c r="Y58" s="46">
        <f t="shared" si="2"/>
        <v>5.2829954043036054</v>
      </c>
      <c r="Z58" s="45">
        <f t="shared" si="2"/>
        <v>5.2216343757504244</v>
      </c>
      <c r="AA58" s="44">
        <f t="shared" si="1"/>
        <v>-15.7518825096861</v>
      </c>
    </row>
    <row r="59" spans="1:28" hidden="1">
      <c r="A59" s="75" t="s">
        <v>93</v>
      </c>
      <c r="B59" s="48" t="s">
        <v>4</v>
      </c>
      <c r="C59" s="47">
        <f t="shared" ref="C59:Z59" si="3">C8/1000</f>
        <v>20.127224631165873</v>
      </c>
      <c r="D59" s="46">
        <f t="shared" si="3"/>
        <v>20.127224631165873</v>
      </c>
      <c r="E59" s="46">
        <f t="shared" si="3"/>
        <v>19.763471545113863</v>
      </c>
      <c r="F59" s="46">
        <f t="shared" si="3"/>
        <v>17.77744536594788</v>
      </c>
      <c r="G59" s="46">
        <f t="shared" si="3"/>
        <v>16.929260592465045</v>
      </c>
      <c r="H59" s="46">
        <f t="shared" si="3"/>
        <v>14.907439674414002</v>
      </c>
      <c r="I59" s="46">
        <f t="shared" si="3"/>
        <v>13.532140536955716</v>
      </c>
      <c r="J59" s="46">
        <f t="shared" si="3"/>
        <v>14.477915151803238</v>
      </c>
      <c r="K59" s="46">
        <f t="shared" si="3"/>
        <v>14.936480583780559</v>
      </c>
      <c r="L59" s="46">
        <f t="shared" si="3"/>
        <v>14.998042454257117</v>
      </c>
      <c r="M59" s="46">
        <f t="shared" si="3"/>
        <v>14.436155496974132</v>
      </c>
      <c r="N59" s="46">
        <f t="shared" si="3"/>
        <v>14.414223436740034</v>
      </c>
      <c r="O59" s="46">
        <f t="shared" si="3"/>
        <v>13.488913614663767</v>
      </c>
      <c r="P59" s="46">
        <f t="shared" si="3"/>
        <v>12.950298853618643</v>
      </c>
      <c r="Q59" s="46">
        <f t="shared" si="3"/>
        <v>13.439639361978902</v>
      </c>
      <c r="R59" s="46">
        <f t="shared" si="3"/>
        <v>13.836035911216653</v>
      </c>
      <c r="S59" s="46">
        <f t="shared" si="3"/>
        <v>14.359825296874398</v>
      </c>
      <c r="T59" s="46">
        <f t="shared" si="3"/>
        <v>15.079457036500678</v>
      </c>
      <c r="U59" s="46">
        <f t="shared" si="3"/>
        <v>14.821952485120693</v>
      </c>
      <c r="V59" s="46">
        <f t="shared" si="3"/>
        <v>15.711542318426275</v>
      </c>
      <c r="W59" s="46">
        <f t="shared" si="3"/>
        <v>16.047756140606051</v>
      </c>
      <c r="X59" s="46">
        <f t="shared" si="3"/>
        <v>15.8905174916026</v>
      </c>
      <c r="Y59" s="46">
        <f t="shared" si="3"/>
        <v>16.640040785473783</v>
      </c>
      <c r="Z59" s="45">
        <f t="shared" si="3"/>
        <v>16.399829219280097</v>
      </c>
      <c r="AA59" s="44">
        <f t="shared" si="1"/>
        <v>-18.519172316058498</v>
      </c>
    </row>
    <row r="60" spans="1:28" hidden="1">
      <c r="A60" s="75" t="s">
        <v>94</v>
      </c>
      <c r="B60" s="48" t="s">
        <v>5</v>
      </c>
      <c r="C60" s="47">
        <f t="shared" ref="C60:Z60" si="4">C9/1000</f>
        <v>10.900183165594012</v>
      </c>
      <c r="D60" s="46">
        <f t="shared" si="4"/>
        <v>10.900183165594012</v>
      </c>
      <c r="E60" s="46">
        <f t="shared" si="4"/>
        <v>10.789763203227913</v>
      </c>
      <c r="F60" s="46">
        <f t="shared" si="4"/>
        <v>10.441625449783006</v>
      </c>
      <c r="G60" s="46">
        <f t="shared" si="4"/>
        <v>10.717205219374803</v>
      </c>
      <c r="H60" s="46">
        <f t="shared" si="4"/>
        <v>11.263826776904642</v>
      </c>
      <c r="I60" s="46">
        <f t="shared" si="4"/>
        <v>11.72060183055109</v>
      </c>
      <c r="J60" s="46">
        <f t="shared" si="4"/>
        <v>12.035844397094694</v>
      </c>
      <c r="K60" s="46">
        <f t="shared" si="4"/>
        <v>11.699526305352018</v>
      </c>
      <c r="L60" s="46">
        <f t="shared" si="4"/>
        <v>11.794967324521224</v>
      </c>
      <c r="M60" s="46">
        <f t="shared" si="4"/>
        <v>11.63785138474694</v>
      </c>
      <c r="N60" s="46">
        <f t="shared" si="4"/>
        <v>11.029839213025742</v>
      </c>
      <c r="O60" s="46">
        <f t="shared" si="4"/>
        <v>10.767817862554089</v>
      </c>
      <c r="P60" s="46">
        <f t="shared" si="4"/>
        <v>10.286310169631491</v>
      </c>
      <c r="Q60" s="46">
        <f t="shared" si="4"/>
        <v>9.2182663858255456</v>
      </c>
      <c r="R60" s="46">
        <f t="shared" si="4"/>
        <v>9.4237423583174138</v>
      </c>
      <c r="S60" s="46">
        <f t="shared" si="4"/>
        <v>9.1619572121177839</v>
      </c>
      <c r="T60" s="46">
        <f t="shared" si="4"/>
        <v>8.2148481929932711</v>
      </c>
      <c r="U60" s="46">
        <f t="shared" si="4"/>
        <v>7.5772293580192791</v>
      </c>
      <c r="V60" s="46">
        <f t="shared" si="4"/>
        <v>7.5822142785179265</v>
      </c>
      <c r="W60" s="46">
        <f t="shared" si="4"/>
        <v>7.6706574748159175</v>
      </c>
      <c r="X60" s="46">
        <f t="shared" si="4"/>
        <v>8.3288078584596228</v>
      </c>
      <c r="Y60" s="46">
        <f t="shared" si="4"/>
        <v>7.0371891802725264</v>
      </c>
      <c r="Z60" s="45">
        <f t="shared" si="4"/>
        <v>6.9913239284593862</v>
      </c>
      <c r="AA60" s="44">
        <f t="shared" si="1"/>
        <v>-35.860491312410069</v>
      </c>
    </row>
    <row r="61" spans="1:28" hidden="1">
      <c r="A61" s="75" t="s">
        <v>95</v>
      </c>
      <c r="B61" s="48" t="s">
        <v>6</v>
      </c>
      <c r="C61" s="47">
        <f t="shared" ref="C61:Z61" si="5">C10/1000</f>
        <v>14.633125204215718</v>
      </c>
      <c r="D61" s="46">
        <f t="shared" si="5"/>
        <v>12.348286896873583</v>
      </c>
      <c r="E61" s="46">
        <f t="shared" si="5"/>
        <v>9.5325003550286791</v>
      </c>
      <c r="F61" s="46">
        <f t="shared" si="5"/>
        <v>8.005117165370045</v>
      </c>
      <c r="G61" s="46">
        <f t="shared" si="5"/>
        <v>7.3183933743500518</v>
      </c>
      <c r="H61" s="46">
        <f t="shared" si="5"/>
        <v>7.2375632328677826</v>
      </c>
      <c r="I61" s="46">
        <f t="shared" si="5"/>
        <v>6.7972569299401551</v>
      </c>
      <c r="J61" s="46">
        <f t="shared" si="5"/>
        <v>6.570943119562318</v>
      </c>
      <c r="K61" s="46">
        <f t="shared" si="5"/>
        <v>6.2905620654262995</v>
      </c>
      <c r="L61" s="46">
        <f t="shared" si="5"/>
        <v>5.1710689459063204</v>
      </c>
      <c r="M61" s="46">
        <f t="shared" si="5"/>
        <v>5.4595203214958339</v>
      </c>
      <c r="N61" s="46">
        <f t="shared" si="5"/>
        <v>5.425149934982195</v>
      </c>
      <c r="O61" s="46">
        <f t="shared" si="5"/>
        <v>5.4870429318333409</v>
      </c>
      <c r="P61" s="46">
        <f t="shared" si="5"/>
        <v>5.3509355503983009</v>
      </c>
      <c r="Q61" s="46">
        <f t="shared" si="5"/>
        <v>5.0395527101451059</v>
      </c>
      <c r="R61" s="46">
        <f t="shared" si="5"/>
        <v>5.6276149936291961</v>
      </c>
      <c r="S61" s="46">
        <f t="shared" si="5"/>
        <v>5.3956565717610934</v>
      </c>
      <c r="T61" s="46">
        <f t="shared" si="5"/>
        <v>4.8345549343146281</v>
      </c>
      <c r="U61" s="46">
        <f t="shared" si="5"/>
        <v>4.9119045410388233</v>
      </c>
      <c r="V61" s="46">
        <f t="shared" si="5"/>
        <v>5.1290572868959856</v>
      </c>
      <c r="W61" s="46">
        <f t="shared" si="5"/>
        <v>4.6406525827649059</v>
      </c>
      <c r="X61" s="46">
        <f t="shared" si="5"/>
        <v>4.8477755199657953</v>
      </c>
      <c r="Y61" s="46">
        <f t="shared" si="5"/>
        <v>4.7984737385787648</v>
      </c>
      <c r="Z61" s="45">
        <f t="shared" si="5"/>
        <v>5.02788865707842</v>
      </c>
      <c r="AA61" s="44">
        <f t="shared" si="1"/>
        <v>-65.640363306466384</v>
      </c>
    </row>
    <row r="62" spans="1:28" hidden="1">
      <c r="A62" s="75" t="s">
        <v>96</v>
      </c>
      <c r="B62" s="48" t="s">
        <v>7</v>
      </c>
      <c r="C62" s="47">
        <f t="shared" ref="C62:Z62" si="6">C11/1000</f>
        <v>49.16888959511973</v>
      </c>
      <c r="D62" s="46">
        <f t="shared" si="6"/>
        <v>49.16888959511973</v>
      </c>
      <c r="E62" s="46">
        <f t="shared" si="6"/>
        <v>47.867778889232731</v>
      </c>
      <c r="F62" s="46">
        <f t="shared" si="6"/>
        <v>48.554196379776236</v>
      </c>
      <c r="G62" s="46">
        <f t="shared" si="6"/>
        <v>49.529875599574332</v>
      </c>
      <c r="H62" s="46">
        <f t="shared" si="6"/>
        <v>53.035399321821423</v>
      </c>
      <c r="I62" s="46">
        <f t="shared" si="6"/>
        <v>53.849765353778857</v>
      </c>
      <c r="J62" s="46">
        <f t="shared" si="6"/>
        <v>56.406648490187877</v>
      </c>
      <c r="K62" s="46">
        <f t="shared" si="6"/>
        <v>55.174175002975339</v>
      </c>
      <c r="L62" s="46">
        <f t="shared" si="6"/>
        <v>51.084217867801812</v>
      </c>
      <c r="M62" s="46">
        <f t="shared" si="6"/>
        <v>48.834821762321354</v>
      </c>
      <c r="N62" s="46">
        <f t="shared" si="6"/>
        <v>48.645496375415313</v>
      </c>
      <c r="O62" s="46">
        <f t="shared" si="6"/>
        <v>46.867481687137385</v>
      </c>
      <c r="P62" s="46">
        <f t="shared" si="6"/>
        <v>46.407381203696588</v>
      </c>
      <c r="Q62" s="46">
        <f t="shared" si="6"/>
        <v>48.958060138580834</v>
      </c>
      <c r="R62" s="46">
        <f t="shared" si="6"/>
        <v>51.6648918775712</v>
      </c>
      <c r="S62" s="46">
        <f t="shared" si="6"/>
        <v>50.381537345848912</v>
      </c>
      <c r="T62" s="46">
        <f t="shared" si="6"/>
        <v>48.203190916716004</v>
      </c>
      <c r="U62" s="46">
        <f t="shared" si="6"/>
        <v>49.410653306482679</v>
      </c>
      <c r="V62" s="46">
        <f t="shared" si="6"/>
        <v>51.796195916522059</v>
      </c>
      <c r="W62" s="46">
        <f t="shared" si="6"/>
        <v>47.069702358978226</v>
      </c>
      <c r="X62" s="46">
        <f t="shared" si="6"/>
        <v>47.156547252231952</v>
      </c>
      <c r="Y62" s="46">
        <f t="shared" si="6"/>
        <v>45.918344140225166</v>
      </c>
      <c r="Z62" s="45">
        <f t="shared" si="6"/>
        <v>47.733397882514573</v>
      </c>
      <c r="AA62" s="44">
        <f t="shared" si="1"/>
        <v>-2.9195121639428501</v>
      </c>
    </row>
    <row r="63" spans="1:28" hidden="1">
      <c r="A63" s="75" t="s">
        <v>97</v>
      </c>
      <c r="B63" s="48" t="s">
        <v>8</v>
      </c>
      <c r="C63" s="47">
        <f t="shared" ref="C63:Z63" si="7">C12/1000</f>
        <v>3.9262209755675963</v>
      </c>
      <c r="D63" s="46">
        <f t="shared" si="7"/>
        <v>3.9262209755675963</v>
      </c>
      <c r="E63" s="46">
        <f t="shared" si="7"/>
        <v>3.744880354251042</v>
      </c>
      <c r="F63" s="46">
        <f t="shared" si="7"/>
        <v>3.6441284432492451</v>
      </c>
      <c r="G63" s="46">
        <f t="shared" si="7"/>
        <v>3.1130611584274392</v>
      </c>
      <c r="H63" s="46">
        <f t="shared" si="7"/>
        <v>3.177269090988629</v>
      </c>
      <c r="I63" s="46">
        <f t="shared" si="7"/>
        <v>3.0401716052860337</v>
      </c>
      <c r="J63" s="46">
        <f t="shared" si="7"/>
        <v>3.041043112359509</v>
      </c>
      <c r="K63" s="46">
        <f t="shared" si="7"/>
        <v>3.3335789862704162</v>
      </c>
      <c r="L63" s="46">
        <f t="shared" si="7"/>
        <v>2.8754122325134142</v>
      </c>
      <c r="M63" s="46">
        <f t="shared" si="7"/>
        <v>3.2073249283373424</v>
      </c>
      <c r="N63" s="46">
        <f t="shared" si="7"/>
        <v>3.2723624670827451</v>
      </c>
      <c r="O63" s="46">
        <f t="shared" si="7"/>
        <v>3.3255750536018582</v>
      </c>
      <c r="P63" s="46">
        <f t="shared" si="7"/>
        <v>3.253148374326742</v>
      </c>
      <c r="Q63" s="46">
        <f t="shared" si="7"/>
        <v>3.1004541669629071</v>
      </c>
      <c r="R63" s="46">
        <f t="shared" si="7"/>
        <v>3.4705206649932996</v>
      </c>
      <c r="S63" s="46">
        <f t="shared" si="7"/>
        <v>3.4804784348581261</v>
      </c>
      <c r="T63" s="46">
        <f t="shared" si="7"/>
        <v>3.5273842030404858</v>
      </c>
      <c r="U63" s="46">
        <f t="shared" si="7"/>
        <v>3.5873391993101977</v>
      </c>
      <c r="V63" s="46">
        <f t="shared" si="7"/>
        <v>3.5547918780456698</v>
      </c>
      <c r="W63" s="46">
        <f t="shared" si="7"/>
        <v>3.304933942694261</v>
      </c>
      <c r="X63" s="46">
        <f t="shared" si="7"/>
        <v>3.3546840109448985</v>
      </c>
      <c r="Y63" s="46">
        <f t="shared" si="7"/>
        <v>3.4704622917989192</v>
      </c>
      <c r="Z63" s="45">
        <f t="shared" si="7"/>
        <v>3.2532706423975672</v>
      </c>
      <c r="AA63" s="44">
        <f t="shared" si="1"/>
        <v>-17.139899597035381</v>
      </c>
    </row>
    <row r="64" spans="1:28" hidden="1">
      <c r="A64" s="75" t="s">
        <v>98</v>
      </c>
      <c r="B64" s="48" t="s">
        <v>44</v>
      </c>
      <c r="C64" s="47">
        <f t="shared" ref="C64:Z64" si="8">C13/1000</f>
        <v>0.55106717671605121</v>
      </c>
      <c r="D64" s="46">
        <f t="shared" si="8"/>
        <v>0.55106717671605121</v>
      </c>
      <c r="E64" s="46">
        <f t="shared" si="8"/>
        <v>0.55030933104233148</v>
      </c>
      <c r="F64" s="46">
        <f t="shared" si="8"/>
        <v>0.60013561346869326</v>
      </c>
      <c r="G64" s="46">
        <f t="shared" si="8"/>
        <v>0.61038304329228754</v>
      </c>
      <c r="H64" s="46">
        <f t="shared" si="8"/>
        <v>0.60963648011375426</v>
      </c>
      <c r="I64" s="46">
        <f t="shared" si="8"/>
        <v>0.6252344969135889</v>
      </c>
      <c r="J64" s="46">
        <f t="shared" si="8"/>
        <v>0.64659961679051559</v>
      </c>
      <c r="K64" s="46">
        <f t="shared" si="8"/>
        <v>0.63672452259399892</v>
      </c>
      <c r="L64" s="46">
        <f t="shared" si="8"/>
        <v>0.64989311174830999</v>
      </c>
      <c r="M64" s="46">
        <f t="shared" si="8"/>
        <v>0.66594686650238077</v>
      </c>
      <c r="N64" s="46">
        <f t="shared" si="8"/>
        <v>0.65142591228384361</v>
      </c>
      <c r="O64" s="46">
        <f t="shared" si="8"/>
        <v>0.70641212626813144</v>
      </c>
      <c r="P64" s="46">
        <f t="shared" si="8"/>
        <v>0.74665749271502513</v>
      </c>
      <c r="Q64" s="46">
        <f t="shared" si="8"/>
        <v>0.72265010252003092</v>
      </c>
      <c r="R64" s="46">
        <f t="shared" si="8"/>
        <v>0.68634370566539893</v>
      </c>
      <c r="S64" s="46">
        <f t="shared" si="8"/>
        <v>0.63184888111477389</v>
      </c>
      <c r="T64" s="46">
        <f t="shared" si="8"/>
        <v>0.59691758966235675</v>
      </c>
      <c r="U64" s="46">
        <f t="shared" si="8"/>
        <v>0.62443828295284332</v>
      </c>
      <c r="V64" s="46">
        <f t="shared" si="8"/>
        <v>0.60468423074371591</v>
      </c>
      <c r="W64" s="46">
        <f t="shared" si="8"/>
        <v>0.58916796950231576</v>
      </c>
      <c r="X64" s="46">
        <f t="shared" si="8"/>
        <v>0.61262576398706303</v>
      </c>
      <c r="Y64" s="46">
        <f t="shared" si="8"/>
        <v>0.61547485093606691</v>
      </c>
      <c r="Z64" s="45">
        <f t="shared" si="8"/>
        <v>0.6122667102749757</v>
      </c>
      <c r="AA64" s="44">
        <f t="shared" si="1"/>
        <v>11.105639411083779</v>
      </c>
    </row>
    <row r="65" spans="1:27" hidden="1">
      <c r="A65" s="75" t="s">
        <v>99</v>
      </c>
      <c r="B65" s="48" t="s">
        <v>9</v>
      </c>
      <c r="C65" s="47">
        <f t="shared" ref="C65:Z65" si="9">C14/1000</f>
        <v>13.483487719337003</v>
      </c>
      <c r="D65" s="46">
        <f t="shared" si="9"/>
        <v>13.483487719337003</v>
      </c>
      <c r="E65" s="46">
        <f t="shared" si="9"/>
        <v>11.670002715100679</v>
      </c>
      <c r="F65" s="46">
        <f t="shared" si="9"/>
        <v>10.412212847989677</v>
      </c>
      <c r="G65" s="46">
        <f t="shared" si="9"/>
        <v>9.2484544538187112</v>
      </c>
      <c r="H65" s="46">
        <f t="shared" si="9"/>
        <v>9.0808443474629374</v>
      </c>
      <c r="I65" s="46">
        <f t="shared" si="9"/>
        <v>9.3732189856102455</v>
      </c>
      <c r="J65" s="46">
        <f t="shared" si="9"/>
        <v>8.9748401583960664</v>
      </c>
      <c r="K65" s="46">
        <f t="shared" si="9"/>
        <v>9.0472912138136063</v>
      </c>
      <c r="L65" s="46">
        <f t="shared" si="9"/>
        <v>8.8615547680985856</v>
      </c>
      <c r="M65" s="46">
        <f t="shared" si="9"/>
        <v>8.6834053565750526</v>
      </c>
      <c r="N65" s="46">
        <f t="shared" si="9"/>
        <v>8.7678907365996945</v>
      </c>
      <c r="O65" s="46">
        <f t="shared" si="9"/>
        <v>8.9425772517211524</v>
      </c>
      <c r="P65" s="46">
        <f t="shared" si="9"/>
        <v>8.6281244975680522</v>
      </c>
      <c r="Q65" s="46">
        <f t="shared" si="9"/>
        <v>8.1193280576543767</v>
      </c>
      <c r="R65" s="46">
        <f t="shared" si="9"/>
        <v>8.8199620151292741</v>
      </c>
      <c r="S65" s="46">
        <f t="shared" si="9"/>
        <v>8.5224865459677037</v>
      </c>
      <c r="T65" s="46">
        <f t="shared" si="9"/>
        <v>8.3293698880872391</v>
      </c>
      <c r="U65" s="46">
        <f t="shared" si="9"/>
        <v>8.3668008320700977</v>
      </c>
      <c r="V65" s="46">
        <f t="shared" si="9"/>
        <v>8.4923221579691592</v>
      </c>
      <c r="W65" s="46">
        <f t="shared" si="9"/>
        <v>7.9629218035485039</v>
      </c>
      <c r="X65" s="46">
        <f t="shared" si="9"/>
        <v>7.700669853592002</v>
      </c>
      <c r="Y65" s="46">
        <f t="shared" si="9"/>
        <v>7.8605152241531568</v>
      </c>
      <c r="Z65" s="45">
        <f t="shared" si="9"/>
        <v>7.7270492013136316</v>
      </c>
      <c r="AA65" s="44">
        <f t="shared" si="1"/>
        <v>-42.692503882121834</v>
      </c>
    </row>
    <row r="66" spans="1:27" hidden="1">
      <c r="A66" s="75" t="s">
        <v>100</v>
      </c>
      <c r="B66" s="48" t="s">
        <v>10</v>
      </c>
      <c r="C66" s="47">
        <f t="shared" ref="C66:Z66" si="10">C15/1000</f>
        <v>9.8212544357513245</v>
      </c>
      <c r="D66" s="46">
        <f t="shared" si="10"/>
        <v>9.8212544357513245</v>
      </c>
      <c r="E66" s="46">
        <f t="shared" si="10"/>
        <v>9.5796871858253816</v>
      </c>
      <c r="F66" s="46">
        <f t="shared" si="10"/>
        <v>9.2183408681114276</v>
      </c>
      <c r="G66" s="46">
        <f t="shared" si="10"/>
        <v>9.032607238882834</v>
      </c>
      <c r="H66" s="46">
        <f t="shared" si="10"/>
        <v>9.0553693546064338</v>
      </c>
      <c r="I66" s="46">
        <f t="shared" si="10"/>
        <v>8.7913956368569064</v>
      </c>
      <c r="J66" s="46">
        <f t="shared" si="10"/>
        <v>8.2178634939551873</v>
      </c>
      <c r="K66" s="46">
        <f t="shared" si="10"/>
        <v>8.1837669322917854</v>
      </c>
      <c r="L66" s="46">
        <f t="shared" si="10"/>
        <v>8.3835254662344436</v>
      </c>
      <c r="M66" s="46">
        <f t="shared" si="10"/>
        <v>8.2703551795579333</v>
      </c>
      <c r="N66" s="46">
        <f t="shared" si="10"/>
        <v>8.0913272081574537</v>
      </c>
      <c r="O66" s="46">
        <f t="shared" si="10"/>
        <v>7.7842394563216333</v>
      </c>
      <c r="P66" s="46">
        <f t="shared" si="10"/>
        <v>7.7019930594670996</v>
      </c>
      <c r="Q66" s="46">
        <f t="shared" si="10"/>
        <v>7.3841213072897682</v>
      </c>
      <c r="R66" s="46">
        <f t="shared" si="10"/>
        <v>7.0186688801963788</v>
      </c>
      <c r="S66" s="46">
        <f t="shared" si="10"/>
        <v>6.3887894392338556</v>
      </c>
      <c r="T66" s="46">
        <f t="shared" si="10"/>
        <v>6.2470397406386429</v>
      </c>
      <c r="U66" s="46">
        <f t="shared" si="10"/>
        <v>6.4147551031582086</v>
      </c>
      <c r="V66" s="46">
        <f t="shared" si="10"/>
        <v>6.4666713354470247</v>
      </c>
      <c r="W66" s="46">
        <f t="shared" si="10"/>
        <v>6.1057476703534972</v>
      </c>
      <c r="X66" s="46">
        <f t="shared" si="10"/>
        <v>6.0698167220003585</v>
      </c>
      <c r="Y66" s="46">
        <f t="shared" si="10"/>
        <v>6.1361352927503923</v>
      </c>
      <c r="Z66" s="45">
        <f t="shared" si="10"/>
        <v>5.9917961296649871</v>
      </c>
      <c r="AA66" s="44">
        <f t="shared" si="1"/>
        <v>-38.991539534362794</v>
      </c>
    </row>
    <row r="67" spans="1:27" hidden="1">
      <c r="A67" s="75" t="s">
        <v>101</v>
      </c>
      <c r="B67" s="48" t="s">
        <v>11</v>
      </c>
      <c r="C67" s="47">
        <f t="shared" ref="C67:Z67" si="11">C16/1000</f>
        <v>2.2441015693281079</v>
      </c>
      <c r="D67" s="46">
        <f t="shared" si="11"/>
        <v>2.2441015693281079</v>
      </c>
      <c r="E67" s="46">
        <f t="shared" si="11"/>
        <v>2.1524793330371672</v>
      </c>
      <c r="F67" s="46">
        <f t="shared" si="11"/>
        <v>1.8376212993043537</v>
      </c>
      <c r="G67" s="46">
        <f t="shared" si="11"/>
        <v>1.380356728241577</v>
      </c>
      <c r="H67" s="46">
        <f t="shared" si="11"/>
        <v>1.1928545310063614</v>
      </c>
      <c r="I67" s="46">
        <f t="shared" si="11"/>
        <v>1.0581806207955151</v>
      </c>
      <c r="J67" s="46">
        <f t="shared" si="11"/>
        <v>0.99202479074273253</v>
      </c>
      <c r="K67" s="46">
        <f t="shared" si="11"/>
        <v>0.98765236288052494</v>
      </c>
      <c r="L67" s="46">
        <f t="shared" si="11"/>
        <v>1.0427040772074578</v>
      </c>
      <c r="M67" s="46">
        <f t="shared" si="11"/>
        <v>0.88881775711191491</v>
      </c>
      <c r="N67" s="46">
        <f t="shared" si="11"/>
        <v>0.91227870907554476</v>
      </c>
      <c r="O67" s="46">
        <f t="shared" si="11"/>
        <v>0.89829853549273009</v>
      </c>
      <c r="P67" s="46">
        <f t="shared" si="11"/>
        <v>0.84170175727438901</v>
      </c>
      <c r="Q67" s="46">
        <f t="shared" si="11"/>
        <v>0.86386097971894371</v>
      </c>
      <c r="R67" s="46">
        <f t="shared" si="11"/>
        <v>0.89586359118546777</v>
      </c>
      <c r="S67" s="46">
        <f t="shared" si="11"/>
        <v>0.86878516242311132</v>
      </c>
      <c r="T67" s="46">
        <f t="shared" si="11"/>
        <v>0.85104882096586254</v>
      </c>
      <c r="U67" s="46">
        <f t="shared" si="11"/>
        <v>0.91362447113948198</v>
      </c>
      <c r="V67" s="46">
        <f t="shared" si="11"/>
        <v>1.0353504665746835</v>
      </c>
      <c r="W67" s="46">
        <f t="shared" si="11"/>
        <v>0.94459525557707413</v>
      </c>
      <c r="X67" s="46">
        <f t="shared" si="11"/>
        <v>0.96746695750196199</v>
      </c>
      <c r="Y67" s="46">
        <f t="shared" si="11"/>
        <v>0.97184850790316701</v>
      </c>
      <c r="Z67" s="45">
        <f t="shared" si="11"/>
        <v>1.0092091989823537</v>
      </c>
      <c r="AA67" s="44">
        <f t="shared" si="1"/>
        <v>-55.02836356535704</v>
      </c>
    </row>
    <row r="68" spans="1:27" hidden="1">
      <c r="A68" s="75" t="s">
        <v>59</v>
      </c>
      <c r="B68" s="48" t="s">
        <v>42</v>
      </c>
      <c r="C68" s="47">
        <f t="shared" ref="C68:Z68" si="12">C17/1000</f>
        <v>397.41784163866112</v>
      </c>
      <c r="D68" s="46">
        <f t="shared" si="12"/>
        <v>397.41784163866112</v>
      </c>
      <c r="E68" s="46">
        <f t="shared" si="12"/>
        <v>392.25357945242098</v>
      </c>
      <c r="F68" s="46">
        <f t="shared" si="12"/>
        <v>385.42530220269236</v>
      </c>
      <c r="G68" s="46">
        <f t="shared" si="12"/>
        <v>372.32333887288468</v>
      </c>
      <c r="H68" s="46">
        <f t="shared" si="12"/>
        <v>376.25826021187538</v>
      </c>
      <c r="I68" s="46">
        <f t="shared" si="12"/>
        <v>377.99461855438267</v>
      </c>
      <c r="J68" s="46">
        <f t="shared" si="12"/>
        <v>384.12003054630139</v>
      </c>
      <c r="K68" s="46">
        <f t="shared" si="12"/>
        <v>382.51869563232731</v>
      </c>
      <c r="L68" s="46">
        <f t="shared" si="12"/>
        <v>362.92260003416413</v>
      </c>
      <c r="M68" s="46">
        <f t="shared" si="12"/>
        <v>342.03338576455832</v>
      </c>
      <c r="N68" s="46">
        <f t="shared" si="12"/>
        <v>338.68452008468796</v>
      </c>
      <c r="O68" s="46">
        <f t="shared" si="12"/>
        <v>329.88007725254954</v>
      </c>
      <c r="P68" s="46">
        <f t="shared" si="12"/>
        <v>321.07351974096923</v>
      </c>
      <c r="Q68" s="46">
        <f t="shared" si="12"/>
        <v>315.70623073562848</v>
      </c>
      <c r="R68" s="46">
        <f t="shared" si="12"/>
        <v>316.85439357283065</v>
      </c>
      <c r="S68" s="46">
        <f t="shared" si="12"/>
        <v>307.50203584715052</v>
      </c>
      <c r="T68" s="46">
        <f t="shared" si="12"/>
        <v>295.3825214279135</v>
      </c>
      <c r="U68" s="46">
        <f t="shared" si="12"/>
        <v>293.71269076337205</v>
      </c>
      <c r="V68" s="46">
        <f t="shared" si="12"/>
        <v>286.15195552431373</v>
      </c>
      <c r="W68" s="46">
        <f t="shared" si="12"/>
        <v>275.42242086083587</v>
      </c>
      <c r="X68" s="46">
        <f t="shared" si="12"/>
        <v>266.56102798737163</v>
      </c>
      <c r="Y68" s="46">
        <f t="shared" si="12"/>
        <v>263.49266874062539</v>
      </c>
      <c r="Z68" s="45">
        <f t="shared" si="12"/>
        <v>258.14174916647403</v>
      </c>
      <c r="AA68" s="44">
        <f t="shared" si="1"/>
        <v>-35.045254107846326</v>
      </c>
    </row>
    <row r="69" spans="1:27" hidden="1">
      <c r="A69" s="75" t="s">
        <v>321</v>
      </c>
      <c r="B69" s="48" t="s">
        <v>45</v>
      </c>
      <c r="C69" s="47">
        <f t="shared" ref="C69:Z69" si="13">C18/1000</f>
        <v>527.8042711410701</v>
      </c>
      <c r="D69" s="46">
        <f t="shared" si="13"/>
        <v>527.8042711410701</v>
      </c>
      <c r="E69" s="46">
        <f t="shared" si="13"/>
        <v>498.87657293480589</v>
      </c>
      <c r="F69" s="46">
        <f t="shared" si="13"/>
        <v>480.34540860923289</v>
      </c>
      <c r="G69" s="46">
        <f t="shared" si="13"/>
        <v>462.02067179966969</v>
      </c>
      <c r="H69" s="46">
        <f t="shared" si="13"/>
        <v>465.46685767613633</v>
      </c>
      <c r="I69" s="46">
        <f t="shared" si="13"/>
        <v>467.55782609190004</v>
      </c>
      <c r="J69" s="46">
        <f t="shared" si="13"/>
        <v>473.76123937668518</v>
      </c>
      <c r="K69" s="46">
        <f t="shared" si="13"/>
        <v>471.65815179852905</v>
      </c>
      <c r="L69" s="46">
        <f t="shared" si="13"/>
        <v>449.28258575477452</v>
      </c>
      <c r="M69" s="46">
        <f t="shared" si="13"/>
        <v>426.51976281308072</v>
      </c>
      <c r="N69" s="46">
        <f t="shared" si="13"/>
        <v>423.11467955384336</v>
      </c>
      <c r="O69" s="46">
        <f t="shared" si="13"/>
        <v>415.93185363868957</v>
      </c>
      <c r="P69" s="46">
        <f t="shared" si="13"/>
        <v>405.00828215475588</v>
      </c>
      <c r="Q69" s="46">
        <f t="shared" si="13"/>
        <v>399.8546127844495</v>
      </c>
      <c r="R69" s="46">
        <f t="shared" si="13"/>
        <v>404.22472941189727</v>
      </c>
      <c r="S69" s="46">
        <f t="shared" si="13"/>
        <v>395.1688175654549</v>
      </c>
      <c r="T69" s="46">
        <f t="shared" si="13"/>
        <v>382.65427115455361</v>
      </c>
      <c r="U69" s="46">
        <f t="shared" si="13"/>
        <v>382.36117946146049</v>
      </c>
      <c r="V69" s="46">
        <f t="shared" si="13"/>
        <v>373.40540459030996</v>
      </c>
      <c r="W69" s="46">
        <f t="shared" si="13"/>
        <v>352.34818755309743</v>
      </c>
      <c r="X69" s="46">
        <f t="shared" si="13"/>
        <v>343.09355626460706</v>
      </c>
      <c r="Y69" s="46">
        <f t="shared" si="13"/>
        <v>340.89172812352649</v>
      </c>
      <c r="Z69" s="45">
        <f t="shared" si="13"/>
        <v>333.63925117330484</v>
      </c>
      <c r="AA69" s="44">
        <f t="shared" si="1"/>
        <v>-36.787315030247136</v>
      </c>
    </row>
    <row r="70" spans="1:27" hidden="1">
      <c r="A70" s="75" t="s">
        <v>102</v>
      </c>
      <c r="B70" s="48" t="s">
        <v>12</v>
      </c>
      <c r="C70" s="47">
        <f t="shared" ref="C70:Z70" si="14">C19/1000</f>
        <v>7.4000987434155778</v>
      </c>
      <c r="D70" s="46">
        <f t="shared" si="14"/>
        <v>7.4000987434155778</v>
      </c>
      <c r="E70" s="46">
        <f t="shared" si="14"/>
        <v>6.8357931179244549</v>
      </c>
      <c r="F70" s="46">
        <f t="shared" si="14"/>
        <v>6.3323477877223011</v>
      </c>
      <c r="G70" s="46">
        <f t="shared" si="14"/>
        <v>6.500628169880823</v>
      </c>
      <c r="H70" s="46">
        <f t="shared" si="14"/>
        <v>6.6214148843858656</v>
      </c>
      <c r="I70" s="46">
        <f t="shared" si="14"/>
        <v>6.791866909173085</v>
      </c>
      <c r="J70" s="46">
        <f t="shared" si="14"/>
        <v>6.7423423913539855</v>
      </c>
      <c r="K70" s="46">
        <f t="shared" si="14"/>
        <v>6.6942785280339105</v>
      </c>
      <c r="L70" s="46">
        <f t="shared" si="14"/>
        <v>6.5275179101530592</v>
      </c>
      <c r="M70" s="46">
        <f t="shared" si="14"/>
        <v>6.4331806223197869</v>
      </c>
      <c r="N70" s="46">
        <f t="shared" si="14"/>
        <v>6.5013808431496347</v>
      </c>
      <c r="O70" s="46">
        <f t="shared" si="14"/>
        <v>6.4391961304073559</v>
      </c>
      <c r="P70" s="46">
        <f t="shared" si="14"/>
        <v>6.5293146373109092</v>
      </c>
      <c r="Q70" s="46">
        <f t="shared" si="14"/>
        <v>6.6756970595700107</v>
      </c>
      <c r="R70" s="46">
        <f t="shared" si="14"/>
        <v>6.6826174510245293</v>
      </c>
      <c r="S70" s="46">
        <f t="shared" si="14"/>
        <v>6.7157108989785703</v>
      </c>
      <c r="T70" s="46">
        <f t="shared" si="14"/>
        <v>6.6214097439680417</v>
      </c>
      <c r="U70" s="46">
        <f t="shared" si="14"/>
        <v>6.6594992889604567</v>
      </c>
      <c r="V70" s="46">
        <f t="shared" si="14"/>
        <v>6.8022800512600243</v>
      </c>
      <c r="W70" s="46">
        <f t="shared" si="14"/>
        <v>5.7794691304684553</v>
      </c>
      <c r="X70" s="46">
        <f t="shared" si="14"/>
        <v>5.4384034169938076</v>
      </c>
      <c r="Y70" s="46">
        <f t="shared" si="14"/>
        <v>5.2663073882824181</v>
      </c>
      <c r="Z70" s="45">
        <f t="shared" si="14"/>
        <v>5.1848307919174887</v>
      </c>
      <c r="AA70" s="44">
        <f t="shared" si="1"/>
        <v>-29.935653946093343</v>
      </c>
    </row>
    <row r="71" spans="1:27" hidden="1">
      <c r="A71" s="75" t="s">
        <v>103</v>
      </c>
      <c r="B71" s="48" t="s">
        <v>13</v>
      </c>
      <c r="C71" s="47">
        <f t="shared" ref="C71:Z71" si="15">C20/1000</f>
        <v>91.626020579193082</v>
      </c>
      <c r="D71" s="46">
        <f t="shared" si="15"/>
        <v>91.626020579193082</v>
      </c>
      <c r="E71" s="46">
        <f t="shared" si="15"/>
        <v>90.394234326451311</v>
      </c>
      <c r="F71" s="46">
        <f t="shared" si="15"/>
        <v>91.533895229496395</v>
      </c>
      <c r="G71" s="46">
        <f t="shared" si="15"/>
        <v>87.260160233375387</v>
      </c>
      <c r="H71" s="46">
        <f t="shared" si="15"/>
        <v>88.611194823106288</v>
      </c>
      <c r="I71" s="46">
        <f t="shared" si="15"/>
        <v>90.381968070145177</v>
      </c>
      <c r="J71" s="46">
        <f t="shared" si="15"/>
        <v>91.74322052243906</v>
      </c>
      <c r="K71" s="46">
        <f t="shared" si="15"/>
        <v>93.196896316021608</v>
      </c>
      <c r="L71" s="46">
        <f t="shared" si="15"/>
        <v>85.860776809826973</v>
      </c>
      <c r="M71" s="46">
        <f t="shared" si="15"/>
        <v>78.83102634703782</v>
      </c>
      <c r="N71" s="46">
        <f t="shared" si="15"/>
        <v>78.46472835793584</v>
      </c>
      <c r="O71" s="46">
        <f t="shared" si="15"/>
        <v>75.794969612931624</v>
      </c>
      <c r="P71" s="46">
        <f t="shared" si="15"/>
        <v>73.777867613289587</v>
      </c>
      <c r="Q71" s="46">
        <f t="shared" si="15"/>
        <v>71.111271856928852</v>
      </c>
      <c r="R71" s="46">
        <f t="shared" si="15"/>
        <v>69.056536263813101</v>
      </c>
      <c r="S71" s="46">
        <f t="shared" si="15"/>
        <v>68.418858530971903</v>
      </c>
      <c r="T71" s="46">
        <f t="shared" si="15"/>
        <v>66.050430188085301</v>
      </c>
      <c r="U71" s="46">
        <f t="shared" si="15"/>
        <v>65.642441044084237</v>
      </c>
      <c r="V71" s="46">
        <f t="shared" si="15"/>
        <v>66.689984941433721</v>
      </c>
      <c r="W71" s="46">
        <f t="shared" si="15"/>
        <v>62.762565951097194</v>
      </c>
      <c r="X71" s="46">
        <f t="shared" si="15"/>
        <v>60.600442185811097</v>
      </c>
      <c r="Y71" s="46">
        <f t="shared" si="15"/>
        <v>61.159908973091532</v>
      </c>
      <c r="Z71" s="45">
        <f t="shared" si="15"/>
        <v>57.765889910573122</v>
      </c>
      <c r="AA71" s="44">
        <f t="shared" si="1"/>
        <v>-36.954710522819646</v>
      </c>
    </row>
    <row r="72" spans="1:27" hidden="1">
      <c r="A72" s="75" t="s">
        <v>104</v>
      </c>
      <c r="B72" s="48" t="s">
        <v>14</v>
      </c>
      <c r="C72" s="47">
        <f t="shared" ref="C72:Z72" si="16">C21/1000</f>
        <v>85.321382862796796</v>
      </c>
      <c r="D72" s="46">
        <f t="shared" si="16"/>
        <v>85.321382862796796</v>
      </c>
      <c r="E72" s="46">
        <f t="shared" si="16"/>
        <v>81.483409247843923</v>
      </c>
      <c r="F72" s="46">
        <f t="shared" si="16"/>
        <v>81.811440335519293</v>
      </c>
      <c r="G72" s="46">
        <f t="shared" si="16"/>
        <v>79.170887250798629</v>
      </c>
      <c r="H72" s="46">
        <f t="shared" si="16"/>
        <v>78.998298245882808</v>
      </c>
      <c r="I72" s="46">
        <f t="shared" si="16"/>
        <v>79.203030616602902</v>
      </c>
      <c r="J72" s="46">
        <f t="shared" si="16"/>
        <v>80.750277771301739</v>
      </c>
      <c r="K72" s="46">
        <f t="shared" si="16"/>
        <v>77.888083259794882</v>
      </c>
      <c r="L72" s="46">
        <f t="shared" si="16"/>
        <v>64.584781269824546</v>
      </c>
      <c r="M72" s="46">
        <f t="shared" si="16"/>
        <v>61.144557612936403</v>
      </c>
      <c r="N72" s="46">
        <f t="shared" si="16"/>
        <v>61.256139570657133</v>
      </c>
      <c r="O72" s="46">
        <f t="shared" si="16"/>
        <v>62.307576523201071</v>
      </c>
      <c r="P72" s="46">
        <f t="shared" si="16"/>
        <v>60.965051772499017</v>
      </c>
      <c r="Q72" s="46">
        <f t="shared" si="16"/>
        <v>59.936382376193251</v>
      </c>
      <c r="R72" s="46">
        <f t="shared" si="16"/>
        <v>63.304749244541469</v>
      </c>
      <c r="S72" s="46">
        <f t="shared" si="16"/>
        <v>60.798162743485598</v>
      </c>
      <c r="T72" s="46">
        <f t="shared" si="16"/>
        <v>60.008165094749515</v>
      </c>
      <c r="U72" s="46">
        <f t="shared" si="16"/>
        <v>61.683980152175735</v>
      </c>
      <c r="V72" s="46">
        <f t="shared" si="16"/>
        <v>63.140583223628653</v>
      </c>
      <c r="W72" s="46">
        <f t="shared" si="16"/>
        <v>63.139955441718968</v>
      </c>
      <c r="X72" s="46">
        <f t="shared" si="16"/>
        <v>54.561732425574654</v>
      </c>
      <c r="Y72" s="46">
        <f t="shared" si="16"/>
        <v>56.846441136571528</v>
      </c>
      <c r="Z72" s="45">
        <f t="shared" si="16"/>
        <v>55.79787920428474</v>
      </c>
      <c r="AA72" s="44">
        <f t="shared" si="1"/>
        <v>-34.602701770537479</v>
      </c>
    </row>
    <row r="73" spans="1:27" hidden="1">
      <c r="A73" s="75" t="s">
        <v>105</v>
      </c>
      <c r="B73" s="48" t="s">
        <v>15</v>
      </c>
      <c r="C73" s="47">
        <f t="shared" ref="C73:Z73" si="17">C22/1000</f>
        <v>10.224651322327924</v>
      </c>
      <c r="D73" s="46">
        <f t="shared" si="17"/>
        <v>10.224651322327924</v>
      </c>
      <c r="E73" s="46">
        <f t="shared" si="17"/>
        <v>9.9278104373189855</v>
      </c>
      <c r="F73" s="46">
        <f t="shared" si="17"/>
        <v>9.7852650253276199</v>
      </c>
      <c r="G73" s="46">
        <f t="shared" si="17"/>
        <v>8.953106113002308</v>
      </c>
      <c r="H73" s="46">
        <f t="shared" si="17"/>
        <v>8.7767129650345552</v>
      </c>
      <c r="I73" s="46">
        <f t="shared" si="17"/>
        <v>9.0707292278844776</v>
      </c>
      <c r="J73" s="46">
        <f t="shared" si="17"/>
        <v>9.2919922242302722</v>
      </c>
      <c r="K73" s="46">
        <f t="shared" si="17"/>
        <v>9.0865717469006331</v>
      </c>
      <c r="L73" s="46">
        <f t="shared" si="17"/>
        <v>9.050329295532233</v>
      </c>
      <c r="M73" s="46">
        <f t="shared" si="17"/>
        <v>8.9642021703067467</v>
      </c>
      <c r="N73" s="46">
        <f t="shared" si="17"/>
        <v>8.6404057291750593</v>
      </c>
      <c r="O73" s="46">
        <f t="shared" si="17"/>
        <v>8.4632549938334911</v>
      </c>
      <c r="P73" s="46">
        <f t="shared" si="17"/>
        <v>8.4071445734542039</v>
      </c>
      <c r="Q73" s="46">
        <f t="shared" si="17"/>
        <v>8.3306064250644756</v>
      </c>
      <c r="R73" s="46">
        <f t="shared" si="17"/>
        <v>8.3493187317172399</v>
      </c>
      <c r="S73" s="46">
        <f t="shared" si="17"/>
        <v>8.0667739817654311</v>
      </c>
      <c r="T73" s="46">
        <f t="shared" si="17"/>
        <v>7.854213678390022</v>
      </c>
      <c r="U73" s="46">
        <f t="shared" si="17"/>
        <v>8.0395743231779164</v>
      </c>
      <c r="V73" s="46">
        <f t="shared" si="17"/>
        <v>7.6452761895725763</v>
      </c>
      <c r="W73" s="46">
        <f t="shared" si="17"/>
        <v>7.1906049281091082</v>
      </c>
      <c r="X73" s="46">
        <f t="shared" si="17"/>
        <v>7.5128526139876026</v>
      </c>
      <c r="Y73" s="46">
        <f t="shared" si="17"/>
        <v>7.208395112855615</v>
      </c>
      <c r="Z73" s="45">
        <f t="shared" si="17"/>
        <v>6.8103358343548139</v>
      </c>
      <c r="AA73" s="44">
        <f t="shared" si="1"/>
        <v>-33.392977230599065</v>
      </c>
    </row>
    <row r="74" spans="1:27" hidden="1">
      <c r="A74" s="75" t="s">
        <v>106</v>
      </c>
      <c r="B74" s="48" t="s">
        <v>16</v>
      </c>
      <c r="C74" s="47">
        <f t="shared" ref="C74:Z74" si="18">C23/1000</f>
        <v>17.089148563419219</v>
      </c>
      <c r="D74" s="46">
        <f t="shared" si="18"/>
        <v>12.893371973104593</v>
      </c>
      <c r="E74" s="46">
        <f t="shared" si="18"/>
        <v>9.1063180835757169</v>
      </c>
      <c r="F74" s="46">
        <f t="shared" si="18"/>
        <v>7.4711582811877202</v>
      </c>
      <c r="G74" s="46">
        <f t="shared" si="18"/>
        <v>7.3789042498759487</v>
      </c>
      <c r="H74" s="46">
        <f t="shared" si="18"/>
        <v>8.4526975356086389</v>
      </c>
      <c r="I74" s="46">
        <f t="shared" si="18"/>
        <v>7.5082111111721357</v>
      </c>
      <c r="J74" s="46">
        <f t="shared" si="18"/>
        <v>8.1712926402612425</v>
      </c>
      <c r="K74" s="46">
        <f t="shared" si="18"/>
        <v>8.0767331473178423</v>
      </c>
      <c r="L74" s="46">
        <f t="shared" si="18"/>
        <v>8.2603960107610934</v>
      </c>
      <c r="M74" s="46">
        <f t="shared" si="18"/>
        <v>8.2471069100729668</v>
      </c>
      <c r="N74" s="46">
        <f t="shared" si="18"/>
        <v>8.4655868313196176</v>
      </c>
      <c r="O74" s="46">
        <f t="shared" si="18"/>
        <v>9.0411391228600611</v>
      </c>
      <c r="P74" s="46">
        <f t="shared" si="18"/>
        <v>8.437368183477874</v>
      </c>
      <c r="Q74" s="46">
        <f t="shared" si="18"/>
        <v>8.4003555714333995</v>
      </c>
      <c r="R74" s="46">
        <f t="shared" si="18"/>
        <v>9.3010251361814777</v>
      </c>
      <c r="S74" s="46">
        <f t="shared" si="18"/>
        <v>8.6801967301169078</v>
      </c>
      <c r="T74" s="46">
        <f t="shared" si="18"/>
        <v>8.4679977171686645</v>
      </c>
      <c r="U74" s="46">
        <f t="shared" si="18"/>
        <v>7.972520458701859</v>
      </c>
      <c r="V74" s="46">
        <f t="shared" si="18"/>
        <v>7.0767940319844858</v>
      </c>
      <c r="W74" s="46">
        <f t="shared" si="18"/>
        <v>6.6154119809676564</v>
      </c>
      <c r="X74" s="46">
        <f t="shared" si="18"/>
        <v>6.5396026313432118</v>
      </c>
      <c r="Y74" s="46">
        <f t="shared" si="18"/>
        <v>6.8235224310145908</v>
      </c>
      <c r="Z74" s="45">
        <f t="shared" si="18"/>
        <v>6.7572994158210751</v>
      </c>
      <c r="AA74" s="44">
        <f t="shared" si="1"/>
        <v>-60.458536651231107</v>
      </c>
    </row>
    <row r="75" spans="1:27" hidden="1">
      <c r="A75" s="75" t="s">
        <v>107</v>
      </c>
      <c r="B75" s="48" t="s">
        <v>17</v>
      </c>
      <c r="C75" s="47">
        <f t="shared" ref="C75:Z75" si="19">C24/1000</f>
        <v>0.5205865732187801</v>
      </c>
      <c r="D75" s="46">
        <f t="shared" si="19"/>
        <v>0.5205865732187801</v>
      </c>
      <c r="E75" s="46">
        <f t="shared" si="19"/>
        <v>0.50137734564629421</v>
      </c>
      <c r="F75" s="46">
        <f t="shared" si="19"/>
        <v>0.470188084695427</v>
      </c>
      <c r="G75" s="46">
        <f t="shared" si="19"/>
        <v>0.48085027521876678</v>
      </c>
      <c r="H75" s="46">
        <f t="shared" si="19"/>
        <v>0.48685657351475825</v>
      </c>
      <c r="I75" s="46">
        <f t="shared" si="19"/>
        <v>0.47711310323148431</v>
      </c>
      <c r="J75" s="46">
        <f t="shared" si="19"/>
        <v>0.49783760465284776</v>
      </c>
      <c r="K75" s="46">
        <f t="shared" si="19"/>
        <v>0.49694482044229649</v>
      </c>
      <c r="L75" s="46">
        <f t="shared" si="19"/>
        <v>0.4987632175157638</v>
      </c>
      <c r="M75" s="46">
        <f t="shared" si="19"/>
        <v>0.52043879397182102</v>
      </c>
      <c r="N75" s="46">
        <f t="shared" si="19"/>
        <v>0.49476869231402965</v>
      </c>
      <c r="O75" s="46">
        <f t="shared" si="19"/>
        <v>0.48690419520314926</v>
      </c>
      <c r="P75" s="46">
        <f t="shared" si="19"/>
        <v>0.45404579302066866</v>
      </c>
      <c r="Q75" s="46">
        <f t="shared" si="19"/>
        <v>0.44373259674499771</v>
      </c>
      <c r="R75" s="46">
        <f t="shared" si="19"/>
        <v>0.44097723176538839</v>
      </c>
      <c r="S75" s="46">
        <f t="shared" si="19"/>
        <v>0.44939323353381644</v>
      </c>
      <c r="T75" s="46">
        <f t="shared" si="19"/>
        <v>0.47485777054205991</v>
      </c>
      <c r="U75" s="46">
        <f t="shared" si="19"/>
        <v>0.49306196237548333</v>
      </c>
      <c r="V75" s="46">
        <f t="shared" si="19"/>
        <v>0.50390778031649541</v>
      </c>
      <c r="W75" s="46">
        <f t="shared" si="19"/>
        <v>0.4689926050462499</v>
      </c>
      <c r="X75" s="46">
        <f t="shared" si="19"/>
        <v>0.45339453804540192</v>
      </c>
      <c r="Y75" s="46">
        <f t="shared" si="19"/>
        <v>0.44793557614084001</v>
      </c>
      <c r="Z75" s="45">
        <f t="shared" si="19"/>
        <v>0.45770185653892309</v>
      </c>
      <c r="AA75" s="44">
        <f t="shared" si="1"/>
        <v>-12.079588663042461</v>
      </c>
    </row>
    <row r="76" spans="1:27" hidden="1">
      <c r="A76" s="75" t="s">
        <v>108</v>
      </c>
      <c r="B76" s="48" t="s">
        <v>18</v>
      </c>
      <c r="C76" s="47">
        <f t="shared" ref="C76:Z76" si="20">C25/1000</f>
        <v>9.1121183648616206</v>
      </c>
      <c r="D76" s="46">
        <f t="shared" si="20"/>
        <v>9.1121183648616206</v>
      </c>
      <c r="E76" s="46">
        <f t="shared" si="20"/>
        <v>8.915367499797954</v>
      </c>
      <c r="F76" s="46">
        <f t="shared" si="20"/>
        <v>8.9063005732460105</v>
      </c>
      <c r="G76" s="46">
        <f t="shared" si="20"/>
        <v>9.0514388133978763</v>
      </c>
      <c r="H76" s="46">
        <f t="shared" si="20"/>
        <v>9.3043324687554776</v>
      </c>
      <c r="I76" s="46">
        <f t="shared" si="20"/>
        <v>9.5552373635961647</v>
      </c>
      <c r="J76" s="46">
        <f t="shared" si="20"/>
        <v>9.6854559232924462</v>
      </c>
      <c r="K76" s="46">
        <f t="shared" si="20"/>
        <v>9.6385697174030085</v>
      </c>
      <c r="L76" s="46">
        <f t="shared" si="20"/>
        <v>10.267449809904081</v>
      </c>
      <c r="M76" s="46">
        <f t="shared" si="20"/>
        <v>9.94197319848017</v>
      </c>
      <c r="N76" s="46">
        <f t="shared" si="20"/>
        <v>9.484813350440799</v>
      </c>
      <c r="O76" s="46">
        <f t="shared" si="20"/>
        <v>8.9742198558338391</v>
      </c>
      <c r="P76" s="46">
        <f t="shared" si="20"/>
        <v>8.6043830170737152</v>
      </c>
      <c r="Q76" s="46">
        <f t="shared" si="20"/>
        <v>8.5193545402968578</v>
      </c>
      <c r="R76" s="46">
        <f t="shared" si="20"/>
        <v>8.3396353813939772</v>
      </c>
      <c r="S76" s="46">
        <f t="shared" si="20"/>
        <v>8.1239282161110324</v>
      </c>
      <c r="T76" s="46">
        <f t="shared" si="20"/>
        <v>7.9915158277132754</v>
      </c>
      <c r="U76" s="46">
        <f t="shared" si="20"/>
        <v>7.7453616335710747</v>
      </c>
      <c r="V76" s="46">
        <f t="shared" si="20"/>
        <v>7.640051705069836</v>
      </c>
      <c r="W76" s="46">
        <f t="shared" si="20"/>
        <v>7.5510862909311074</v>
      </c>
      <c r="X76" s="46">
        <f t="shared" si="20"/>
        <v>7.8370236777755258</v>
      </c>
      <c r="Y76" s="46">
        <f t="shared" si="20"/>
        <v>7.2884329913961157</v>
      </c>
      <c r="Z76" s="45">
        <f t="shared" si="20"/>
        <v>7.4165929081030404</v>
      </c>
      <c r="AA76" s="44">
        <f t="shared" si="1"/>
        <v>-18.607368658608603</v>
      </c>
    </row>
    <row r="77" spans="1:27" hidden="1">
      <c r="A77" s="75" t="s">
        <v>109</v>
      </c>
      <c r="B77" s="48" t="s">
        <v>19</v>
      </c>
      <c r="C77" s="47">
        <f t="shared" ref="C77:Z77" si="21">C26/1000</f>
        <v>37.461548887600337</v>
      </c>
      <c r="D77" s="46">
        <f t="shared" si="21"/>
        <v>37.461548887600337</v>
      </c>
      <c r="E77" s="46">
        <f t="shared" si="21"/>
        <v>38.509496857310822</v>
      </c>
      <c r="F77" s="46">
        <f t="shared" si="21"/>
        <v>37.961349329375096</v>
      </c>
      <c r="G77" s="46">
        <f t="shared" si="21"/>
        <v>38.462021041757545</v>
      </c>
      <c r="H77" s="46">
        <f t="shared" si="21"/>
        <v>37.665420392541598</v>
      </c>
      <c r="I77" s="46">
        <f t="shared" si="21"/>
        <v>38.498902600411263</v>
      </c>
      <c r="J77" s="46">
        <f t="shared" si="21"/>
        <v>38.519438476832356</v>
      </c>
      <c r="K77" s="46">
        <f t="shared" si="21"/>
        <v>39.916441565012249</v>
      </c>
      <c r="L77" s="46">
        <f t="shared" si="21"/>
        <v>39.860826375378743</v>
      </c>
      <c r="M77" s="46">
        <f t="shared" si="21"/>
        <v>40.575554518885511</v>
      </c>
      <c r="N77" s="46">
        <f t="shared" si="21"/>
        <v>39.560694032418652</v>
      </c>
      <c r="O77" s="46">
        <f t="shared" si="21"/>
        <v>39.637858555802033</v>
      </c>
      <c r="P77" s="46">
        <f t="shared" si="21"/>
        <v>38.924579987416948</v>
      </c>
      <c r="Q77" s="46">
        <f t="shared" si="21"/>
        <v>38.410446635277978</v>
      </c>
      <c r="R77" s="46">
        <f t="shared" si="21"/>
        <v>39.441898652159715</v>
      </c>
      <c r="S77" s="46">
        <f t="shared" si="21"/>
        <v>37.753615222692126</v>
      </c>
      <c r="T77" s="46">
        <f t="shared" si="21"/>
        <v>32.342850034680723</v>
      </c>
      <c r="U77" s="46">
        <f t="shared" si="21"/>
        <v>31.746739520047647</v>
      </c>
      <c r="V77" s="46">
        <f t="shared" si="21"/>
        <v>29.685779470264848</v>
      </c>
      <c r="W77" s="46">
        <f t="shared" si="21"/>
        <v>28.12624131775306</v>
      </c>
      <c r="X77" s="46">
        <f t="shared" si="21"/>
        <v>27.129154924498398</v>
      </c>
      <c r="Y77" s="46">
        <f t="shared" si="21"/>
        <v>26.889337055244894</v>
      </c>
      <c r="Z77" s="45">
        <f t="shared" si="21"/>
        <v>27.753867435827409</v>
      </c>
      <c r="AA77" s="44">
        <f t="shared" si="1"/>
        <v>-25.913721509219656</v>
      </c>
    </row>
    <row r="78" spans="1:27" hidden="1">
      <c r="A78" s="75" t="s">
        <v>68</v>
      </c>
      <c r="B78" s="48" t="s">
        <v>20</v>
      </c>
      <c r="C78" s="47">
        <f t="shared" ref="C78:Z78" si="22">C27/1000</f>
        <v>29.727701188412631</v>
      </c>
      <c r="D78" s="46">
        <f t="shared" si="22"/>
        <v>29.727701188412631</v>
      </c>
      <c r="E78" s="46">
        <f t="shared" si="22"/>
        <v>29.272208095597026</v>
      </c>
      <c r="F78" s="46">
        <f t="shared" si="22"/>
        <v>29.480056984855</v>
      </c>
      <c r="G78" s="46">
        <f t="shared" si="22"/>
        <v>29.312593368145279</v>
      </c>
      <c r="H78" s="46">
        <f t="shared" si="22"/>
        <v>30.55883702819219</v>
      </c>
      <c r="I78" s="46">
        <f t="shared" si="22"/>
        <v>31.014842534830628</v>
      </c>
      <c r="J78" s="46">
        <f t="shared" si="22"/>
        <v>32.062301736439416</v>
      </c>
      <c r="K78" s="46">
        <f t="shared" si="22"/>
        <v>32.765362812615209</v>
      </c>
      <c r="L78" s="46">
        <f t="shared" si="22"/>
        <v>31.257266643219602</v>
      </c>
      <c r="M78" s="46">
        <f t="shared" si="22"/>
        <v>24.863130131117373</v>
      </c>
      <c r="N78" s="46">
        <f t="shared" si="22"/>
        <v>27.490827330480563</v>
      </c>
      <c r="O78" s="46">
        <f t="shared" si="22"/>
        <v>24.172229563412916</v>
      </c>
      <c r="P78" s="46">
        <f t="shared" si="22"/>
        <v>23.543008248256378</v>
      </c>
      <c r="Q78" s="46">
        <f t="shared" si="22"/>
        <v>23.277350648602496</v>
      </c>
      <c r="R78" s="46">
        <f t="shared" si="22"/>
        <v>23.366265453330104</v>
      </c>
      <c r="S78" s="46">
        <f t="shared" si="22"/>
        <v>22.958687191631391</v>
      </c>
      <c r="T78" s="46">
        <f t="shared" si="22"/>
        <v>23.023842820668875</v>
      </c>
      <c r="U78" s="46">
        <f t="shared" si="22"/>
        <v>21.849887138956177</v>
      </c>
      <c r="V78" s="46">
        <f t="shared" si="22"/>
        <v>21.72228969048026</v>
      </c>
      <c r="W78" s="46">
        <f t="shared" si="22"/>
        <v>21.446263339077284</v>
      </c>
      <c r="X78" s="46">
        <f t="shared" si="22"/>
        <v>20.770069290711248</v>
      </c>
      <c r="Y78" s="46">
        <f t="shared" si="22"/>
        <v>20.493628050164585</v>
      </c>
      <c r="Z78" s="45">
        <f t="shared" si="22"/>
        <v>20.231214260284464</v>
      </c>
      <c r="AA78" s="44">
        <f t="shared" si="1"/>
        <v>-31.94490844730954</v>
      </c>
    </row>
    <row r="79" spans="1:27" hidden="1">
      <c r="A79" s="75" t="s">
        <v>69</v>
      </c>
      <c r="B79" s="48" t="s">
        <v>21</v>
      </c>
      <c r="C79" s="47">
        <f t="shared" ref="C79:Z79" si="23">C28/1000</f>
        <v>3.8162035181256204</v>
      </c>
      <c r="D79" s="46">
        <f t="shared" si="23"/>
        <v>3.8162035181256204</v>
      </c>
      <c r="E79" s="46">
        <f t="shared" si="23"/>
        <v>3.5541414999090422</v>
      </c>
      <c r="F79" s="46">
        <f t="shared" si="23"/>
        <v>2.7591836081401668</v>
      </c>
      <c r="G79" s="46">
        <f t="shared" si="23"/>
        <v>1.9676717156638457</v>
      </c>
      <c r="H79" s="46">
        <f t="shared" si="23"/>
        <v>1.7264317156436073</v>
      </c>
      <c r="I79" s="46">
        <f t="shared" si="23"/>
        <v>1.5472492888762994</v>
      </c>
      <c r="J79" s="46">
        <f t="shared" si="23"/>
        <v>1.5290063932121378</v>
      </c>
      <c r="K79" s="46">
        <f t="shared" si="23"/>
        <v>1.5297646273439582</v>
      </c>
      <c r="L79" s="46">
        <f t="shared" si="23"/>
        <v>1.4720293856350097</v>
      </c>
      <c r="M79" s="46">
        <f t="shared" si="23"/>
        <v>1.3902500961067275</v>
      </c>
      <c r="N79" s="46">
        <f t="shared" si="23"/>
        <v>1.4100390991818383</v>
      </c>
      <c r="O79" s="46">
        <f t="shared" si="23"/>
        <v>1.5246990271193801</v>
      </c>
      <c r="P79" s="46">
        <f t="shared" si="23"/>
        <v>1.4913038560643499</v>
      </c>
      <c r="Q79" s="46">
        <f t="shared" si="23"/>
        <v>1.5760592156330666</v>
      </c>
      <c r="R79" s="46">
        <f t="shared" si="23"/>
        <v>1.5503187648226258</v>
      </c>
      <c r="S79" s="46">
        <f t="shared" si="23"/>
        <v>1.6159737267728744</v>
      </c>
      <c r="T79" s="46">
        <f t="shared" si="23"/>
        <v>1.6088424166413939</v>
      </c>
      <c r="U79" s="46">
        <f t="shared" si="23"/>
        <v>1.6666186669507028</v>
      </c>
      <c r="V79" s="46">
        <f t="shared" si="23"/>
        <v>1.6487735075919125</v>
      </c>
      <c r="W79" s="46">
        <f t="shared" si="23"/>
        <v>1.6841072214751858</v>
      </c>
      <c r="X79" s="46">
        <f t="shared" si="23"/>
        <v>1.7477707766286759</v>
      </c>
      <c r="Y79" s="46">
        <f t="shared" si="23"/>
        <v>1.7349366582842003</v>
      </c>
      <c r="Z79" s="45">
        <f t="shared" si="23"/>
        <v>1.8163090375921453</v>
      </c>
      <c r="AA79" s="44">
        <f t="shared" si="1"/>
        <v>-52.405341356525717</v>
      </c>
    </row>
    <row r="80" spans="1:27" hidden="1">
      <c r="A80" s="75" t="s">
        <v>70</v>
      </c>
      <c r="B80" s="48" t="s">
        <v>22</v>
      </c>
      <c r="C80" s="47">
        <f t="shared" ref="C80:Z80" si="24">C29/1000</f>
        <v>1.2986167348340606E-2</v>
      </c>
      <c r="D80" s="46">
        <f t="shared" si="24"/>
        <v>1.2986167348340606E-2</v>
      </c>
      <c r="E80" s="46">
        <f t="shared" si="24"/>
        <v>1.3361655334347708E-2</v>
      </c>
      <c r="F80" s="46">
        <f t="shared" si="24"/>
        <v>1.328536842538241E-2</v>
      </c>
      <c r="G80" s="46">
        <f t="shared" si="24"/>
        <v>1.2936143975355785E-2</v>
      </c>
      <c r="H80" s="46">
        <f t="shared" si="24"/>
        <v>1.2893249952074411E-2</v>
      </c>
      <c r="I80" s="46">
        <f t="shared" si="24"/>
        <v>1.2881911395782375E-2</v>
      </c>
      <c r="J80" s="46">
        <f t="shared" si="24"/>
        <v>1.2925825237574084E-2</v>
      </c>
      <c r="K80" s="46">
        <f t="shared" si="24"/>
        <v>1.2802684411310179E-2</v>
      </c>
      <c r="L80" s="46">
        <f t="shared" si="24"/>
        <v>1.2676303540738702E-2</v>
      </c>
      <c r="M80" s="46">
        <f t="shared" si="24"/>
        <v>1.2514040810768668E-2</v>
      </c>
      <c r="N80" s="46">
        <f t="shared" si="24"/>
        <v>1.2307137278955731E-2</v>
      </c>
      <c r="O80" s="46">
        <f t="shared" si="24"/>
        <v>1.2577366487037306E-2</v>
      </c>
      <c r="P80" s="46">
        <f t="shared" si="24"/>
        <v>1.2537309986653877E-2</v>
      </c>
      <c r="Q80" s="46">
        <f t="shared" si="24"/>
        <v>1.2538004831509384E-2</v>
      </c>
      <c r="R80" s="46">
        <f t="shared" si="24"/>
        <v>1.2317346096915247E-2</v>
      </c>
      <c r="S80" s="46">
        <f t="shared" si="24"/>
        <v>1.2451010466107405E-2</v>
      </c>
      <c r="T80" s="46">
        <f t="shared" si="24"/>
        <v>1.2601388364523663E-2</v>
      </c>
      <c r="U80" s="46">
        <f t="shared" si="24"/>
        <v>1.275970166876449E-2</v>
      </c>
      <c r="V80" s="46">
        <f t="shared" si="24"/>
        <v>1.2791836340880379E-2</v>
      </c>
      <c r="W80" s="46">
        <f t="shared" si="24"/>
        <v>1.2612848087302047E-2</v>
      </c>
      <c r="X80" s="46">
        <f t="shared" si="24"/>
        <v>1.2565306066299553E-2</v>
      </c>
      <c r="Y80" s="46">
        <f t="shared" si="24"/>
        <v>1.2740143933455485E-2</v>
      </c>
      <c r="Z80" s="45">
        <f t="shared" si="24"/>
        <v>1.270760619374231E-2</v>
      </c>
      <c r="AA80" s="44">
        <f t="shared" si="1"/>
        <v>-2.1450605642618026</v>
      </c>
    </row>
    <row r="81" spans="1:27" hidden="1">
      <c r="A81" s="75" t="s">
        <v>71</v>
      </c>
      <c r="B81" s="48" t="s">
        <v>23</v>
      </c>
      <c r="C81" s="47">
        <f t="shared" ref="C81:Z81" si="25">C30/1000</f>
        <v>7.1862312903105279</v>
      </c>
      <c r="D81" s="46">
        <f t="shared" si="25"/>
        <v>7.1862312903105279</v>
      </c>
      <c r="E81" s="46">
        <f t="shared" si="25"/>
        <v>6.6844321944408334</v>
      </c>
      <c r="F81" s="46">
        <f t="shared" si="25"/>
        <v>4.5375311877168523</v>
      </c>
      <c r="G81" s="46">
        <f t="shared" si="25"/>
        <v>3.9326726622985206</v>
      </c>
      <c r="H81" s="46">
        <f t="shared" si="25"/>
        <v>3.3923105739790707</v>
      </c>
      <c r="I81" s="46">
        <f t="shared" si="25"/>
        <v>3.3814783021410313</v>
      </c>
      <c r="J81" s="46">
        <f t="shared" si="25"/>
        <v>4.0217260074510337</v>
      </c>
      <c r="K81" s="46">
        <f t="shared" si="25"/>
        <v>4.2023109116576958</v>
      </c>
      <c r="L81" s="46">
        <f t="shared" si="25"/>
        <v>4.3705017131890287</v>
      </c>
      <c r="M81" s="46">
        <f t="shared" si="25"/>
        <v>4.4338504575696627</v>
      </c>
      <c r="N81" s="46">
        <f t="shared" si="25"/>
        <v>4.6204727540571611</v>
      </c>
      <c r="O81" s="46">
        <f t="shared" si="25"/>
        <v>4.852261251637608</v>
      </c>
      <c r="P81" s="46">
        <f t="shared" si="25"/>
        <v>5.1909529470375197</v>
      </c>
      <c r="Q81" s="46">
        <f t="shared" si="25"/>
        <v>5.3417911567896423</v>
      </c>
      <c r="R81" s="46">
        <f t="shared" si="25"/>
        <v>5.583128443750736</v>
      </c>
      <c r="S81" s="46">
        <f t="shared" si="25"/>
        <v>5.8808508905505565</v>
      </c>
      <c r="T81" s="46">
        <f t="shared" si="25"/>
        <v>5.8398752853635072</v>
      </c>
      <c r="U81" s="46">
        <f t="shared" si="25"/>
        <v>6.8840233013476446</v>
      </c>
      <c r="V81" s="46">
        <f t="shared" si="25"/>
        <v>6.337553825092173</v>
      </c>
      <c r="W81" s="46">
        <f t="shared" si="25"/>
        <v>4.1085781491358588</v>
      </c>
      <c r="X81" s="46">
        <f t="shared" si="25"/>
        <v>4.0204309213738663</v>
      </c>
      <c r="Y81" s="46">
        <f t="shared" si="25"/>
        <v>4.3517255195862017</v>
      </c>
      <c r="Z81" s="45">
        <f t="shared" si="25"/>
        <v>4.1441175319999175</v>
      </c>
      <c r="AA81" s="44">
        <f t="shared" si="1"/>
        <v>-42.332533360182957</v>
      </c>
    </row>
    <row r="82" spans="1:27" hidden="1">
      <c r="A82" s="75" t="s">
        <v>72</v>
      </c>
      <c r="B82" s="48" t="s">
        <v>24</v>
      </c>
      <c r="C82" s="47">
        <f t="shared" ref="C82:Z82" si="26">C31/1000</f>
        <v>0.47610915115566355</v>
      </c>
      <c r="D82" s="46">
        <f t="shared" si="26"/>
        <v>0.47610915115566355</v>
      </c>
      <c r="E82" s="46">
        <f t="shared" si="26"/>
        <v>0.48964399070783038</v>
      </c>
      <c r="F82" s="46">
        <f t="shared" si="26"/>
        <v>0.50335470621105349</v>
      </c>
      <c r="G82" s="46">
        <f t="shared" si="26"/>
        <v>0.48895996988886498</v>
      </c>
      <c r="H82" s="46">
        <f t="shared" si="26"/>
        <v>0.47877321813425705</v>
      </c>
      <c r="I82" s="46">
        <f t="shared" si="26"/>
        <v>0.4806808416572772</v>
      </c>
      <c r="J82" s="46">
        <f t="shared" si="26"/>
        <v>0.48887575805543776</v>
      </c>
      <c r="K82" s="46">
        <f t="shared" si="26"/>
        <v>0.48597438435569279</v>
      </c>
      <c r="L82" s="46">
        <f t="shared" si="26"/>
        <v>0.48268650506697958</v>
      </c>
      <c r="M82" s="46">
        <f t="shared" si="26"/>
        <v>0.48410347340124116</v>
      </c>
      <c r="N82" s="46">
        <f t="shared" si="26"/>
        <v>0.48136649651371899</v>
      </c>
      <c r="O82" s="46">
        <f t="shared" si="26"/>
        <v>0.45875582122329811</v>
      </c>
      <c r="P82" s="46">
        <f t="shared" si="26"/>
        <v>0.46675830745610009</v>
      </c>
      <c r="Q82" s="46">
        <f t="shared" si="26"/>
        <v>0.45691649715936405</v>
      </c>
      <c r="R82" s="46">
        <f t="shared" si="26"/>
        <v>0.50209111154218911</v>
      </c>
      <c r="S82" s="46">
        <f t="shared" si="26"/>
        <v>0.48128112366492448</v>
      </c>
      <c r="T82" s="46">
        <f t="shared" si="26"/>
        <v>0.4731601695986119</v>
      </c>
      <c r="U82" s="46">
        <f t="shared" si="26"/>
        <v>0.46880040197906786</v>
      </c>
      <c r="V82" s="46">
        <f t="shared" si="26"/>
        <v>0.46835800533744043</v>
      </c>
      <c r="W82" s="46">
        <f t="shared" si="26"/>
        <v>0.46781411907058523</v>
      </c>
      <c r="X82" s="46">
        <f t="shared" si="26"/>
        <v>0.47367471661920063</v>
      </c>
      <c r="Y82" s="46">
        <f t="shared" si="26"/>
        <v>0.48187932120202248</v>
      </c>
      <c r="Z82" s="45">
        <f t="shared" si="26"/>
        <v>0.47089222285245724</v>
      </c>
      <c r="AA82" s="44">
        <f t="shared" si="1"/>
        <v>-1.0957420773247573</v>
      </c>
    </row>
    <row r="83" spans="1:27" hidden="1">
      <c r="A83" s="75" t="s">
        <v>73</v>
      </c>
      <c r="B83" s="48" t="s">
        <v>43</v>
      </c>
      <c r="C83" s="47">
        <f t="shared" ref="C83:Z83" si="27">C32/1000</f>
        <v>5.1808952293107821E-2</v>
      </c>
      <c r="D83" s="46">
        <f t="shared" si="27"/>
        <v>5.1808952293107821E-2</v>
      </c>
      <c r="E83" s="46">
        <f t="shared" si="27"/>
        <v>5.60472492679897E-2</v>
      </c>
      <c r="F83" s="46">
        <f t="shared" si="27"/>
        <v>6.1048206753947572E-2</v>
      </c>
      <c r="G83" s="46">
        <f t="shared" si="27"/>
        <v>6.597727617519375E-2</v>
      </c>
      <c r="H83" s="46">
        <f t="shared" si="27"/>
        <v>7.1188775335437507E-2</v>
      </c>
      <c r="I83" s="46">
        <f t="shared" si="27"/>
        <v>8.9424872627839935E-2</v>
      </c>
      <c r="J83" s="46">
        <f t="shared" si="27"/>
        <v>8.3648908497096303E-2</v>
      </c>
      <c r="K83" s="46">
        <f t="shared" si="27"/>
        <v>8.8798284944744912E-2</v>
      </c>
      <c r="L83" s="46">
        <f t="shared" si="27"/>
        <v>8.0616605300925126E-2</v>
      </c>
      <c r="M83" s="46">
        <f t="shared" si="27"/>
        <v>7.7955563328870561E-2</v>
      </c>
      <c r="N83" s="46">
        <f t="shared" si="27"/>
        <v>7.0523999803157947E-2</v>
      </c>
      <c r="O83" s="46">
        <f t="shared" si="27"/>
        <v>6.7311299876996106E-2</v>
      </c>
      <c r="P83" s="46">
        <f t="shared" si="27"/>
        <v>6.6633739605314782E-2</v>
      </c>
      <c r="Q83" s="46">
        <f t="shared" si="27"/>
        <v>6.364747275150541E-2</v>
      </c>
      <c r="R83" s="46">
        <f t="shared" si="27"/>
        <v>6.560485989112555E-2</v>
      </c>
      <c r="S83" s="46">
        <f t="shared" si="27"/>
        <v>6.7460805439704091E-2</v>
      </c>
      <c r="T83" s="46">
        <f t="shared" si="27"/>
        <v>6.9213349421002268E-2</v>
      </c>
      <c r="U83" s="46">
        <f t="shared" si="27"/>
        <v>6.7933853542584827E-2</v>
      </c>
      <c r="V83" s="46">
        <f t="shared" si="27"/>
        <v>6.4891803328391465E-2</v>
      </c>
      <c r="W83" s="46">
        <f t="shared" si="27"/>
        <v>6.233097031240923E-2</v>
      </c>
      <c r="X83" s="46">
        <f t="shared" si="27"/>
        <v>5.7217406123853308E-2</v>
      </c>
      <c r="Y83" s="46">
        <f t="shared" si="27"/>
        <v>5.6817533050256927E-2</v>
      </c>
      <c r="Z83" s="45">
        <f t="shared" si="27"/>
        <v>5.7656545973299278E-2</v>
      </c>
      <c r="AA83" s="44">
        <f t="shared" si="1"/>
        <v>11.286840249362395</v>
      </c>
    </row>
    <row r="84" spans="1:27" hidden="1">
      <c r="A84" s="75" t="s">
        <v>74</v>
      </c>
      <c r="B84" s="48" t="s">
        <v>25</v>
      </c>
      <c r="C84" s="47">
        <f t="shared" ref="C84:Z84" si="28">C33/1000</f>
        <v>1.7756760253253064E-3</v>
      </c>
      <c r="D84" s="46">
        <f t="shared" si="28"/>
        <v>1.7756760253253064E-3</v>
      </c>
      <c r="E84" s="46">
        <f t="shared" si="28"/>
        <v>2.0390195506221013E-3</v>
      </c>
      <c r="F84" s="46">
        <f t="shared" si="28"/>
        <v>2.1568058511611341E-3</v>
      </c>
      <c r="G84" s="46">
        <f t="shared" si="28"/>
        <v>2.4243008794877707E-3</v>
      </c>
      <c r="H84" s="46">
        <f t="shared" si="28"/>
        <v>2.6565716092795308E-3</v>
      </c>
      <c r="I84" s="46">
        <f t="shared" si="28"/>
        <v>2.7719437316074654E-3</v>
      </c>
      <c r="J84" s="46">
        <f t="shared" si="28"/>
        <v>2.9980140252282394E-3</v>
      </c>
      <c r="K84" s="46">
        <f t="shared" si="28"/>
        <v>3.2105746132669315E-3</v>
      </c>
      <c r="L84" s="46">
        <f t="shared" si="28"/>
        <v>3.2419653933913575E-3</v>
      </c>
      <c r="M84" s="46">
        <f t="shared" si="28"/>
        <v>3.3680760613403731E-3</v>
      </c>
      <c r="N84" s="46">
        <f t="shared" si="28"/>
        <v>3.4364102866112564E-3</v>
      </c>
      <c r="O84" s="46">
        <f t="shared" si="28"/>
        <v>3.5333257882814214E-3</v>
      </c>
      <c r="P84" s="46">
        <f t="shared" si="28"/>
        <v>3.4837937773581598E-3</v>
      </c>
      <c r="Q84" s="46">
        <f t="shared" si="28"/>
        <v>3.3429365083401225E-3</v>
      </c>
      <c r="R84" s="46">
        <f t="shared" si="28"/>
        <v>3.2606573879336025E-3</v>
      </c>
      <c r="S84" s="46">
        <f t="shared" si="28"/>
        <v>3.1690864567527075E-3</v>
      </c>
      <c r="T84" s="46">
        <f t="shared" si="28"/>
        <v>2.8880259560335924E-3</v>
      </c>
      <c r="U84" s="46">
        <f t="shared" si="28"/>
        <v>3.163002900529753E-3</v>
      </c>
      <c r="V84" s="46">
        <f t="shared" si="28"/>
        <v>3.0501904905802448E-3</v>
      </c>
      <c r="W84" s="46">
        <f t="shared" si="28"/>
        <v>2.9376478260399069E-3</v>
      </c>
      <c r="X84" s="46">
        <f t="shared" si="28"/>
        <v>2.7541087658959681E-3</v>
      </c>
      <c r="Y84" s="46">
        <f t="shared" si="28"/>
        <v>2.7307030796737842E-3</v>
      </c>
      <c r="Z84" s="45">
        <f t="shared" si="28"/>
        <v>2.9304346084978853E-3</v>
      </c>
      <c r="AA84" s="44">
        <f t="shared" si="1"/>
        <v>65.032053522321192</v>
      </c>
    </row>
    <row r="85" spans="1:27" hidden="1">
      <c r="A85" s="75" t="s">
        <v>75</v>
      </c>
      <c r="B85" s="48" t="s">
        <v>26</v>
      </c>
      <c r="C85" s="47">
        <f t="shared" ref="C85:Z85" si="29">C34/1000</f>
        <v>19.992125266397895</v>
      </c>
      <c r="D85" s="46">
        <f t="shared" si="29"/>
        <v>19.992125266397895</v>
      </c>
      <c r="E85" s="46">
        <f t="shared" si="29"/>
        <v>20.26259391329701</v>
      </c>
      <c r="F85" s="46">
        <f t="shared" si="29"/>
        <v>20.458660497023004</v>
      </c>
      <c r="G85" s="46">
        <f t="shared" si="29"/>
        <v>20.719136826920462</v>
      </c>
      <c r="H85" s="46">
        <f t="shared" si="29"/>
        <v>20.027405133864917</v>
      </c>
      <c r="I85" s="46">
        <f t="shared" si="29"/>
        <v>19.89143942021748</v>
      </c>
      <c r="J85" s="46">
        <f t="shared" si="29"/>
        <v>19.827633084549891</v>
      </c>
      <c r="K85" s="46">
        <f t="shared" si="29"/>
        <v>19.530034821554995</v>
      </c>
      <c r="L85" s="46">
        <f t="shared" si="29"/>
        <v>18.806247383119214</v>
      </c>
      <c r="M85" s="46">
        <f t="shared" si="29"/>
        <v>18.084844400209874</v>
      </c>
      <c r="N85" s="46">
        <f t="shared" si="29"/>
        <v>17.41194136161419</v>
      </c>
      <c r="O85" s="46">
        <f t="shared" si="29"/>
        <v>16.348209812311904</v>
      </c>
      <c r="P85" s="46">
        <f t="shared" si="29"/>
        <v>15.503345694101712</v>
      </c>
      <c r="Q85" s="46">
        <f t="shared" si="29"/>
        <v>15.290143707169067</v>
      </c>
      <c r="R85" s="46">
        <f t="shared" si="29"/>
        <v>15.7429650413817</v>
      </c>
      <c r="S85" s="46">
        <f t="shared" si="29"/>
        <v>15.459895789059347</v>
      </c>
      <c r="T85" s="46">
        <f t="shared" si="29"/>
        <v>15.328016818067386</v>
      </c>
      <c r="U85" s="46">
        <f t="shared" si="29"/>
        <v>13.583502605493946</v>
      </c>
      <c r="V85" s="46">
        <f t="shared" si="29"/>
        <v>9.7022113907597447</v>
      </c>
      <c r="W85" s="46">
        <f t="shared" si="29"/>
        <v>9.4531210409457298</v>
      </c>
      <c r="X85" s="46">
        <f t="shared" si="29"/>
        <v>9.3456739073257786</v>
      </c>
      <c r="Y85" s="46">
        <f t="shared" si="29"/>
        <v>9.281207530530601</v>
      </c>
      <c r="Z85" s="45">
        <f t="shared" si="29"/>
        <v>9.060804849530026</v>
      </c>
      <c r="AA85" s="44">
        <f t="shared" si="1"/>
        <v>-54.678130870062482</v>
      </c>
    </row>
    <row r="86" spans="1:27" hidden="1">
      <c r="A86" s="75" t="s">
        <v>76</v>
      </c>
      <c r="B86" s="48" t="s">
        <v>27</v>
      </c>
      <c r="C86" s="47">
        <f t="shared" ref="C86:Z86" si="30">C35/1000</f>
        <v>8.245787635620708</v>
      </c>
      <c r="D86" s="46">
        <f t="shared" si="30"/>
        <v>8.245787635620708</v>
      </c>
      <c r="E86" s="46">
        <f t="shared" si="30"/>
        <v>8.3571910982349511</v>
      </c>
      <c r="F86" s="46">
        <f t="shared" si="30"/>
        <v>8.2993777902606727</v>
      </c>
      <c r="G86" s="46">
        <f t="shared" si="30"/>
        <v>8.5044991703610577</v>
      </c>
      <c r="H86" s="46">
        <f t="shared" si="30"/>
        <v>8.8513825726902677</v>
      </c>
      <c r="I86" s="46">
        <f t="shared" si="30"/>
        <v>9.1252970180241721</v>
      </c>
      <c r="J86" s="46">
        <f t="shared" si="30"/>
        <v>9.2284912831024215</v>
      </c>
      <c r="K86" s="46">
        <f t="shared" si="30"/>
        <v>9.3993102045364942</v>
      </c>
      <c r="L86" s="46">
        <f t="shared" si="30"/>
        <v>9.2767203386990964</v>
      </c>
      <c r="M86" s="46">
        <f t="shared" si="30"/>
        <v>9.4213998505017624</v>
      </c>
      <c r="N86" s="46">
        <f t="shared" si="30"/>
        <v>9.7869626821595617</v>
      </c>
      <c r="O86" s="46">
        <f t="shared" si="30"/>
        <v>10.164754731389138</v>
      </c>
      <c r="P86" s="46">
        <f t="shared" si="30"/>
        <v>10.54130569963537</v>
      </c>
      <c r="Q86" s="46">
        <f t="shared" si="30"/>
        <v>10.873194174860274</v>
      </c>
      <c r="R86" s="46">
        <f t="shared" si="30"/>
        <v>10.951797106622301</v>
      </c>
      <c r="S86" s="46">
        <f t="shared" si="30"/>
        <v>11.052712601175694</v>
      </c>
      <c r="T86" s="46">
        <f t="shared" si="30"/>
        <v>10.93251698230875</v>
      </c>
      <c r="U86" s="46">
        <f t="shared" si="30"/>
        <v>10.521127944293172</v>
      </c>
      <c r="V86" s="46">
        <f t="shared" si="30"/>
        <v>10.26936425629941</v>
      </c>
      <c r="W86" s="46">
        <f t="shared" si="30"/>
        <v>10.091169623857501</v>
      </c>
      <c r="X86" s="46">
        <f t="shared" si="30"/>
        <v>10.385277767138486</v>
      </c>
      <c r="Y86" s="46">
        <f t="shared" si="30"/>
        <v>10.644201524925522</v>
      </c>
      <c r="Z86" s="45">
        <f t="shared" si="30"/>
        <v>10.885698878885224</v>
      </c>
      <c r="AA86" s="44">
        <f t="shared" si="1"/>
        <v>32.015270825802602</v>
      </c>
    </row>
    <row r="87" spans="1:27" hidden="1">
      <c r="A87" s="75" t="s">
        <v>77</v>
      </c>
      <c r="B87" s="48" t="s">
        <v>28</v>
      </c>
      <c r="C87" s="47">
        <f t="shared" ref="C87:Z87" si="31">C36/1000</f>
        <v>5.0433956523553638</v>
      </c>
      <c r="D87" s="46">
        <f t="shared" si="31"/>
        <v>5.0433956523553638</v>
      </c>
      <c r="E87" s="46">
        <f t="shared" si="31"/>
        <v>4.8936783242140178</v>
      </c>
      <c r="F87" s="46">
        <f t="shared" si="31"/>
        <v>4.3351318441305597</v>
      </c>
      <c r="G87" s="46">
        <f t="shared" si="31"/>
        <v>4.5164345647953326</v>
      </c>
      <c r="H87" s="46">
        <f t="shared" si="31"/>
        <v>4.5921267282336613</v>
      </c>
      <c r="I87" s="46">
        <f t="shared" si="31"/>
        <v>4.6442218686389944</v>
      </c>
      <c r="J87" s="46">
        <f t="shared" si="31"/>
        <v>4.6779691954898874</v>
      </c>
      <c r="K87" s="46">
        <f t="shared" si="31"/>
        <v>4.6665506218381783</v>
      </c>
      <c r="L87" s="46">
        <f t="shared" si="31"/>
        <v>4.7180011512862654</v>
      </c>
      <c r="M87" s="46">
        <f t="shared" si="31"/>
        <v>4.9640139568180013</v>
      </c>
      <c r="N87" s="46">
        <f t="shared" si="31"/>
        <v>4.7265017664577247</v>
      </c>
      <c r="O87" s="46">
        <f t="shared" si="31"/>
        <v>4.6411952332643835</v>
      </c>
      <c r="P87" s="46">
        <f t="shared" si="31"/>
        <v>4.8511080019372308</v>
      </c>
      <c r="Q87" s="46">
        <f t="shared" si="31"/>
        <v>4.7054869941201707</v>
      </c>
      <c r="R87" s="46">
        <f t="shared" si="31"/>
        <v>4.8484455858418674</v>
      </c>
      <c r="S87" s="46">
        <f t="shared" si="31"/>
        <v>4.927221374975975</v>
      </c>
      <c r="T87" s="46">
        <f t="shared" si="31"/>
        <v>4.5895104015920003</v>
      </c>
      <c r="U87" s="46">
        <f t="shared" si="31"/>
        <v>4.4133435889439996</v>
      </c>
      <c r="V87" s="46">
        <f t="shared" si="31"/>
        <v>3.9370437502535003</v>
      </c>
      <c r="W87" s="46">
        <f t="shared" si="31"/>
        <v>3.333954820669589</v>
      </c>
      <c r="X87" s="46">
        <f t="shared" si="31"/>
        <v>3.1943271960280999</v>
      </c>
      <c r="Y87" s="46">
        <f t="shared" si="31"/>
        <v>3.2026459893259993</v>
      </c>
      <c r="Z87" s="45">
        <f t="shared" si="31"/>
        <v>3.2000564378268632</v>
      </c>
      <c r="AA87" s="44">
        <f t="shared" si="1"/>
        <v>-36.549565839983721</v>
      </c>
    </row>
    <row r="88" spans="1:27" hidden="1">
      <c r="A88" s="75" t="s">
        <v>78</v>
      </c>
      <c r="B88" s="48" t="s">
        <v>29</v>
      </c>
      <c r="C88" s="47">
        <f t="shared" ref="C88:Z88" si="32">C37/1000</f>
        <v>44.487313722103146</v>
      </c>
      <c r="D88" s="46">
        <f t="shared" si="32"/>
        <v>41.785996670810789</v>
      </c>
      <c r="E88" s="46">
        <f t="shared" si="32"/>
        <v>35.153293965636287</v>
      </c>
      <c r="F88" s="46">
        <f t="shared" si="32"/>
        <v>32.753792146131559</v>
      </c>
      <c r="G88" s="46">
        <f t="shared" si="32"/>
        <v>32.599157519804585</v>
      </c>
      <c r="H88" s="46">
        <f t="shared" si="32"/>
        <v>33.022985244380543</v>
      </c>
      <c r="I88" s="46">
        <f t="shared" si="32"/>
        <v>33.997355512784829</v>
      </c>
      <c r="J88" s="46">
        <f t="shared" si="32"/>
        <v>33.552487081290217</v>
      </c>
      <c r="K88" s="46">
        <f t="shared" si="32"/>
        <v>33.769075922716411</v>
      </c>
      <c r="L88" s="46">
        <f t="shared" si="32"/>
        <v>33.811888243036741</v>
      </c>
      <c r="M88" s="46">
        <f t="shared" si="32"/>
        <v>32.747675912114559</v>
      </c>
      <c r="N88" s="46">
        <f t="shared" si="32"/>
        <v>32.336658533020099</v>
      </c>
      <c r="O88" s="46">
        <f t="shared" si="32"/>
        <v>32.421498451031859</v>
      </c>
      <c r="P88" s="46">
        <f t="shared" si="32"/>
        <v>31.605746290750343</v>
      </c>
      <c r="Q88" s="46">
        <f t="shared" si="32"/>
        <v>31.687441791213033</v>
      </c>
      <c r="R88" s="46">
        <f t="shared" si="32"/>
        <v>31.855335797549738</v>
      </c>
      <c r="S88" s="46">
        <f t="shared" si="32"/>
        <v>32.305372272107029</v>
      </c>
      <c r="T88" s="46">
        <f t="shared" si="32"/>
        <v>33.624551390436118</v>
      </c>
      <c r="U88" s="46">
        <f t="shared" si="32"/>
        <v>34.522429739533649</v>
      </c>
      <c r="V88" s="46">
        <f t="shared" si="32"/>
        <v>33.908274618743896</v>
      </c>
      <c r="W88" s="46">
        <f t="shared" si="32"/>
        <v>30.139769193209315</v>
      </c>
      <c r="X88" s="46">
        <f t="shared" si="32"/>
        <v>29.715861006183715</v>
      </c>
      <c r="Y88" s="46">
        <f t="shared" si="32"/>
        <v>30.03080702205013</v>
      </c>
      <c r="Z88" s="45">
        <f t="shared" si="32"/>
        <v>29.589584569855827</v>
      </c>
      <c r="AA88" s="44">
        <f t="shared" si="1"/>
        <v>-33.487589844844933</v>
      </c>
    </row>
    <row r="89" spans="1:27" hidden="1">
      <c r="A89" s="75" t="s">
        <v>79</v>
      </c>
      <c r="B89" s="48" t="s">
        <v>30</v>
      </c>
      <c r="C89" s="47">
        <f t="shared" ref="C89:Z89" si="33">C38/1000</f>
        <v>5.5514618236420077</v>
      </c>
      <c r="D89" s="46">
        <f t="shared" si="33"/>
        <v>5.5514618236420077</v>
      </c>
      <c r="E89" s="46">
        <f t="shared" si="33"/>
        <v>5.543768169181182</v>
      </c>
      <c r="F89" s="46">
        <f t="shared" si="33"/>
        <v>5.5224421729275575</v>
      </c>
      <c r="G89" s="46">
        <f t="shared" si="33"/>
        <v>5.4933294712162537</v>
      </c>
      <c r="H89" s="46">
        <f t="shared" si="33"/>
        <v>5.5275419811990876</v>
      </c>
      <c r="I89" s="46">
        <f t="shared" si="33"/>
        <v>5.6636129743775436</v>
      </c>
      <c r="J89" s="46">
        <f t="shared" si="33"/>
        <v>5.9705857440917844</v>
      </c>
      <c r="K89" s="46">
        <f t="shared" si="33"/>
        <v>5.9489710508443228</v>
      </c>
      <c r="L89" s="46">
        <f t="shared" si="33"/>
        <v>5.8863486721154876</v>
      </c>
      <c r="M89" s="46">
        <f t="shared" si="33"/>
        <v>5.9756759110934246</v>
      </c>
      <c r="N89" s="46">
        <f t="shared" si="33"/>
        <v>6.0329387910318877</v>
      </c>
      <c r="O89" s="46">
        <f t="shared" si="33"/>
        <v>5.7902023350310579</v>
      </c>
      <c r="P89" s="46">
        <f t="shared" si="33"/>
        <v>5.8445256514236723</v>
      </c>
      <c r="Q89" s="46">
        <f t="shared" si="33"/>
        <v>5.2535929882657246</v>
      </c>
      <c r="R89" s="46">
        <f t="shared" si="33"/>
        <v>5.4648404807130051</v>
      </c>
      <c r="S89" s="46">
        <f t="shared" si="33"/>
        <v>5.2323706104990251</v>
      </c>
      <c r="T89" s="46">
        <f t="shared" si="33"/>
        <v>5.0214560228452347</v>
      </c>
      <c r="U89" s="46">
        <f t="shared" si="33"/>
        <v>5.2820868636025304</v>
      </c>
      <c r="V89" s="46">
        <f t="shared" si="33"/>
        <v>5.0650760202091147</v>
      </c>
      <c r="W89" s="46">
        <f t="shared" si="33"/>
        <v>4.7493376886371363</v>
      </c>
      <c r="X89" s="46">
        <f t="shared" si="33"/>
        <v>4.8081464652236061</v>
      </c>
      <c r="Y89" s="46">
        <f t="shared" si="33"/>
        <v>4.5125166339118099</v>
      </c>
      <c r="Z89" s="45">
        <f t="shared" si="33"/>
        <v>4.4791721820137305</v>
      </c>
      <c r="AA89" s="44">
        <f t="shared" si="1"/>
        <v>-19.315446556107386</v>
      </c>
    </row>
    <row r="90" spans="1:27" hidden="1">
      <c r="A90" s="75" t="s">
        <v>80</v>
      </c>
      <c r="B90" s="48" t="s">
        <v>31</v>
      </c>
      <c r="C90" s="47">
        <f t="shared" ref="C90:Z90" si="34">C39/1000</f>
        <v>28.113404851989031</v>
      </c>
      <c r="D90" s="46">
        <f t="shared" si="34"/>
        <v>24.467467378728074</v>
      </c>
      <c r="E90" s="46">
        <f t="shared" si="34"/>
        <v>18.095058154735433</v>
      </c>
      <c r="F90" s="46">
        <f t="shared" si="34"/>
        <v>17.266525044605501</v>
      </c>
      <c r="G90" s="46">
        <f t="shared" si="34"/>
        <v>17.211988938946849</v>
      </c>
      <c r="H90" s="46">
        <f t="shared" si="34"/>
        <v>15.96532360279209</v>
      </c>
      <c r="I90" s="46">
        <f t="shared" si="34"/>
        <v>16.575161981475421</v>
      </c>
      <c r="J90" s="46">
        <f t="shared" si="34"/>
        <v>16.284758686035683</v>
      </c>
      <c r="K90" s="46">
        <f t="shared" si="34"/>
        <v>15.471620741428858</v>
      </c>
      <c r="L90" s="46">
        <f t="shared" si="34"/>
        <v>14.489146049490788</v>
      </c>
      <c r="M90" s="46">
        <f t="shared" si="34"/>
        <v>13.925017085846125</v>
      </c>
      <c r="N90" s="46">
        <f t="shared" si="34"/>
        <v>13.439882034756899</v>
      </c>
      <c r="O90" s="46">
        <f t="shared" si="34"/>
        <v>13.579187931647482</v>
      </c>
      <c r="P90" s="46">
        <f t="shared" si="34"/>
        <v>13.259147100133468</v>
      </c>
      <c r="Q90" s="46">
        <f t="shared" si="34"/>
        <v>14.18887226390502</v>
      </c>
      <c r="R90" s="46">
        <f t="shared" si="34"/>
        <v>14.480300050242723</v>
      </c>
      <c r="S90" s="46">
        <f t="shared" si="34"/>
        <v>15.242039794854421</v>
      </c>
      <c r="T90" s="46">
        <f t="shared" si="34"/>
        <v>14.264128404917658</v>
      </c>
      <c r="U90" s="46">
        <f t="shared" si="34"/>
        <v>13.957872883941413</v>
      </c>
      <c r="V90" s="46">
        <f t="shared" si="34"/>
        <v>14.412513402119885</v>
      </c>
      <c r="W90" s="46">
        <f t="shared" si="34"/>
        <v>12.188042459709482</v>
      </c>
      <c r="X90" s="46">
        <f t="shared" si="34"/>
        <v>12.417888533912478</v>
      </c>
      <c r="Y90" s="46">
        <f t="shared" si="34"/>
        <v>12.68266365976142</v>
      </c>
      <c r="Z90" s="45">
        <f t="shared" si="34"/>
        <v>11.5858164439892</v>
      </c>
      <c r="AA90" s="44">
        <f t="shared" si="1"/>
        <v>-58.788995836733385</v>
      </c>
    </row>
    <row r="91" spans="1:27" hidden="1">
      <c r="A91" s="75" t="s">
        <v>81</v>
      </c>
      <c r="B91" s="48" t="s">
        <v>32</v>
      </c>
      <c r="C91" s="47">
        <f t="shared" ref="C91:Z91" si="35">C40/1000</f>
        <v>223.27161676537497</v>
      </c>
      <c r="D91" s="46">
        <f t="shared" si="35"/>
        <v>223.27161676537497</v>
      </c>
      <c r="E91" s="46">
        <f t="shared" si="35"/>
        <v>210.54476182210672</v>
      </c>
      <c r="F91" s="46">
        <f t="shared" si="35"/>
        <v>192.59377766971488</v>
      </c>
      <c r="G91" s="46">
        <f t="shared" si="35"/>
        <v>177.32275532367473</v>
      </c>
      <c r="H91" s="46">
        <f t="shared" si="35"/>
        <v>158.56881952362136</v>
      </c>
      <c r="I91" s="46">
        <f t="shared" si="35"/>
        <v>143.71985963666904</v>
      </c>
      <c r="J91" s="46">
        <f t="shared" si="35"/>
        <v>134.13872075510602</v>
      </c>
      <c r="K91" s="46">
        <f t="shared" si="35"/>
        <v>127.44340841778573</v>
      </c>
      <c r="L91" s="46">
        <f t="shared" si="35"/>
        <v>113.97145351185155</v>
      </c>
      <c r="M91" s="46">
        <f t="shared" si="35"/>
        <v>109.89460753534868</v>
      </c>
      <c r="N91" s="46">
        <f t="shared" si="35"/>
        <v>112.7036981401947</v>
      </c>
      <c r="O91" s="46">
        <f t="shared" si="35"/>
        <v>114.53737608434832</v>
      </c>
      <c r="P91" s="46">
        <f t="shared" si="35"/>
        <v>114.81654648873999</v>
      </c>
      <c r="Q91" s="46">
        <f t="shared" si="35"/>
        <v>112.08590801242146</v>
      </c>
      <c r="R91" s="46">
        <f t="shared" si="35"/>
        <v>111.06810880602353</v>
      </c>
      <c r="S91" s="46">
        <f t="shared" si="35"/>
        <v>108.75377407078102</v>
      </c>
      <c r="T91" s="46">
        <f t="shared" si="35"/>
        <v>108.16667561188339</v>
      </c>
      <c r="U91" s="46">
        <f t="shared" si="35"/>
        <v>111.51392314954423</v>
      </c>
      <c r="V91" s="46">
        <f t="shared" si="35"/>
        <v>116.32176388160221</v>
      </c>
      <c r="W91" s="46">
        <f t="shared" si="35"/>
        <v>116.88268141722</v>
      </c>
      <c r="X91" s="46">
        <f t="shared" si="35"/>
        <v>113.40091274726858</v>
      </c>
      <c r="Y91" s="46">
        <f t="shared" si="35"/>
        <v>116.94527888453004</v>
      </c>
      <c r="Z91" s="45">
        <f t="shared" si="35"/>
        <v>115.9494969948453</v>
      </c>
      <c r="AA91" s="44">
        <f t="shared" si="1"/>
        <v>-48.067963731954841</v>
      </c>
    </row>
    <row r="92" spans="1:27" hidden="1">
      <c r="A92" s="75" t="s">
        <v>82</v>
      </c>
      <c r="B92" s="48" t="s">
        <v>33</v>
      </c>
      <c r="C92" s="47">
        <f t="shared" ref="C92:Z92" si="36">C41/1000</f>
        <v>6.3387791080138465</v>
      </c>
      <c r="D92" s="46">
        <f t="shared" si="36"/>
        <v>6.3387791080138465</v>
      </c>
      <c r="E92" s="46">
        <f t="shared" si="36"/>
        <v>5.0901217433114159</v>
      </c>
      <c r="F92" s="46">
        <f t="shared" si="36"/>
        <v>4.2047351225566949</v>
      </c>
      <c r="G92" s="46">
        <f t="shared" si="36"/>
        <v>3.5481905885989731</v>
      </c>
      <c r="H92" s="46">
        <f t="shared" si="36"/>
        <v>3.9121565965653895</v>
      </c>
      <c r="I92" s="46">
        <f t="shared" si="36"/>
        <v>4.1456224724163686</v>
      </c>
      <c r="J92" s="46">
        <f t="shared" si="36"/>
        <v>4.2878307205703585</v>
      </c>
      <c r="K92" s="46">
        <f t="shared" si="36"/>
        <v>4.202929828350924</v>
      </c>
      <c r="L92" s="46">
        <f t="shared" si="36"/>
        <v>3.7897670839905189</v>
      </c>
      <c r="M92" s="46">
        <f t="shared" si="36"/>
        <v>3.2981172015634779</v>
      </c>
      <c r="N92" s="46">
        <f t="shared" si="36"/>
        <v>3.5694881053582761</v>
      </c>
      <c r="O92" s="46">
        <f t="shared" si="36"/>
        <v>3.7514842234618406</v>
      </c>
      <c r="P92" s="46">
        <f t="shared" si="36"/>
        <v>3.7276212261297239</v>
      </c>
      <c r="Q92" s="46">
        <f t="shared" si="36"/>
        <v>3.7767280110598072</v>
      </c>
      <c r="R92" s="46">
        <f t="shared" si="36"/>
        <v>3.803153089388815</v>
      </c>
      <c r="S92" s="46">
        <f t="shared" si="36"/>
        <v>3.7590667208985913</v>
      </c>
      <c r="T92" s="46">
        <f t="shared" si="36"/>
        <v>4.0289784061889469</v>
      </c>
      <c r="U92" s="46">
        <f t="shared" si="36"/>
        <v>3.960097493244918</v>
      </c>
      <c r="V92" s="46">
        <f t="shared" si="36"/>
        <v>3.8422009115739955</v>
      </c>
      <c r="W92" s="46">
        <f t="shared" si="36"/>
        <v>3.5289821717411463</v>
      </c>
      <c r="X92" s="46">
        <f t="shared" si="36"/>
        <v>3.4016649609736538</v>
      </c>
      <c r="Y92" s="46">
        <f t="shared" si="36"/>
        <v>2.8618716891352425</v>
      </c>
      <c r="Z92" s="45">
        <f t="shared" si="36"/>
        <v>2.7959589434813275</v>
      </c>
      <c r="AA92" s="44">
        <f t="shared" si="1"/>
        <v>-55.891207189306911</v>
      </c>
    </row>
    <row r="93" spans="1:27" hidden="1">
      <c r="A93" s="75" t="s">
        <v>83</v>
      </c>
      <c r="B93" s="48" t="s">
        <v>34</v>
      </c>
      <c r="C93" s="47">
        <f t="shared" ref="C93:Z93" si="37">C42/1000</f>
        <v>1.3879913499060621</v>
      </c>
      <c r="D93" s="46">
        <f t="shared" si="37"/>
        <v>1.2652568179315316</v>
      </c>
      <c r="E93" s="46">
        <f t="shared" si="37"/>
        <v>1.1840143820909093</v>
      </c>
      <c r="F93" s="46">
        <f t="shared" si="37"/>
        <v>1.2761076423783171</v>
      </c>
      <c r="G93" s="46">
        <f t="shared" si="37"/>
        <v>1.2107848467147651</v>
      </c>
      <c r="H93" s="46">
        <f t="shared" si="37"/>
        <v>1.2706564568203209</v>
      </c>
      <c r="I93" s="46">
        <f t="shared" si="37"/>
        <v>1.3247154557311398</v>
      </c>
      <c r="J93" s="46">
        <f t="shared" si="37"/>
        <v>1.3748987014300693</v>
      </c>
      <c r="K93" s="46">
        <f t="shared" si="37"/>
        <v>1.4059054182600874</v>
      </c>
      <c r="L93" s="46">
        <f t="shared" si="37"/>
        <v>1.3952747617913417</v>
      </c>
      <c r="M93" s="46">
        <f t="shared" si="37"/>
        <v>1.3865509769011704</v>
      </c>
      <c r="N93" s="46">
        <f t="shared" si="37"/>
        <v>1.4260106443874898</v>
      </c>
      <c r="O93" s="46">
        <f t="shared" si="37"/>
        <v>1.3974919793866034</v>
      </c>
      <c r="P93" s="46">
        <f t="shared" si="37"/>
        <v>1.2848935471863756</v>
      </c>
      <c r="Q93" s="46">
        <f t="shared" si="37"/>
        <v>1.2364398163121264</v>
      </c>
      <c r="R93" s="46">
        <f t="shared" si="37"/>
        <v>1.1843650236786529</v>
      </c>
      <c r="S93" s="46">
        <f t="shared" si="37"/>
        <v>1.1911274975232709</v>
      </c>
      <c r="T93" s="46">
        <f t="shared" si="37"/>
        <v>1.205713538376298</v>
      </c>
      <c r="U93" s="46">
        <f t="shared" si="37"/>
        <v>1.2097713367398075</v>
      </c>
      <c r="V93" s="46">
        <f t="shared" si="37"/>
        <v>1.1390117498198287</v>
      </c>
      <c r="W93" s="46">
        <f t="shared" si="37"/>
        <v>1.1395046277539278</v>
      </c>
      <c r="X93" s="46">
        <f t="shared" si="37"/>
        <v>1.1089280799948296</v>
      </c>
      <c r="Y93" s="46">
        <f t="shared" si="37"/>
        <v>1.1068070607239211</v>
      </c>
      <c r="Z93" s="45">
        <f t="shared" si="37"/>
        <v>1.1065298192640387</v>
      </c>
      <c r="AA93" s="44">
        <f t="shared" si="1"/>
        <v>-20.278334635231875</v>
      </c>
    </row>
    <row r="94" spans="1:27" hidden="1">
      <c r="A94" s="75" t="s">
        <v>84</v>
      </c>
      <c r="B94" s="48" t="s">
        <v>35</v>
      </c>
      <c r="C94" s="47">
        <f t="shared" ref="C94:Z94" si="38">C43/1000</f>
        <v>26.632069082998477</v>
      </c>
      <c r="D94" s="46">
        <f t="shared" si="38"/>
        <v>26.632069082998477</v>
      </c>
      <c r="E94" s="46">
        <f t="shared" si="38"/>
        <v>26.177685805122607</v>
      </c>
      <c r="F94" s="46">
        <f t="shared" si="38"/>
        <v>25.022534966701453</v>
      </c>
      <c r="G94" s="46">
        <f t="shared" si="38"/>
        <v>23.237326824327432</v>
      </c>
      <c r="H94" s="46">
        <f t="shared" si="38"/>
        <v>25.730648401459721</v>
      </c>
      <c r="I94" s="46">
        <f t="shared" si="38"/>
        <v>25.297614724500718</v>
      </c>
      <c r="J94" s="46">
        <f t="shared" si="38"/>
        <v>28.466302893654269</v>
      </c>
      <c r="K94" s="46">
        <f t="shared" si="38"/>
        <v>27.474721746225637</v>
      </c>
      <c r="L94" s="46">
        <f t="shared" si="38"/>
        <v>28.713464295548778</v>
      </c>
      <c r="M94" s="46">
        <f t="shared" si="38"/>
        <v>29.872222138738977</v>
      </c>
      <c r="N94" s="46">
        <f t="shared" si="38"/>
        <v>31.118945779241699</v>
      </c>
      <c r="O94" s="46">
        <f t="shared" si="38"/>
        <v>29.46413070337162</v>
      </c>
      <c r="P94" s="46">
        <f t="shared" si="38"/>
        <v>28.285622824906941</v>
      </c>
      <c r="Q94" s="46">
        <f t="shared" si="38"/>
        <v>29.991325955248772</v>
      </c>
      <c r="R94" s="46">
        <f t="shared" si="38"/>
        <v>28.524806144163499</v>
      </c>
      <c r="S94" s="46">
        <f t="shared" si="38"/>
        <v>26.918930577954661</v>
      </c>
      <c r="T94" s="46">
        <f t="shared" si="38"/>
        <v>27.357144751143259</v>
      </c>
      <c r="U94" s="46">
        <f t="shared" si="38"/>
        <v>27.944269705387498</v>
      </c>
      <c r="V94" s="46">
        <f t="shared" si="38"/>
        <v>25.064127210736093</v>
      </c>
      <c r="W94" s="46">
        <f t="shared" si="38"/>
        <v>24.796664393587339</v>
      </c>
      <c r="X94" s="46">
        <f t="shared" si="38"/>
        <v>25.949051442633728</v>
      </c>
      <c r="Y94" s="46">
        <f t="shared" si="38"/>
        <v>24.556824076150079</v>
      </c>
      <c r="Z94" s="45">
        <f t="shared" si="38"/>
        <v>24.018782988820679</v>
      </c>
      <c r="AA94" s="44">
        <f t="shared" si="1"/>
        <v>-9.8125537525211683</v>
      </c>
    </row>
    <row r="95" spans="1:27" hidden="1">
      <c r="A95" s="75" t="s">
        <v>85</v>
      </c>
      <c r="B95" s="48" t="s">
        <v>36</v>
      </c>
      <c r="C95" s="47">
        <f t="shared" ref="C95:Z95" si="39">C44/1000</f>
        <v>8.11382429801772</v>
      </c>
      <c r="D95" s="46">
        <f t="shared" si="39"/>
        <v>8.11382429801772</v>
      </c>
      <c r="E95" s="46">
        <f t="shared" si="39"/>
        <v>7.9783771219382658</v>
      </c>
      <c r="F95" s="46">
        <f t="shared" si="39"/>
        <v>7.7850258328973805</v>
      </c>
      <c r="G95" s="46">
        <f t="shared" si="39"/>
        <v>7.8756021525026618</v>
      </c>
      <c r="H95" s="46">
        <f t="shared" si="39"/>
        <v>7.8837216024944547</v>
      </c>
      <c r="I95" s="46">
        <f t="shared" si="39"/>
        <v>7.7173957962963566</v>
      </c>
      <c r="J95" s="46">
        <f t="shared" si="39"/>
        <v>7.8416010219972065</v>
      </c>
      <c r="K95" s="46">
        <f t="shared" si="39"/>
        <v>7.7775371798234385</v>
      </c>
      <c r="L95" s="46">
        <f t="shared" si="39"/>
        <v>7.7747730633189489</v>
      </c>
      <c r="M95" s="46">
        <f t="shared" si="39"/>
        <v>7.4244699640514229</v>
      </c>
      <c r="N95" s="46">
        <f t="shared" si="39"/>
        <v>7.2634893188552976</v>
      </c>
      <c r="O95" s="46">
        <f t="shared" si="39"/>
        <v>7.0870223312490728</v>
      </c>
      <c r="P95" s="46">
        <f t="shared" si="39"/>
        <v>6.999813427623252</v>
      </c>
      <c r="Q95" s="46">
        <f t="shared" si="39"/>
        <v>6.9406576150548105</v>
      </c>
      <c r="R95" s="46">
        <f t="shared" si="39"/>
        <v>6.9121177974364745</v>
      </c>
      <c r="S95" s="46">
        <f t="shared" si="39"/>
        <v>6.7562397456649794</v>
      </c>
      <c r="T95" s="46">
        <f t="shared" si="39"/>
        <v>6.7539118289561779</v>
      </c>
      <c r="U95" s="46">
        <f t="shared" si="39"/>
        <v>6.5070287415079777</v>
      </c>
      <c r="V95" s="46">
        <f t="shared" si="39"/>
        <v>6.6117397312924657</v>
      </c>
      <c r="W95" s="46">
        <f t="shared" si="39"/>
        <v>6.4507598633871037</v>
      </c>
      <c r="X95" s="46">
        <f t="shared" si="39"/>
        <v>6.6696280941814194</v>
      </c>
      <c r="Y95" s="46">
        <f t="shared" si="39"/>
        <v>6.2703475870976959</v>
      </c>
      <c r="Z95" s="45">
        <f t="shared" si="39"/>
        <v>6.1912063116554297</v>
      </c>
      <c r="AA95" s="44">
        <f t="shared" si="1"/>
        <v>-23.69558318919972</v>
      </c>
    </row>
    <row r="96" spans="1:27" hidden="1">
      <c r="A96" s="75" t="s">
        <v>86</v>
      </c>
      <c r="B96" s="48" t="s">
        <v>37</v>
      </c>
      <c r="C96" s="47">
        <f t="shared" ref="C96:Z96" si="40">C45/1000</f>
        <v>3.4611626254507795</v>
      </c>
      <c r="D96" s="46">
        <f t="shared" si="40"/>
        <v>3.4611626254507795</v>
      </c>
      <c r="E96" s="46">
        <f t="shared" si="40"/>
        <v>3.4566932821921155</v>
      </c>
      <c r="F96" s="46">
        <f t="shared" si="40"/>
        <v>3.4267247637041942</v>
      </c>
      <c r="G96" s="46">
        <f t="shared" si="40"/>
        <v>3.3392457773915107</v>
      </c>
      <c r="H96" s="46">
        <f t="shared" si="40"/>
        <v>3.2999954370966211</v>
      </c>
      <c r="I96" s="46">
        <f t="shared" si="40"/>
        <v>3.2874761008562396</v>
      </c>
      <c r="J96" s="46">
        <f t="shared" si="40"/>
        <v>3.2831536047675507</v>
      </c>
      <c r="K96" s="46">
        <f t="shared" si="40"/>
        <v>3.1656355963640896</v>
      </c>
      <c r="L96" s="46">
        <f t="shared" si="40"/>
        <v>3.1546415673682935</v>
      </c>
      <c r="M96" s="46">
        <f t="shared" si="40"/>
        <v>3.1186731552153177</v>
      </c>
      <c r="N96" s="46">
        <f t="shared" si="40"/>
        <v>3.1092597955392476</v>
      </c>
      <c r="O96" s="46">
        <f t="shared" si="40"/>
        <v>3.1279890348863</v>
      </c>
      <c r="P96" s="46">
        <f t="shared" si="40"/>
        <v>3.0998327183265535</v>
      </c>
      <c r="Q96" s="46">
        <f t="shared" si="40"/>
        <v>3.0400701117779048</v>
      </c>
      <c r="R96" s="46">
        <f t="shared" si="40"/>
        <v>2.9928344609507467</v>
      </c>
      <c r="S96" s="46">
        <f t="shared" si="40"/>
        <v>2.976834042041185</v>
      </c>
      <c r="T96" s="46">
        <f t="shared" si="40"/>
        <v>2.9720688347874864</v>
      </c>
      <c r="U96" s="46">
        <f t="shared" si="40"/>
        <v>3.0012568095533356</v>
      </c>
      <c r="V96" s="46">
        <f t="shared" si="40"/>
        <v>3.0391925203988341</v>
      </c>
      <c r="W96" s="46">
        <f t="shared" si="40"/>
        <v>3.0040206030615786</v>
      </c>
      <c r="X96" s="46">
        <f t="shared" si="40"/>
        <v>3.0780193731767382</v>
      </c>
      <c r="Y96" s="46">
        <f t="shared" si="40"/>
        <v>3.0148138795037931</v>
      </c>
      <c r="Z96" s="45">
        <f t="shared" si="40"/>
        <v>3.0072402998597463</v>
      </c>
      <c r="AA96" s="44">
        <f t="shared" si="1"/>
        <v>-13.114735558890844</v>
      </c>
    </row>
    <row r="97" spans="1:27" hidden="1">
      <c r="A97" s="75" t="s">
        <v>87</v>
      </c>
      <c r="B97" s="48" t="s">
        <v>38</v>
      </c>
      <c r="C97" s="47">
        <f t="shared" ref="C97:Z97" si="41">C46/1000</f>
        <v>12.217196199019833</v>
      </c>
      <c r="D97" s="46">
        <f t="shared" si="41"/>
        <v>12.217196199019833</v>
      </c>
      <c r="E97" s="46">
        <f t="shared" si="41"/>
        <v>13.174299662538314</v>
      </c>
      <c r="F97" s="46">
        <f t="shared" si="41"/>
        <v>15.232691300811378</v>
      </c>
      <c r="G97" s="46">
        <f t="shared" si="41"/>
        <v>15.735274925714176</v>
      </c>
      <c r="H97" s="46">
        <f t="shared" si="41"/>
        <v>12.636791359954492</v>
      </c>
      <c r="I97" s="46">
        <f t="shared" si="41"/>
        <v>16.823466041871143</v>
      </c>
      <c r="J97" s="46">
        <f t="shared" si="41"/>
        <v>16.995410646509153</v>
      </c>
      <c r="K97" s="46">
        <f t="shared" si="41"/>
        <v>15.542658959119102</v>
      </c>
      <c r="L97" s="46">
        <f t="shared" si="41"/>
        <v>17.191242884319436</v>
      </c>
      <c r="M97" s="46">
        <f t="shared" si="41"/>
        <v>17.474618944693614</v>
      </c>
      <c r="N97" s="46">
        <f t="shared" si="41"/>
        <v>17.142739500127753</v>
      </c>
      <c r="O97" s="46">
        <f t="shared" si="41"/>
        <v>15.195801689580763</v>
      </c>
      <c r="P97" s="46">
        <f t="shared" si="41"/>
        <v>15.797512166379475</v>
      </c>
      <c r="Q97" s="46">
        <f t="shared" si="41"/>
        <v>16.154076964074328</v>
      </c>
      <c r="R97" s="46">
        <f t="shared" si="41"/>
        <v>16.477292164809622</v>
      </c>
      <c r="S97" s="46">
        <f t="shared" si="41"/>
        <v>14.670415922447415</v>
      </c>
      <c r="T97" s="46">
        <f t="shared" si="41"/>
        <v>16.048393835993114</v>
      </c>
      <c r="U97" s="46">
        <f t="shared" si="41"/>
        <v>13.651294925529475</v>
      </c>
      <c r="V97" s="46">
        <f t="shared" si="41"/>
        <v>12.9976770762377</v>
      </c>
      <c r="W97" s="46">
        <f t="shared" si="41"/>
        <v>13.909957878875112</v>
      </c>
      <c r="X97" s="46">
        <f t="shared" si="41"/>
        <v>14.150060643961478</v>
      </c>
      <c r="Y97" s="46">
        <f t="shared" si="41"/>
        <v>13.72831345827762</v>
      </c>
      <c r="Z97" s="45">
        <f t="shared" si="41"/>
        <v>14.787150232216929</v>
      </c>
      <c r="AA97" s="44">
        <f t="shared" si="1"/>
        <v>21.035546874521671</v>
      </c>
    </row>
    <row r="98" spans="1:27" hidden="1">
      <c r="A98" s="75" t="s">
        <v>88</v>
      </c>
      <c r="B98" s="48" t="s">
        <v>39</v>
      </c>
      <c r="C98" s="47">
        <f t="shared" ref="C98:Z98" si="42">C47/1000</f>
        <v>58.725691196078671</v>
      </c>
      <c r="D98" s="46">
        <f t="shared" si="42"/>
        <v>58.725691196078671</v>
      </c>
      <c r="E98" s="46">
        <f t="shared" si="42"/>
        <v>54.711821424351079</v>
      </c>
      <c r="F98" s="46">
        <f t="shared" si="42"/>
        <v>50.623574022960305</v>
      </c>
      <c r="G98" s="46">
        <f t="shared" si="42"/>
        <v>46.541923452994077</v>
      </c>
      <c r="H98" s="46">
        <f t="shared" si="42"/>
        <v>41.669813811762729</v>
      </c>
      <c r="I98" s="46">
        <f t="shared" si="42"/>
        <v>38.724745119634932</v>
      </c>
      <c r="J98" s="46">
        <f t="shared" si="42"/>
        <v>33.580726183711818</v>
      </c>
      <c r="K98" s="46">
        <f t="shared" si="42"/>
        <v>32.59374208262188</v>
      </c>
      <c r="L98" s="46">
        <f t="shared" si="42"/>
        <v>29.404637495809933</v>
      </c>
      <c r="M98" s="46">
        <f t="shared" si="42"/>
        <v>27.715630147445594</v>
      </c>
      <c r="N98" s="46">
        <f t="shared" si="42"/>
        <v>26.13977340134846</v>
      </c>
      <c r="O98" s="46">
        <f t="shared" si="42"/>
        <v>26.528816120698611</v>
      </c>
      <c r="P98" s="46">
        <f t="shared" si="42"/>
        <v>27.1695101799098</v>
      </c>
      <c r="Q98" s="46">
        <f t="shared" si="42"/>
        <v>25.694141377985037</v>
      </c>
      <c r="R98" s="46">
        <f t="shared" si="42"/>
        <v>25.992221131713578</v>
      </c>
      <c r="S98" s="46">
        <f t="shared" si="42"/>
        <v>25.764785978245179</v>
      </c>
      <c r="T98" s="46">
        <f t="shared" si="42"/>
        <v>26.422136473791024</v>
      </c>
      <c r="U98" s="46">
        <f t="shared" si="42"/>
        <v>27.06955575252724</v>
      </c>
      <c r="V98" s="46">
        <f t="shared" si="42"/>
        <v>29.376546494526316</v>
      </c>
      <c r="W98" s="46">
        <f t="shared" si="42"/>
        <v>26.846613895616613</v>
      </c>
      <c r="X98" s="46">
        <f t="shared" si="42"/>
        <v>28.762010739494947</v>
      </c>
      <c r="Y98" s="46">
        <f t="shared" si="42"/>
        <v>31.869152985589118</v>
      </c>
      <c r="Z98" s="45">
        <f t="shared" si="42"/>
        <v>31.366938001506</v>
      </c>
      <c r="AA98" s="44">
        <f t="shared" si="1"/>
        <v>-46.587366853162749</v>
      </c>
    </row>
    <row r="99" spans="1:27" hidden="1">
      <c r="A99" s="75" t="s">
        <v>89</v>
      </c>
      <c r="B99" s="48" t="s">
        <v>40</v>
      </c>
      <c r="C99" s="47">
        <f t="shared" ref="C99:Z99" si="43">C48/1000</f>
        <v>69.031099253534052</v>
      </c>
      <c r="D99" s="46">
        <f t="shared" si="43"/>
        <v>69.031099253534052</v>
      </c>
      <c r="E99" s="46">
        <f t="shared" si="43"/>
        <v>69.27263373710349</v>
      </c>
      <c r="F99" s="46">
        <f t="shared" si="43"/>
        <v>64.448243724794452</v>
      </c>
      <c r="G99" s="46">
        <f t="shared" si="43"/>
        <v>59.829937523918076</v>
      </c>
      <c r="H99" s="46">
        <f t="shared" si="43"/>
        <v>60.303749961639163</v>
      </c>
      <c r="I99" s="46">
        <f t="shared" si="43"/>
        <v>58.760478789625616</v>
      </c>
      <c r="J99" s="46">
        <f t="shared" si="43"/>
        <v>58.712431303980672</v>
      </c>
      <c r="K99" s="46">
        <f t="shared" si="43"/>
        <v>59.143248030467923</v>
      </c>
      <c r="L99" s="46">
        <f t="shared" si="43"/>
        <v>58.960125389868374</v>
      </c>
      <c r="M99" s="46">
        <f t="shared" si="43"/>
        <v>48.448927827287754</v>
      </c>
      <c r="N99" s="46">
        <f t="shared" si="43"/>
        <v>47.496189653531346</v>
      </c>
      <c r="O99" s="46">
        <f t="shared" si="43"/>
        <v>44.823688577327076</v>
      </c>
      <c r="P99" s="46">
        <f t="shared" si="43"/>
        <v>43.024556839096384</v>
      </c>
      <c r="Q99" s="46">
        <f t="shared" si="43"/>
        <v>42.49713688044384</v>
      </c>
      <c r="R99" s="46">
        <f t="shared" si="43"/>
        <v>43.100664856489274</v>
      </c>
      <c r="S99" s="46">
        <f t="shared" si="43"/>
        <v>42.189645180887851</v>
      </c>
      <c r="T99" s="46">
        <f t="shared" si="43"/>
        <v>40.048928232445363</v>
      </c>
      <c r="U99" s="46">
        <f t="shared" si="43"/>
        <v>39.324952487687682</v>
      </c>
      <c r="V99" s="46">
        <f t="shared" si="43"/>
        <v>38.318526355837683</v>
      </c>
      <c r="W99" s="46">
        <f t="shared" si="43"/>
        <v>36.162091824022198</v>
      </c>
      <c r="X99" s="46">
        <f t="shared" si="43"/>
        <v>37.060594086125441</v>
      </c>
      <c r="Y99" s="46">
        <f t="shared" si="43"/>
        <v>35.682543247571665</v>
      </c>
      <c r="Z99" s="45">
        <f t="shared" si="43"/>
        <v>35.382646454185434</v>
      </c>
      <c r="AA99" s="44">
        <f t="shared" si="1"/>
        <v>-48.743904071071242</v>
      </c>
    </row>
    <row r="100" spans="1:27" ht="13.8" hidden="1" thickBot="1">
      <c r="A100" s="76" t="s">
        <v>90</v>
      </c>
      <c r="B100" s="43" t="s">
        <v>41</v>
      </c>
      <c r="C100" s="42">
        <f t="shared" ref="C100:Z100" si="44">C49/1000</f>
        <v>395.51179222766689</v>
      </c>
      <c r="D100" s="41">
        <f t="shared" si="44"/>
        <v>395.51179222766689</v>
      </c>
      <c r="E100" s="41">
        <f t="shared" si="44"/>
        <v>426.57109738827603</v>
      </c>
      <c r="F100" s="41">
        <f t="shared" si="44"/>
        <v>414.96768607109749</v>
      </c>
      <c r="G100" s="41">
        <f t="shared" si="44"/>
        <v>446.13287017221325</v>
      </c>
      <c r="H100" s="41">
        <f t="shared" si="44"/>
        <v>417.7859766711606</v>
      </c>
      <c r="I100" s="41">
        <f t="shared" si="44"/>
        <v>442.97270771654979</v>
      </c>
      <c r="J100" s="41">
        <f t="shared" si="44"/>
        <v>463.13117231402089</v>
      </c>
      <c r="K100" s="41">
        <f t="shared" si="44"/>
        <v>448.58775285426339</v>
      </c>
      <c r="L100" s="41">
        <f t="shared" si="44"/>
        <v>410.48592132580302</v>
      </c>
      <c r="M100" s="41">
        <f t="shared" si="44"/>
        <v>411.09954948985785</v>
      </c>
      <c r="N100" s="41">
        <f t="shared" si="44"/>
        <v>384.13872699279568</v>
      </c>
      <c r="O100" s="41">
        <f t="shared" si="44"/>
        <v>399.98239624250033</v>
      </c>
      <c r="P100" s="41">
        <f t="shared" si="44"/>
        <v>389.23662925682368</v>
      </c>
      <c r="Q100" s="41">
        <f t="shared" si="44"/>
        <v>387.65349439288855</v>
      </c>
      <c r="R100" s="41">
        <f t="shared" si="44"/>
        <v>410.01585331968892</v>
      </c>
      <c r="S100" s="41">
        <f t="shared" si="44"/>
        <v>407.33506334634478</v>
      </c>
      <c r="T100" s="41">
        <f t="shared" si="44"/>
        <v>402.67272494220214</v>
      </c>
      <c r="U100" s="41">
        <f t="shared" si="44"/>
        <v>433.40375422864122</v>
      </c>
      <c r="V100" s="41">
        <f t="shared" si="44"/>
        <v>414.32845041328409</v>
      </c>
      <c r="W100" s="41">
        <f t="shared" si="44"/>
        <v>405.76537864336308</v>
      </c>
      <c r="X100" s="41">
        <f t="shared" si="44"/>
        <v>403.60604004554438</v>
      </c>
      <c r="Y100" s="41">
        <f t="shared" si="44"/>
        <v>403.93089065982861</v>
      </c>
      <c r="Z100" s="40">
        <f t="shared" si="44"/>
        <v>395.79373871133782</v>
      </c>
      <c r="AA100" s="39">
        <f t="shared" si="1"/>
        <v>7.1286492390765233E-2</v>
      </c>
    </row>
    <row r="101" spans="1:27" hidden="1">
      <c r="A101"/>
    </row>
    <row r="102" spans="1:27">
      <c r="A102"/>
    </row>
    <row r="103" spans="1:27" s="73" customFormat="1">
      <c r="C103" s="81" t="s">
        <v>227</v>
      </c>
      <c r="Y103" s="82"/>
    </row>
    <row r="104" spans="1:27" s="73" customFormat="1">
      <c r="C104" s="82"/>
      <c r="D104" s="83" t="s">
        <v>228</v>
      </c>
      <c r="Y104" s="82"/>
    </row>
  </sheetData>
  <phoneticPr fontId="15"/>
  <printOptions gridLines="1"/>
  <pageMargins left="0.75" right="0.75" top="1" bottom="1" header="0.5" footer="0.5"/>
  <pageSetup paperSize="9" scale="55" orientation="landscape" r:id="rId1"/>
  <headerFooter alignWithMargins="0">
    <oddHeader>&amp;A</oddHeader>
    <oddFooter>&amp;F</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32</vt:i4>
      </vt:variant>
      <vt:variant>
        <vt:lpstr>名前付き一覧</vt:lpstr>
      </vt:variant>
      <vt:variant>
        <vt:i4>30</vt:i4>
      </vt:variant>
    </vt:vector>
  </HeadingPairs>
  <TitlesOfParts>
    <vt:vector size="62" baseType="lpstr">
      <vt:lpstr>注釈</vt:lpstr>
      <vt:lpstr>目次</vt:lpstr>
      <vt:lpstr>GHG total excluding LULUCF</vt:lpstr>
      <vt:lpstr>GHG total including LULUCF</vt:lpstr>
      <vt:lpstr>CO2 excluding LULUCF</vt:lpstr>
      <vt:lpstr>CO2 including LULUCF</vt:lpstr>
      <vt:lpstr>CH4 excluding LULUCF</vt:lpstr>
      <vt:lpstr>CH4 including LULUCF</vt:lpstr>
      <vt:lpstr>N2O excluding LULUCF</vt:lpstr>
      <vt:lpstr>N2O including LULUCF</vt:lpstr>
      <vt:lpstr>HFCs</vt:lpstr>
      <vt:lpstr>PFCs</vt:lpstr>
      <vt:lpstr>SF6</vt:lpstr>
      <vt:lpstr>Sum of HFCs, PFCs and SF6</vt:lpstr>
      <vt:lpstr>Energy</vt:lpstr>
      <vt:lpstr>Energy Industries</vt:lpstr>
      <vt:lpstr>Manufacturing Ind and Cons</vt:lpstr>
      <vt:lpstr>Transport</vt:lpstr>
      <vt:lpstr>Other Sectors</vt:lpstr>
      <vt:lpstr>Energy - Other</vt:lpstr>
      <vt:lpstr>Fugitive Emissions from Fuels</vt:lpstr>
      <vt:lpstr>Industrial processes</vt:lpstr>
      <vt:lpstr>Solvent and other product use</vt:lpstr>
      <vt:lpstr>Agriculture</vt:lpstr>
      <vt:lpstr>LULUCF</vt:lpstr>
      <vt:lpstr>Waste</vt:lpstr>
      <vt:lpstr>Other</vt:lpstr>
      <vt:lpstr>CO2 from LULUCF</vt:lpstr>
      <vt:lpstr>CH4 from LULUCF</vt:lpstr>
      <vt:lpstr>N2O from LULUCF</vt:lpstr>
      <vt:lpstr>Aviation</vt:lpstr>
      <vt:lpstr>Marine</vt:lpstr>
      <vt:lpstr>Agriculture!Print_Area</vt:lpstr>
      <vt:lpstr>Aviation!Print_Area</vt:lpstr>
      <vt:lpstr>'CH4 excluding LULUCF'!Print_Area</vt:lpstr>
      <vt:lpstr>'CH4 from LULUCF'!Print_Area</vt:lpstr>
      <vt:lpstr>'CH4 including LULUCF'!Print_Area</vt:lpstr>
      <vt:lpstr>'CO2 excluding LULUCF'!Print_Area</vt:lpstr>
      <vt:lpstr>'CO2 from LULUCF'!Print_Area</vt:lpstr>
      <vt:lpstr>'CO2 including LULUCF'!Print_Area</vt:lpstr>
      <vt:lpstr>Energy!Print_Area</vt:lpstr>
      <vt:lpstr>'Energy - Other'!Print_Area</vt:lpstr>
      <vt:lpstr>'Energy Industries'!Print_Area</vt:lpstr>
      <vt:lpstr>'Fugitive Emissions from Fuels'!Print_Area</vt:lpstr>
      <vt:lpstr>'GHG total excluding LULUCF'!Print_Area</vt:lpstr>
      <vt:lpstr>'GHG total including LULUCF'!Print_Area</vt:lpstr>
      <vt:lpstr>HFCs!Print_Area</vt:lpstr>
      <vt:lpstr>'Industrial processes'!Print_Area</vt:lpstr>
      <vt:lpstr>LULUCF!Print_Area</vt:lpstr>
      <vt:lpstr>'Manufacturing Ind and Cons'!Print_Area</vt:lpstr>
      <vt:lpstr>Marine!Print_Area</vt:lpstr>
      <vt:lpstr>'N2O excluding LULUCF'!Print_Area</vt:lpstr>
      <vt:lpstr>'N2O from LULUCF'!Print_Area</vt:lpstr>
      <vt:lpstr>'N2O including LULUCF'!Print_Area</vt:lpstr>
      <vt:lpstr>Other!Print_Area</vt:lpstr>
      <vt:lpstr>'Other Sectors'!Print_Area</vt:lpstr>
      <vt:lpstr>PFCs!Print_Area</vt:lpstr>
      <vt:lpstr>'SF6'!Print_Area</vt:lpstr>
      <vt:lpstr>'Solvent and other product use'!Print_Area</vt:lpstr>
      <vt:lpstr>'Sum of HFCs, PFCs and SF6'!Print_Area</vt:lpstr>
      <vt:lpstr>Transport!Print_Area</vt:lpstr>
      <vt:lpstr>Waste!Print_Area</vt:lpstr>
    </vt:vector>
  </TitlesOfParts>
  <Company>GIO</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2007-10-08T14:11:45Z</dcterms:created>
  <dcterms:modified xsi:type="dcterms:W3CDTF">2014-06-25T04:47:56Z</dcterms:modified>
</cp:coreProperties>
</file>