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" yWindow="0" windowWidth="28788" windowHeight="12060"/>
  </bookViews>
  <sheets>
    <sheet name="GHG排出量の推移" sheetId="1" r:id="rId1"/>
  </sheets>
  <definedNames>
    <definedName name="_xlnm.Print_Area" localSheetId="0">GHG排出量の推移!$B$1:$AF$79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AE5"/>
  <c r="E6"/>
  <c r="AE6" s="1"/>
  <c r="E7"/>
  <c r="AE7"/>
  <c r="E8"/>
  <c r="AE8"/>
  <c r="AE9"/>
  <c r="E10"/>
  <c r="AE10" s="1"/>
  <c r="I51"/>
  <c r="M51"/>
  <c r="Q51"/>
  <c r="U51"/>
  <c r="Y51"/>
  <c r="AC51"/>
  <c r="E11"/>
  <c r="AE11"/>
  <c r="E12"/>
  <c r="AE12"/>
  <c r="E13"/>
  <c r="AE13" s="1"/>
  <c r="E14"/>
  <c r="AE14" s="1"/>
  <c r="E15"/>
  <c r="AE15"/>
  <c r="E16"/>
  <c r="AE16" s="1"/>
  <c r="E17"/>
  <c r="AE17" s="1"/>
  <c r="E18"/>
  <c r="AE18" s="1"/>
  <c r="I52"/>
  <c r="M52"/>
  <c r="Q52"/>
  <c r="U52"/>
  <c r="Y52"/>
  <c r="AC52"/>
  <c r="G53"/>
  <c r="E20"/>
  <c r="AE20" s="1"/>
  <c r="AE21"/>
  <c r="E22"/>
  <c r="AE22" s="1"/>
  <c r="E23"/>
  <c r="AE23"/>
  <c r="E24"/>
  <c r="AE24" s="1"/>
  <c r="G54"/>
  <c r="K54"/>
  <c r="O54"/>
  <c r="S54"/>
  <c r="W54"/>
  <c r="AA54"/>
  <c r="E25"/>
  <c r="AE25" s="1"/>
  <c r="E26"/>
  <c r="AE26" s="1"/>
  <c r="E27"/>
  <c r="AE27"/>
  <c r="E28"/>
  <c r="AE28" s="1"/>
  <c r="E29"/>
  <c r="AE29"/>
  <c r="E30"/>
  <c r="AE30" s="1"/>
  <c r="E31"/>
  <c r="AE31"/>
  <c r="E33"/>
  <c r="AE33" s="1"/>
  <c r="E34"/>
  <c r="AE34"/>
  <c r="E35"/>
  <c r="AE35" s="1"/>
  <c r="AE36"/>
  <c r="E37"/>
  <c r="AE37" s="1"/>
  <c r="AE38"/>
  <c r="E39"/>
  <c r="AE39" s="1"/>
  <c r="I56"/>
  <c r="M56"/>
  <c r="Q56"/>
  <c r="U56"/>
  <c r="Y56"/>
  <c r="AC56"/>
  <c r="E40"/>
  <c r="AE40"/>
  <c r="AE41"/>
  <c r="E42"/>
  <c r="AE42" s="1"/>
  <c r="E43"/>
  <c r="AE43" s="1"/>
  <c r="E44"/>
  <c r="AE44"/>
  <c r="E45"/>
  <c r="AE45" s="1"/>
  <c r="E46"/>
  <c r="AE46"/>
  <c r="E47"/>
  <c r="AE47" s="1"/>
  <c r="I57"/>
  <c r="M57"/>
  <c r="Q57"/>
  <c r="U57"/>
  <c r="Y57"/>
  <c r="AC57"/>
  <c r="F58"/>
  <c r="J58"/>
  <c r="N58"/>
  <c r="R58"/>
  <c r="V58"/>
  <c r="Z58"/>
  <c r="F51"/>
  <c r="G51"/>
  <c r="H51"/>
  <c r="J51"/>
  <c r="K51"/>
  <c r="L51"/>
  <c r="N51"/>
  <c r="O51"/>
  <c r="P51"/>
  <c r="R51"/>
  <c r="S51"/>
  <c r="T51"/>
  <c r="V51"/>
  <c r="W51"/>
  <c r="X51"/>
  <c r="Z51"/>
  <c r="AA51"/>
  <c r="AB51"/>
  <c r="AD51"/>
  <c r="F52"/>
  <c r="G52"/>
  <c r="H52"/>
  <c r="J52"/>
  <c r="K52"/>
  <c r="L52"/>
  <c r="N52"/>
  <c r="O52"/>
  <c r="P52"/>
  <c r="R52"/>
  <c r="S52"/>
  <c r="T52"/>
  <c r="V52"/>
  <c r="W52"/>
  <c r="X52"/>
  <c r="Z52"/>
  <c r="AA52"/>
  <c r="AB52"/>
  <c r="AD52"/>
  <c r="F53"/>
  <c r="J53"/>
  <c r="N53"/>
  <c r="R53"/>
  <c r="V53"/>
  <c r="Z53"/>
  <c r="AD53"/>
  <c r="F54"/>
  <c r="H54"/>
  <c r="I54"/>
  <c r="J54"/>
  <c r="L54"/>
  <c r="M54"/>
  <c r="N54"/>
  <c r="P54"/>
  <c r="Q54"/>
  <c r="R54"/>
  <c r="T54"/>
  <c r="U54"/>
  <c r="V54"/>
  <c r="X54"/>
  <c r="Y54"/>
  <c r="Z54"/>
  <c r="AB54"/>
  <c r="AC54"/>
  <c r="AD54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F56"/>
  <c r="G56"/>
  <c r="H56"/>
  <c r="J56"/>
  <c r="K56"/>
  <c r="L56"/>
  <c r="N56"/>
  <c r="O56"/>
  <c r="P56"/>
  <c r="R56"/>
  <c r="S56"/>
  <c r="T56"/>
  <c r="V56"/>
  <c r="W56"/>
  <c r="X56"/>
  <c r="Z56"/>
  <c r="AA56"/>
  <c r="AB56"/>
  <c r="AD56"/>
  <c r="F57"/>
  <c r="G57"/>
  <c r="H57"/>
  <c r="J57"/>
  <c r="K57"/>
  <c r="L57"/>
  <c r="N57"/>
  <c r="O57"/>
  <c r="P57"/>
  <c r="R57"/>
  <c r="S57"/>
  <c r="T57"/>
  <c r="V57"/>
  <c r="W57"/>
  <c r="X57"/>
  <c r="Z57"/>
  <c r="AA57"/>
  <c r="AB57"/>
  <c r="AD57"/>
  <c r="I58"/>
  <c r="M58"/>
  <c r="Q58"/>
  <c r="U58"/>
  <c r="Y58"/>
  <c r="AC58"/>
  <c r="AE19" l="1"/>
  <c r="AB58"/>
  <c r="X58"/>
  <c r="T58"/>
  <c r="P58"/>
  <c r="L58"/>
  <c r="H58"/>
  <c r="AC53"/>
  <c r="Y53"/>
  <c r="U53"/>
  <c r="Q53"/>
  <c r="M53"/>
  <c r="I53"/>
  <c r="E48"/>
  <c r="AE48" s="1"/>
  <c r="E19"/>
  <c r="W58"/>
  <c r="O58"/>
  <c r="K58"/>
  <c r="G58"/>
  <c r="AB53"/>
  <c r="X53"/>
  <c r="T53"/>
  <c r="P53"/>
  <c r="L53"/>
  <c r="H53"/>
  <c r="AA58"/>
  <c r="S58"/>
  <c r="AD58"/>
  <c r="AA53"/>
  <c r="W53"/>
  <c r="S53"/>
  <c r="O53"/>
  <c r="K53"/>
</calcChain>
</file>

<file path=xl/sharedStrings.xml><?xml version="1.0" encoding="utf-8"?>
<sst xmlns="http://schemas.openxmlformats.org/spreadsheetml/2006/main" count="93" uniqueCount="87">
  <si>
    <r>
      <t>※</t>
    </r>
    <r>
      <rPr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　ここで掲載されている数値は、各国の最新報告値であるが、今後の審査等により改訂されることがある。</t>
    </r>
    <rPh sb="6" eb="8">
      <t>ｹｲｻｲ</t>
    </rPh>
    <rPh sb="13" eb="15">
      <t>ｽｳﾁ</t>
    </rPh>
    <rPh sb="17" eb="19">
      <t>ｶｯｺｸ</t>
    </rPh>
    <rPh sb="20" eb="22">
      <t>ｻｲｼﾝ</t>
    </rPh>
    <rPh sb="22" eb="24">
      <t>ﾎｳｺｸ</t>
    </rPh>
    <rPh sb="24" eb="25">
      <t>ﾁ</t>
    </rPh>
    <rPh sb="30" eb="32">
      <t>ｺﾝｺﾞ</t>
    </rPh>
    <rPh sb="33" eb="35">
      <t>ｼﾝｻ</t>
    </rPh>
    <rPh sb="35" eb="36">
      <t>ﾄｳ</t>
    </rPh>
    <rPh sb="39" eb="41">
      <t>ｶｲﾃｲ</t>
    </rPh>
    <phoneticPr fontId="0" type="noConversion"/>
  </si>
  <si>
    <t>　　および特別自治体は含まれていない。</t>
    <rPh sb="11" eb="12">
      <t>ﾌｸ</t>
    </rPh>
    <phoneticPr fontId="0" type="noConversion"/>
  </si>
  <si>
    <r>
      <rPr>
        <sz val="10"/>
        <rFont val="ＭＳ Ｐ明朝"/>
        <family val="1"/>
        <charset val="128"/>
      </rPr>
      <t>※</t>
    </r>
    <r>
      <rPr>
        <sz val="10"/>
        <rFont val="Times New Roman"/>
        <family val="1"/>
      </rPr>
      <t xml:space="preserve">3  </t>
    </r>
    <r>
      <rPr>
        <sz val="10"/>
        <rFont val="ＭＳ Ｐ明朝"/>
        <family val="1"/>
        <charset val="128"/>
      </rPr>
      <t>フランスに関して、条約（</t>
    </r>
    <r>
      <rPr>
        <sz val="10"/>
        <rFont val="Times New Roman"/>
        <family val="1"/>
      </rPr>
      <t>UNFCCC</t>
    </r>
    <r>
      <rPr>
        <sz val="10"/>
        <rFont val="ＭＳ Ｐ明朝"/>
        <family val="1"/>
        <charset val="128"/>
      </rPr>
      <t>）値と京都議定書（</t>
    </r>
    <r>
      <rPr>
        <sz val="10"/>
        <rFont val="Times New Roman"/>
        <family val="1"/>
      </rPr>
      <t>KP</t>
    </r>
    <r>
      <rPr>
        <sz val="10"/>
        <rFont val="ＭＳ Ｐ明朝"/>
        <family val="1"/>
        <charset val="128"/>
      </rPr>
      <t>）値が存在し、</t>
    </r>
    <r>
      <rPr>
        <sz val="10"/>
        <rFont val="Times New Roman"/>
        <family val="1"/>
      </rPr>
      <t>KP</t>
    </r>
    <r>
      <rPr>
        <sz val="10"/>
        <rFont val="ＭＳ Ｐ明朝"/>
        <family val="1"/>
        <charset val="128"/>
      </rPr>
      <t>値には</t>
    </r>
    <r>
      <rPr>
        <sz val="10"/>
        <rFont val="Times New Roman"/>
        <family val="1"/>
      </rPr>
      <t>EU</t>
    </r>
    <r>
      <rPr>
        <sz val="10"/>
        <rFont val="ＭＳ Ｐ明朝"/>
        <family val="1"/>
        <charset val="128"/>
      </rPr>
      <t>に含まれる海外県等は含まれているが、</t>
    </r>
    <r>
      <rPr>
        <sz val="10"/>
        <rFont val="Times New Roman"/>
        <family val="1"/>
      </rPr>
      <t>EU</t>
    </r>
    <r>
      <rPr>
        <sz val="10"/>
        <rFont val="ＭＳ Ｐ明朝"/>
        <family val="1"/>
        <charset val="128"/>
      </rPr>
      <t>に含まれない海外領土</t>
    </r>
    <rPh sb="9" eb="10">
      <t>ｶﾝ</t>
    </rPh>
    <rPh sb="13" eb="15">
      <t>ｼﾞｮｳﾔｸ</t>
    </rPh>
    <rPh sb="23" eb="24">
      <t>ﾁ</t>
    </rPh>
    <rPh sb="25" eb="27">
      <t>ｷｮｳﾄ</t>
    </rPh>
    <rPh sb="27" eb="30">
      <t>ｷﾞﾃｲｼｮ</t>
    </rPh>
    <rPh sb="34" eb="35">
      <t>ﾁ</t>
    </rPh>
    <rPh sb="36" eb="38">
      <t>ｿﾝｻﾞｲ</t>
    </rPh>
    <rPh sb="42" eb="43">
      <t>ﾁ</t>
    </rPh>
    <rPh sb="48" eb="49">
      <t>ﾌｸ</t>
    </rPh>
    <rPh sb="55" eb="56">
      <t>ﾄｳ</t>
    </rPh>
    <rPh sb="57" eb="58">
      <t>ﾌｸ</t>
    </rPh>
    <phoneticPr fontId="0" type="noConversion"/>
  </si>
  <si>
    <r>
      <rPr>
        <sz val="10"/>
        <rFont val="ＭＳ Ｐ明朝"/>
        <family val="1"/>
        <charset val="128"/>
      </rPr>
      <t>　　京都議定書（</t>
    </r>
    <r>
      <rPr>
        <sz val="10"/>
        <rFont val="Times New Roman"/>
        <family val="1"/>
      </rPr>
      <t>KP</t>
    </r>
    <r>
      <rPr>
        <sz val="10"/>
        <rFont val="ＭＳ Ｐ明朝"/>
        <family val="1"/>
        <charset val="128"/>
      </rPr>
      <t>）値はデンマーク＋グリーンランドで報告されている。また、欧州連合としてはグリーンランドは含まれない。</t>
    </r>
    <rPh sb="38" eb="40">
      <t>ｵｳｼｭｳ</t>
    </rPh>
    <rPh sb="40" eb="42">
      <t>ﾚﾝｺﾞｳ</t>
    </rPh>
    <rPh sb="54" eb="55">
      <t>ﾌｸ</t>
    </rPh>
    <phoneticPr fontId="0" type="noConversion"/>
  </si>
  <si>
    <r>
      <rPr>
        <sz val="10"/>
        <rFont val="ＭＳ Ｐ明朝"/>
        <family val="1"/>
        <charset val="128"/>
      </rPr>
      <t>※</t>
    </r>
    <r>
      <rPr>
        <sz val="10"/>
        <rFont val="Times New Roman"/>
        <family val="1"/>
      </rPr>
      <t>4</t>
    </r>
    <r>
      <rPr>
        <sz val="10"/>
        <rFont val="ＭＳ Ｐ明朝"/>
        <family val="1"/>
        <charset val="128"/>
      </rPr>
      <t>　デンマークに関して、条約（</t>
    </r>
    <r>
      <rPr>
        <sz val="10"/>
        <rFont val="Times New Roman"/>
        <family val="1"/>
      </rPr>
      <t>UNFCCC</t>
    </r>
    <r>
      <rPr>
        <sz val="10"/>
        <rFont val="ＭＳ Ｐ明朝"/>
        <family val="1"/>
        <charset val="128"/>
      </rPr>
      <t>）値と京都議定書（</t>
    </r>
    <r>
      <rPr>
        <sz val="10"/>
        <rFont val="Times New Roman"/>
        <family val="1"/>
      </rPr>
      <t>KP</t>
    </r>
    <r>
      <rPr>
        <sz val="10"/>
        <rFont val="ＭＳ Ｐ明朝"/>
        <family val="1"/>
        <charset val="128"/>
      </rPr>
      <t>）値が存在し、条約（</t>
    </r>
    <r>
      <rPr>
        <sz val="10"/>
        <rFont val="Times New Roman"/>
        <family val="1"/>
      </rPr>
      <t>UNFCCC</t>
    </r>
    <r>
      <rPr>
        <sz val="10"/>
        <rFont val="ＭＳ Ｐ明朝"/>
        <family val="1"/>
        <charset val="128"/>
      </rPr>
      <t>）値はデンマーク＋グリーンランド＋ファロー諸島で報告され、</t>
    </r>
    <rPh sb="9" eb="10">
      <t>ｶﾝ</t>
    </rPh>
    <rPh sb="40" eb="42">
      <t>ｼﾞｮｳﾔｸ</t>
    </rPh>
    <rPh sb="50" eb="51">
      <t>ﾁ</t>
    </rPh>
    <rPh sb="70" eb="72">
      <t>ｼｮﾄｳ</t>
    </rPh>
    <rPh sb="73" eb="75">
      <t>ﾎｳｺｸ</t>
    </rPh>
    <phoneticPr fontId="0" type="noConversion"/>
  </si>
  <si>
    <r>
      <rPr>
        <sz val="10"/>
        <rFont val="ＭＳ Ｐ明朝"/>
        <family val="1"/>
        <charset val="128"/>
      </rPr>
      <t>　　また、下記※</t>
    </r>
    <r>
      <rPr>
        <sz val="10"/>
        <rFont val="Times New Roman"/>
        <family val="1"/>
      </rPr>
      <t>4</t>
    </r>
    <r>
      <rPr>
        <sz val="10"/>
        <rFont val="ＭＳ Ｐ明朝"/>
        <family val="1"/>
        <charset val="128"/>
      </rPr>
      <t>、※</t>
    </r>
    <r>
      <rPr>
        <sz val="10"/>
        <rFont val="Times New Roman"/>
        <family val="1"/>
      </rPr>
      <t>5</t>
    </r>
    <r>
      <rPr>
        <sz val="10"/>
        <rFont val="ＭＳ Ｐ明朝"/>
        <family val="1"/>
        <charset val="128"/>
      </rPr>
      <t>のように、欧州連合に含まれない一部の海外領土等は除かれているため、各国の値を合算した値とは異なる。</t>
    </r>
    <rPh sb="5" eb="7">
      <t>カキ</t>
    </rPh>
    <rPh sb="22" eb="23">
      <t>フク</t>
    </rPh>
    <rPh sb="27" eb="29">
      <t>イチブ</t>
    </rPh>
    <rPh sb="30" eb="32">
      <t>カイガイ</t>
    </rPh>
    <rPh sb="32" eb="34">
      <t>リョウド</t>
    </rPh>
    <rPh sb="34" eb="35">
      <t>トウ</t>
    </rPh>
    <rPh sb="45" eb="47">
      <t>カッコク</t>
    </rPh>
    <rPh sb="48" eb="49">
      <t>アタイ</t>
    </rPh>
    <rPh sb="50" eb="52">
      <t>ガッサン</t>
    </rPh>
    <rPh sb="54" eb="55">
      <t>アタイ</t>
    </rPh>
    <rPh sb="57" eb="58">
      <t>コト</t>
    </rPh>
    <phoneticPr fontId="2"/>
  </si>
  <si>
    <r>
      <rPr>
        <sz val="10"/>
        <rFont val="ＭＳ Ｐ明朝"/>
        <family val="1"/>
        <charset val="128"/>
      </rPr>
      <t>※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　欧州連合（</t>
    </r>
    <r>
      <rPr>
        <sz val="10"/>
        <rFont val="Times New Roman"/>
        <family val="1"/>
      </rPr>
      <t>28</t>
    </r>
    <r>
      <rPr>
        <sz val="10"/>
        <rFont val="ＭＳ Ｐ明朝"/>
        <family val="1"/>
        <charset val="128"/>
      </rPr>
      <t>カ国）＋アイスランドのインベントリに関して、京都議定書第二約束期間は欧州連合</t>
    </r>
    <r>
      <rPr>
        <sz val="10"/>
        <rFont val="Times New Roman"/>
        <family val="1"/>
      </rPr>
      <t>28</t>
    </r>
    <r>
      <rPr>
        <sz val="10"/>
        <rFont val="ＭＳ Ｐ明朝"/>
        <family val="1"/>
        <charset val="128"/>
      </rPr>
      <t>カ国＋アイスランドでの共同達成目標となっている。</t>
    </r>
    <rPh sb="11" eb="12">
      <t>ｺｸ</t>
    </rPh>
    <rPh sb="28" eb="29">
      <t>ｶﾝ</t>
    </rPh>
    <rPh sb="32" eb="34">
      <t>ｷｮｳﾄ</t>
    </rPh>
    <rPh sb="34" eb="37">
      <t>ｷﾞﾃｲｼｮ</t>
    </rPh>
    <rPh sb="37" eb="39">
      <t>ﾀﾞｲﾆ</t>
    </rPh>
    <rPh sb="39" eb="41">
      <t>ﾔｸｿｸ</t>
    </rPh>
    <rPh sb="41" eb="43">
      <t>ｷｶﾝ</t>
    </rPh>
    <rPh sb="44" eb="46">
      <t>ｵｳｼｭｳ</t>
    </rPh>
    <rPh sb="46" eb="48">
      <t>ﾚﾝｺﾞｳ</t>
    </rPh>
    <rPh sb="51" eb="52">
      <t>ｺｸ</t>
    </rPh>
    <rPh sb="61" eb="63">
      <t>ｷｮｳﾄﾞｳ</t>
    </rPh>
    <rPh sb="63" eb="65">
      <t>ﾀｯｾｲ</t>
    </rPh>
    <rPh sb="65" eb="67">
      <t>ﾓｸﾋｮｳ</t>
    </rPh>
    <phoneticPr fontId="0" type="noConversion"/>
  </si>
  <si>
    <r>
      <t>1986</t>
    </r>
    <r>
      <rPr>
        <sz val="10"/>
        <rFont val="ＭＳ Ｐ明朝"/>
        <family val="1"/>
        <charset val="128"/>
      </rPr>
      <t>年</t>
    </r>
    <rPh sb="4" eb="5">
      <t>ﾈﾝ</t>
    </rPh>
    <phoneticPr fontId="0" type="noConversion"/>
  </si>
  <si>
    <r>
      <rPr>
        <sz val="10"/>
        <rFont val="ＭＳ Ｐ明朝"/>
        <family val="1"/>
        <charset val="128"/>
      </rPr>
      <t>スロベニア</t>
    </r>
    <phoneticPr fontId="0" type="noConversion"/>
  </si>
  <si>
    <r>
      <t>1989</t>
    </r>
    <r>
      <rPr>
        <sz val="10"/>
        <rFont val="ＭＳ Ｐ明朝"/>
        <family val="1"/>
        <charset val="128"/>
      </rPr>
      <t>年</t>
    </r>
    <rPh sb="4" eb="5">
      <t>ﾈﾝ</t>
    </rPh>
    <phoneticPr fontId="0" type="noConversion"/>
  </si>
  <si>
    <r>
      <rPr>
        <sz val="10"/>
        <rFont val="ＭＳ Ｐ明朝"/>
        <family val="1"/>
        <charset val="128"/>
      </rPr>
      <t>ルーマニア</t>
    </r>
    <phoneticPr fontId="0" type="noConversion"/>
  </si>
  <si>
    <r>
      <t>1988</t>
    </r>
    <r>
      <rPr>
        <sz val="10"/>
        <rFont val="ＭＳ Ｐ明朝"/>
        <family val="1"/>
        <charset val="128"/>
      </rPr>
      <t>年</t>
    </r>
    <rPh sb="4" eb="5">
      <t>ﾈﾝ</t>
    </rPh>
    <phoneticPr fontId="0" type="noConversion"/>
  </si>
  <si>
    <r>
      <rPr>
        <sz val="10"/>
        <rFont val="ＭＳ Ｐ明朝"/>
        <family val="1"/>
        <charset val="128"/>
      </rPr>
      <t>ポーランド</t>
    </r>
    <phoneticPr fontId="0" type="noConversion"/>
  </si>
  <si>
    <r>
      <t>1985</t>
    </r>
    <r>
      <rPr>
        <sz val="10"/>
        <rFont val="ＭＳ Ｐ明朝"/>
        <family val="1"/>
        <charset val="128"/>
      </rPr>
      <t>年～</t>
    </r>
    <r>
      <rPr>
        <sz val="10"/>
        <rFont val="Times New Roman"/>
        <family val="1"/>
      </rPr>
      <t>1987</t>
    </r>
    <r>
      <rPr>
        <sz val="10"/>
        <rFont val="ＭＳ Ｐ明朝"/>
        <family val="1"/>
        <charset val="128"/>
      </rPr>
      <t>年の平均</t>
    </r>
    <rPh sb="4" eb="5">
      <t>ﾈﾝ</t>
    </rPh>
    <rPh sb="10" eb="11">
      <t>ﾈﾝ</t>
    </rPh>
    <rPh sb="12" eb="14">
      <t>ﾍｲｷﾝ</t>
    </rPh>
    <phoneticPr fontId="0" type="noConversion"/>
  </si>
  <si>
    <r>
      <rPr>
        <sz val="10"/>
        <rFont val="ＭＳ Ｐ明朝"/>
        <family val="1"/>
        <charset val="128"/>
      </rPr>
      <t>ハンガリー</t>
    </r>
    <phoneticPr fontId="0" type="noConversion"/>
  </si>
  <si>
    <r>
      <rPr>
        <sz val="10"/>
        <rFont val="ＭＳ Ｐ明朝"/>
        <family val="1"/>
        <charset val="128"/>
      </rPr>
      <t>ブルガリア</t>
    </r>
    <phoneticPr fontId="0" type="noConversion"/>
  </si>
  <si>
    <r>
      <rPr>
        <sz val="10"/>
        <rFont val="ＭＳ Ｐ明朝"/>
        <family val="1"/>
        <charset val="128"/>
      </rPr>
      <t>※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　気候変動枠組条約基準年は、原則として</t>
    </r>
    <r>
      <rPr>
        <sz val="10"/>
        <rFont val="Times New Roman"/>
        <family val="1"/>
      </rPr>
      <t>1990</t>
    </r>
    <r>
      <rPr>
        <sz val="10"/>
        <rFont val="ＭＳ Ｐ明朝"/>
        <family val="1"/>
        <charset val="128"/>
      </rPr>
      <t>年である。なお、以下の市場経済移行国は異なる基準年が認められている。</t>
    </r>
    <rPh sb="3" eb="5">
      <t>ｷｺｳ</t>
    </rPh>
    <rPh sb="5" eb="7">
      <t>ﾍﾝﾄﾞｳ</t>
    </rPh>
    <rPh sb="7" eb="8">
      <t>ﾜｸ</t>
    </rPh>
    <rPh sb="8" eb="9">
      <t>ｸﾞ</t>
    </rPh>
    <rPh sb="9" eb="11">
      <t>ｼﾞｮｳﾔｸ</t>
    </rPh>
    <rPh sb="11" eb="13">
      <t>ｷｼﾞｭﾝ</t>
    </rPh>
    <rPh sb="13" eb="14">
      <t>ﾈﾝ</t>
    </rPh>
    <rPh sb="16" eb="18">
      <t>ｹﾞﾝｿｸ</t>
    </rPh>
    <rPh sb="25" eb="26">
      <t>ﾈﾝ</t>
    </rPh>
    <rPh sb="33" eb="35">
      <t>ｲｶ</t>
    </rPh>
    <rPh sb="36" eb="38">
      <t>ｼｼﾞｮｳ</t>
    </rPh>
    <rPh sb="38" eb="40">
      <t>ｹｲｻﾞｲ</t>
    </rPh>
    <rPh sb="40" eb="42">
      <t>ｲｺｳ</t>
    </rPh>
    <rPh sb="42" eb="43">
      <t>ｺｸ</t>
    </rPh>
    <phoneticPr fontId="0" type="noConversion"/>
  </si>
  <si>
    <r>
      <rPr>
        <sz val="10"/>
        <rFont val="ＭＳ Ｐ明朝"/>
        <family val="1"/>
        <charset val="128"/>
      </rPr>
      <t>※</t>
    </r>
    <r>
      <rPr>
        <sz val="10"/>
        <rFont val="Times New Roman"/>
        <family val="1"/>
      </rPr>
      <t>1</t>
    </r>
    <r>
      <rPr>
        <sz val="10"/>
        <rFont val="ＭＳ Ｐ明朝"/>
        <family val="1"/>
        <charset val="128"/>
      </rPr>
      <t>　各年値は総排出量</t>
    </r>
    <r>
      <rPr>
        <sz val="10"/>
        <rFont val="ＭＳ Ｐ明朝"/>
        <family val="1"/>
        <charset val="128"/>
      </rPr>
      <t>の値（</t>
    </r>
    <r>
      <rPr>
        <sz val="10"/>
        <rFont val="Times New Roman"/>
        <family val="1"/>
      </rPr>
      <t>LULUCF</t>
    </r>
    <r>
      <rPr>
        <sz val="10"/>
        <rFont val="ＭＳ Ｐ明朝"/>
        <family val="1"/>
        <charset val="128"/>
      </rPr>
      <t>を含まない）である。</t>
    </r>
    <rPh sb="3" eb="5">
      <t>ｶｸﾈﾝ</t>
    </rPh>
    <rPh sb="5" eb="6">
      <t>ﾁ</t>
    </rPh>
    <rPh sb="7" eb="8">
      <t>ｿｳ</t>
    </rPh>
    <rPh sb="8" eb="10">
      <t>ﾊｲｼｭﾂ</t>
    </rPh>
    <rPh sb="10" eb="11">
      <t>ﾘｮｳ</t>
    </rPh>
    <rPh sb="12" eb="13">
      <t>ｱﾀｲ</t>
    </rPh>
    <phoneticPr fontId="0" type="noConversion"/>
  </si>
  <si>
    <r>
      <t>1990</t>
    </r>
    <r>
      <rPr>
        <sz val="10"/>
        <rFont val="ＭＳ Ｐ明朝"/>
        <family val="1"/>
        <charset val="128"/>
      </rPr>
      <t>年値以外の値（※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参照）</t>
    </r>
    <rPh sb="4" eb="5">
      <t>ﾈﾝ</t>
    </rPh>
    <rPh sb="5" eb="6">
      <t>ﾁ</t>
    </rPh>
    <rPh sb="6" eb="8">
      <t>ｲｶﾞｲ</t>
    </rPh>
    <rPh sb="9" eb="10">
      <t>ｱﾀｲ</t>
    </rPh>
    <rPh sb="13" eb="15">
      <t>ｻﾝｼｮｳ</t>
    </rPh>
    <phoneticPr fontId="0" type="noConversion"/>
  </si>
  <si>
    <r>
      <rPr>
        <sz val="10"/>
        <rFont val="ＭＳ Ｐ明朝"/>
        <family val="1"/>
        <charset val="128"/>
      </rPr>
      <t>市場経済移行国（</t>
    </r>
    <r>
      <rPr>
        <sz val="10"/>
        <rFont val="Times New Roman"/>
        <family val="1"/>
      </rPr>
      <t>EIT)</t>
    </r>
    <rPh sb="0" eb="2">
      <t>ｼｼﾞｮｳ</t>
    </rPh>
    <rPh sb="2" eb="4">
      <t>ｹｲｻﾞｲ</t>
    </rPh>
    <rPh sb="4" eb="6">
      <t>ｲｺｳ</t>
    </rPh>
    <rPh sb="6" eb="7">
      <t>ｺｸ</t>
    </rPh>
    <phoneticPr fontId="0" type="noConversion"/>
  </si>
  <si>
    <r>
      <rPr>
        <sz val="10"/>
        <rFont val="ＭＳ Ｐ明朝"/>
        <family val="1"/>
        <charset val="128"/>
      </rPr>
      <t>欧州連合（</t>
    </r>
    <r>
      <rPr>
        <sz val="10"/>
        <rFont val="Times New Roman"/>
        <family val="1"/>
      </rPr>
      <t>EU28</t>
    </r>
    <r>
      <rPr>
        <sz val="10"/>
        <rFont val="ＭＳ Ｐ明朝"/>
        <family val="1"/>
        <charset val="128"/>
      </rPr>
      <t>）＋アイスランド</t>
    </r>
    <r>
      <rPr>
        <sz val="10"/>
        <rFont val="Times New Roman"/>
        <family val="1"/>
      </rPr>
      <t xml:space="preserve"> </t>
    </r>
    <r>
      <rPr>
        <sz val="10"/>
        <rFont val="ＭＳ Ｐ明朝"/>
        <family val="1"/>
        <charset val="128"/>
      </rPr>
      <t>（※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参照）</t>
    </r>
    <rPh sb="0" eb="2">
      <t>ｵｳｼｭｳ</t>
    </rPh>
    <rPh sb="2" eb="4">
      <t>ﾚﾝｺﾞｳ</t>
    </rPh>
    <rPh sb="21" eb="23">
      <t>ｻﾝｼｮｳ</t>
    </rPh>
    <phoneticPr fontId="0" type="noConversion"/>
  </si>
  <si>
    <r>
      <rPr>
        <sz val="10"/>
        <rFont val="ＭＳ Ｐ明朝"/>
        <family val="1"/>
        <charset val="128"/>
      </rPr>
      <t>国連気候変動枠組条約（</t>
    </r>
    <r>
      <rPr>
        <sz val="10"/>
        <rFont val="Times New Roman"/>
        <family val="1"/>
      </rPr>
      <t>UNFCCC</t>
    </r>
    <r>
      <rPr>
        <sz val="10"/>
        <rFont val="ＭＳ Ｐ明朝"/>
        <family val="1"/>
        <charset val="128"/>
      </rPr>
      <t>）データ・資料より　国立環境研究所　温室効果ガスインベントリオフィス作成</t>
    </r>
    <rPh sb="0" eb="2">
      <t>ｺｸﾚﾝ</t>
    </rPh>
    <rPh sb="2" eb="4">
      <t>ｷｺｳ</t>
    </rPh>
    <rPh sb="4" eb="6">
      <t>ﾍﾝﾄﾞｳ</t>
    </rPh>
    <rPh sb="6" eb="7">
      <t>ﾜｸ</t>
    </rPh>
    <rPh sb="7" eb="8">
      <t>ｸﾞ</t>
    </rPh>
    <rPh sb="8" eb="10">
      <t>ｼﾞｮｳﾔｸ</t>
    </rPh>
    <rPh sb="22" eb="24">
      <t>ｼﾘｮｳ</t>
    </rPh>
    <rPh sb="27" eb="29">
      <t>ｺｸﾘﾂ</t>
    </rPh>
    <rPh sb="29" eb="31">
      <t>ｶﾝｷｮｳ</t>
    </rPh>
    <rPh sb="31" eb="34">
      <t>ｹﾝｷｭｳｼﾞｮ</t>
    </rPh>
    <rPh sb="35" eb="37">
      <t>ｵﾝｼﾂ</t>
    </rPh>
    <rPh sb="37" eb="39">
      <t>ｺｳｶ</t>
    </rPh>
    <rPh sb="51" eb="53">
      <t>ｻｸｾｲ</t>
    </rPh>
    <phoneticPr fontId="0" type="noConversion"/>
  </si>
  <si>
    <r>
      <rPr>
        <sz val="10"/>
        <rFont val="ＭＳ Ｐゴシック"/>
        <family val="3"/>
        <charset val="128"/>
      </rPr>
      <t>アメリカ</t>
    </r>
    <phoneticPr fontId="0" type="noConversion"/>
  </si>
  <si>
    <r>
      <rPr>
        <sz val="10"/>
        <rFont val="ＭＳ Ｐゴシック"/>
        <family val="3"/>
        <charset val="128"/>
      </rPr>
      <t>イギリス</t>
    </r>
    <phoneticPr fontId="0" type="noConversion"/>
  </si>
  <si>
    <r>
      <rPr>
        <sz val="10"/>
        <rFont val="ＭＳ Ｐゴシック"/>
        <family val="3"/>
        <charset val="128"/>
      </rPr>
      <t>ロシア</t>
    </r>
    <phoneticPr fontId="0" type="noConversion"/>
  </si>
  <si>
    <r>
      <rPr>
        <sz val="10"/>
        <rFont val="ＭＳ Ｐゴシック"/>
        <family val="3"/>
        <charset val="128"/>
      </rPr>
      <t>日本</t>
    </r>
    <rPh sb="0" eb="2">
      <t>ﾆﾎﾝ</t>
    </rPh>
    <phoneticPr fontId="0" type="noConversion"/>
  </si>
  <si>
    <r>
      <rPr>
        <sz val="10"/>
        <rFont val="ＭＳ Ｐゴシック"/>
        <family val="3"/>
        <charset val="128"/>
      </rPr>
      <t>イタリア</t>
    </r>
    <phoneticPr fontId="0" type="noConversion"/>
  </si>
  <si>
    <r>
      <rPr>
        <sz val="10"/>
        <rFont val="ＭＳ Ｐゴシック"/>
        <family val="3"/>
        <charset val="128"/>
      </rPr>
      <t>ドイツ</t>
    </r>
    <phoneticPr fontId="0" type="noConversion"/>
  </si>
  <si>
    <t>フランス</t>
    <phoneticPr fontId="0" type="noConversion"/>
  </si>
  <si>
    <r>
      <rPr>
        <sz val="10"/>
        <rFont val="ＭＳ Ｐゴシック"/>
        <family val="3"/>
        <charset val="128"/>
      </rPr>
      <t>カナダ</t>
    </r>
    <phoneticPr fontId="0" type="noConversion"/>
  </si>
  <si>
    <r>
      <rPr>
        <sz val="10"/>
        <rFont val="ＭＳ Ｐゴシック"/>
        <family val="3"/>
        <charset val="128"/>
      </rPr>
      <t>主要国の</t>
    </r>
    <r>
      <rPr>
        <sz val="10"/>
        <rFont val="Times New Roman"/>
        <family val="1"/>
      </rPr>
      <t>1990</t>
    </r>
    <r>
      <rPr>
        <sz val="10"/>
        <rFont val="ＭＳ Ｐゴシック"/>
        <family val="3"/>
        <charset val="128"/>
      </rPr>
      <t>年からの増減割合推移（</t>
    </r>
    <r>
      <rPr>
        <sz val="10"/>
        <rFont val="Times New Roman"/>
        <family val="1"/>
      </rPr>
      <t>%</t>
    </r>
    <r>
      <rPr>
        <sz val="10"/>
        <rFont val="ＭＳ Ｐゴシック"/>
        <family val="3"/>
        <charset val="128"/>
      </rPr>
      <t>）</t>
    </r>
    <rPh sb="0" eb="2">
      <t>シュヨウ</t>
    </rPh>
    <rPh sb="2" eb="3">
      <t>コク</t>
    </rPh>
    <rPh sb="8" eb="9">
      <t>ネン</t>
    </rPh>
    <rPh sb="12" eb="14">
      <t>ゾウゲン</t>
    </rPh>
    <rPh sb="14" eb="16">
      <t>ワリアイ</t>
    </rPh>
    <rPh sb="16" eb="18">
      <t>スイイ</t>
    </rPh>
    <phoneticPr fontId="2"/>
  </si>
  <si>
    <t>―</t>
    <phoneticPr fontId="0" type="noConversion"/>
  </si>
  <si>
    <r>
      <rPr>
        <sz val="10"/>
        <rFont val="ＭＳ Ｐゴシック"/>
        <family val="3"/>
        <charset val="128"/>
      </rPr>
      <t>イギリス</t>
    </r>
    <phoneticPr fontId="0" type="noConversion"/>
  </si>
  <si>
    <r>
      <rPr>
        <sz val="10"/>
        <rFont val="ＭＳ Ｐゴシック"/>
        <family val="3"/>
        <charset val="128"/>
      </rPr>
      <t>ウクライナ</t>
    </r>
    <phoneticPr fontId="0" type="noConversion"/>
  </si>
  <si>
    <t>―</t>
    <phoneticPr fontId="0" type="noConversion"/>
  </si>
  <si>
    <t>トルコ</t>
    <phoneticPr fontId="0" type="noConversion"/>
  </si>
  <si>
    <r>
      <rPr>
        <sz val="10"/>
        <rFont val="ＭＳ Ｐゴシック"/>
        <family val="3"/>
        <charset val="128"/>
      </rPr>
      <t>スイス</t>
    </r>
    <phoneticPr fontId="0" type="noConversion"/>
  </si>
  <si>
    <r>
      <rPr>
        <sz val="10"/>
        <rFont val="ＭＳ Ｐゴシック"/>
        <family val="3"/>
        <charset val="128"/>
      </rPr>
      <t>スウェーデン</t>
    </r>
    <phoneticPr fontId="0" type="noConversion"/>
  </si>
  <si>
    <r>
      <rPr>
        <sz val="10"/>
        <rFont val="ＭＳ Ｐゴシック"/>
        <family val="3"/>
        <charset val="128"/>
      </rPr>
      <t>スペイン</t>
    </r>
    <phoneticPr fontId="0" type="noConversion"/>
  </si>
  <si>
    <r>
      <rPr>
        <sz val="10"/>
        <rFont val="ＭＳ Ｐゴシック"/>
        <family val="3"/>
        <charset val="128"/>
      </rPr>
      <t>スロベニア</t>
    </r>
    <phoneticPr fontId="0" type="noConversion"/>
  </si>
  <si>
    <r>
      <rPr>
        <sz val="10"/>
        <rFont val="ＭＳ Ｐゴシック"/>
        <family val="3"/>
        <charset val="128"/>
      </rPr>
      <t>スロバキア</t>
    </r>
    <phoneticPr fontId="0" type="noConversion"/>
  </si>
  <si>
    <r>
      <rPr>
        <sz val="10"/>
        <rFont val="ＭＳ Ｐゴシック"/>
        <family val="3"/>
        <charset val="128"/>
      </rPr>
      <t>ロシア</t>
    </r>
    <phoneticPr fontId="0" type="noConversion"/>
  </si>
  <si>
    <r>
      <rPr>
        <sz val="10"/>
        <rFont val="ＭＳ Ｐゴシック"/>
        <family val="3"/>
        <charset val="128"/>
      </rPr>
      <t>ルーマニア</t>
    </r>
    <phoneticPr fontId="0" type="noConversion"/>
  </si>
  <si>
    <r>
      <rPr>
        <sz val="10"/>
        <rFont val="ＭＳ Ｐゴシック"/>
        <family val="3"/>
        <charset val="128"/>
      </rPr>
      <t>ポルトガル</t>
    </r>
    <phoneticPr fontId="0" type="noConversion"/>
  </si>
  <si>
    <r>
      <rPr>
        <sz val="10"/>
        <rFont val="ＭＳ Ｐゴシック"/>
        <family val="3"/>
        <charset val="128"/>
      </rPr>
      <t>ポーランド</t>
    </r>
    <phoneticPr fontId="0" type="noConversion"/>
  </si>
  <si>
    <r>
      <rPr>
        <sz val="10"/>
        <rFont val="ＭＳ Ｐゴシック"/>
        <family val="3"/>
        <charset val="128"/>
      </rPr>
      <t>ノルウェー</t>
    </r>
    <phoneticPr fontId="0" type="noConversion"/>
  </si>
  <si>
    <r>
      <rPr>
        <sz val="10"/>
        <rFont val="ＭＳ Ｐゴシック"/>
        <family val="3"/>
        <charset val="128"/>
      </rPr>
      <t>ニュージーランド</t>
    </r>
    <phoneticPr fontId="0" type="noConversion"/>
  </si>
  <si>
    <r>
      <rPr>
        <sz val="10"/>
        <rFont val="ＭＳ Ｐゴシック"/>
        <family val="3"/>
        <charset val="128"/>
      </rPr>
      <t>オランダ</t>
    </r>
    <phoneticPr fontId="0" type="noConversion"/>
  </si>
  <si>
    <r>
      <rPr>
        <sz val="10"/>
        <rFont val="ＭＳ Ｐゴシック"/>
        <family val="3"/>
        <charset val="128"/>
      </rPr>
      <t>モナコ</t>
    </r>
    <phoneticPr fontId="0" type="noConversion"/>
  </si>
  <si>
    <t>マルタ</t>
    <phoneticPr fontId="0" type="noConversion"/>
  </si>
  <si>
    <r>
      <rPr>
        <sz val="10"/>
        <rFont val="ＭＳ Ｐゴシック"/>
        <family val="3"/>
        <charset val="128"/>
      </rPr>
      <t>ルクセンブルク</t>
    </r>
    <phoneticPr fontId="0" type="noConversion"/>
  </si>
  <si>
    <r>
      <rPr>
        <sz val="10"/>
        <rFont val="ＭＳ Ｐゴシック"/>
        <family val="3"/>
        <charset val="128"/>
      </rPr>
      <t>リトアニア</t>
    </r>
    <phoneticPr fontId="0" type="noConversion"/>
  </si>
  <si>
    <r>
      <rPr>
        <sz val="10"/>
        <rFont val="ＭＳ Ｐゴシック"/>
        <family val="3"/>
        <charset val="128"/>
      </rPr>
      <t>リヒテンシュタイン</t>
    </r>
    <phoneticPr fontId="0" type="noConversion"/>
  </si>
  <si>
    <r>
      <rPr>
        <sz val="10"/>
        <rFont val="ＭＳ Ｐゴシック"/>
        <family val="3"/>
        <charset val="128"/>
      </rPr>
      <t>ラトビア</t>
    </r>
    <phoneticPr fontId="0" type="noConversion"/>
  </si>
  <si>
    <t>カザフスタン</t>
    <phoneticPr fontId="0" type="noConversion"/>
  </si>
  <si>
    <r>
      <rPr>
        <sz val="10"/>
        <rFont val="ＭＳ Ｐゴシック"/>
        <family val="3"/>
        <charset val="128"/>
      </rPr>
      <t>イタリア</t>
    </r>
    <phoneticPr fontId="0" type="noConversion"/>
  </si>
  <si>
    <r>
      <rPr>
        <sz val="10"/>
        <rFont val="ＭＳ Ｐゴシック"/>
        <family val="3"/>
        <charset val="128"/>
      </rPr>
      <t>アイルランド</t>
    </r>
    <phoneticPr fontId="0" type="noConversion"/>
  </si>
  <si>
    <r>
      <rPr>
        <sz val="10"/>
        <rFont val="ＭＳ Ｐゴシック"/>
        <family val="3"/>
        <charset val="128"/>
      </rPr>
      <t>アイスランド</t>
    </r>
    <phoneticPr fontId="0" type="noConversion"/>
  </si>
  <si>
    <r>
      <rPr>
        <sz val="10"/>
        <rFont val="ＭＳ Ｐゴシック"/>
        <family val="3"/>
        <charset val="128"/>
      </rPr>
      <t>ハンガリー</t>
    </r>
    <phoneticPr fontId="0" type="noConversion"/>
  </si>
  <si>
    <r>
      <rPr>
        <sz val="10"/>
        <rFont val="ＭＳ Ｐゴシック"/>
        <family val="3"/>
        <charset val="128"/>
      </rPr>
      <t>ギリシャ</t>
    </r>
    <phoneticPr fontId="0" type="noConversion"/>
  </si>
  <si>
    <r>
      <rPr>
        <sz val="10"/>
        <rFont val="ＭＳ Ｐゴシック"/>
        <family val="3"/>
        <charset val="128"/>
      </rPr>
      <t>ドイツ</t>
    </r>
    <phoneticPr fontId="0" type="noConversion"/>
  </si>
  <si>
    <r>
      <rPr>
        <sz val="10"/>
        <rFont val="ＭＳ Ｐゴシック"/>
        <family val="3"/>
        <charset val="128"/>
      </rPr>
      <t>フランス（</t>
    </r>
    <r>
      <rPr>
        <sz val="10"/>
        <rFont val="Times New Roman"/>
        <family val="1"/>
      </rPr>
      <t>KP)</t>
    </r>
    <phoneticPr fontId="0" type="noConversion"/>
  </si>
  <si>
    <r>
      <rPr>
        <sz val="10"/>
        <rFont val="ＭＳ Ｐ明朝"/>
        <family val="1"/>
        <charset val="128"/>
      </rPr>
      <t>※</t>
    </r>
    <r>
      <rPr>
        <sz val="10"/>
        <rFont val="Times New Roman"/>
        <family val="1"/>
      </rPr>
      <t>5</t>
    </r>
    <phoneticPr fontId="0" type="noConversion"/>
  </si>
  <si>
    <r>
      <rPr>
        <sz val="10"/>
        <rFont val="ＭＳ Ｐゴシック"/>
        <family val="3"/>
        <charset val="128"/>
      </rPr>
      <t>フィンランド</t>
    </r>
    <phoneticPr fontId="0" type="noConversion"/>
  </si>
  <si>
    <r>
      <rPr>
        <sz val="10"/>
        <rFont val="ＭＳ Ｐゴシック"/>
        <family val="3"/>
        <charset val="128"/>
      </rPr>
      <t>欧州連合</t>
    </r>
    <r>
      <rPr>
        <sz val="10"/>
        <rFont val="Times New Roman"/>
        <family val="1"/>
      </rPr>
      <t>(28</t>
    </r>
    <r>
      <rPr>
        <sz val="10"/>
        <rFont val="ＭＳ Ｐゴシック"/>
        <family val="3"/>
        <charset val="128"/>
      </rPr>
      <t>カ国</t>
    </r>
    <r>
      <rPr>
        <sz val="10"/>
        <rFont val="Times New Roman"/>
        <family val="1"/>
      </rPr>
      <t>)+</t>
    </r>
    <r>
      <rPr>
        <sz val="10"/>
        <rFont val="ＭＳ Ｐゴシック"/>
        <family val="3"/>
        <charset val="128"/>
      </rPr>
      <t>ｱｲｽﾗﾝﾄﾞ</t>
    </r>
    <rPh sb="0" eb="2">
      <t>ｵｳｼｭｳ</t>
    </rPh>
    <rPh sb="2" eb="4">
      <t>ﾚﾝｺﾞｳ</t>
    </rPh>
    <rPh sb="8" eb="9">
      <t>ｺｸ</t>
    </rPh>
    <phoneticPr fontId="0" type="noConversion"/>
  </si>
  <si>
    <r>
      <rPr>
        <sz val="10"/>
        <rFont val="ＭＳ Ｐ明朝"/>
        <family val="1"/>
        <charset val="128"/>
      </rPr>
      <t>※</t>
    </r>
    <r>
      <rPr>
        <sz val="10"/>
        <rFont val="Times New Roman"/>
        <family val="1"/>
      </rPr>
      <t>3</t>
    </r>
    <phoneticPr fontId="0" type="noConversion"/>
  </si>
  <si>
    <r>
      <rPr>
        <sz val="10"/>
        <rFont val="ＭＳ Ｐゴシック"/>
        <family val="3"/>
        <charset val="128"/>
      </rPr>
      <t>エストニア</t>
    </r>
    <phoneticPr fontId="0" type="noConversion"/>
  </si>
  <si>
    <r>
      <rPr>
        <sz val="10"/>
        <rFont val="ＭＳ Ｐゴシック"/>
        <family val="3"/>
        <charset val="128"/>
      </rPr>
      <t>デンマーク（</t>
    </r>
    <r>
      <rPr>
        <sz val="10"/>
        <rFont val="Times New Roman"/>
        <family val="1"/>
      </rPr>
      <t>KP</t>
    </r>
    <r>
      <rPr>
        <sz val="10"/>
        <rFont val="ＭＳ Ｐゴシック"/>
        <family val="3"/>
        <charset val="128"/>
      </rPr>
      <t>）</t>
    </r>
    <phoneticPr fontId="0" type="noConversion"/>
  </si>
  <si>
    <r>
      <rPr>
        <sz val="10"/>
        <rFont val="ＭＳ Ｐ明朝"/>
        <family val="1"/>
        <charset val="128"/>
      </rPr>
      <t>※</t>
    </r>
    <r>
      <rPr>
        <sz val="10"/>
        <rFont val="Times New Roman"/>
        <family val="1"/>
      </rPr>
      <t>4</t>
    </r>
    <phoneticPr fontId="0" type="noConversion"/>
  </si>
  <si>
    <r>
      <rPr>
        <sz val="10"/>
        <rFont val="ＭＳ Ｐゴシック"/>
        <family val="3"/>
        <charset val="128"/>
      </rPr>
      <t>チェコ</t>
    </r>
    <phoneticPr fontId="0" type="noConversion"/>
  </si>
  <si>
    <t>キプロス</t>
    <phoneticPr fontId="0" type="noConversion"/>
  </si>
  <si>
    <r>
      <rPr>
        <sz val="10"/>
        <rFont val="ＭＳ Ｐゴシック"/>
        <family val="3"/>
        <charset val="128"/>
      </rPr>
      <t>クロアチア</t>
    </r>
    <phoneticPr fontId="0" type="noConversion"/>
  </si>
  <si>
    <t>―</t>
    <phoneticPr fontId="0" type="noConversion"/>
  </si>
  <si>
    <r>
      <rPr>
        <sz val="10"/>
        <rFont val="ＭＳ Ｐゴシック"/>
        <family val="3"/>
        <charset val="128"/>
      </rPr>
      <t>カナダ</t>
    </r>
    <phoneticPr fontId="0" type="noConversion"/>
  </si>
  <si>
    <r>
      <rPr>
        <sz val="10"/>
        <rFont val="ＭＳ Ｐゴシック"/>
        <family val="3"/>
        <charset val="128"/>
      </rPr>
      <t>ブルガリア</t>
    </r>
    <phoneticPr fontId="0" type="noConversion"/>
  </si>
  <si>
    <r>
      <rPr>
        <sz val="10"/>
        <rFont val="ＭＳ Ｐゴシック"/>
        <family val="3"/>
        <charset val="128"/>
      </rPr>
      <t>ベルギー</t>
    </r>
    <phoneticPr fontId="0" type="noConversion"/>
  </si>
  <si>
    <t>ベラルーシ</t>
    <phoneticPr fontId="8"/>
  </si>
  <si>
    <r>
      <rPr>
        <sz val="10"/>
        <rFont val="ＭＳ Ｐゴシック"/>
        <family val="3"/>
        <charset val="128"/>
      </rPr>
      <t>オーストリア</t>
    </r>
    <phoneticPr fontId="8"/>
  </si>
  <si>
    <r>
      <rPr>
        <sz val="10"/>
        <rFont val="ＭＳ Ｐゴシック"/>
        <family val="3"/>
        <charset val="128"/>
      </rPr>
      <t>オーストラリア</t>
    </r>
    <phoneticPr fontId="8"/>
  </si>
  <si>
    <t>【参考】京都議定書第二約束期間目標値(%)</t>
    <rPh sb="9" eb="15">
      <t>cp2@</t>
    </rPh>
    <rPh sb="11" eb="13">
      <t>ﾔｸｿｸ</t>
    </rPh>
    <rPh sb="13" eb="15">
      <t>ｷｶﾝ</t>
    </rPh>
    <rPh sb="15" eb="18">
      <t>ﾓｸﾋｮｳﾁ</t>
    </rPh>
    <phoneticPr fontId="0" type="noConversion"/>
  </si>
  <si>
    <t>データ提出日</t>
    <rPh sb="3" eb="5">
      <t>ﾃｲｼｭﾂ</t>
    </rPh>
    <rPh sb="5" eb="6">
      <t>ﾋﾞ</t>
    </rPh>
    <phoneticPr fontId="0" type="noConversion"/>
  </si>
  <si>
    <t>条約基準年から2014年までの変化（%）</t>
    <rPh sb="0" eb="2">
      <t>ジョウヤク</t>
    </rPh>
    <rPh sb="2" eb="4">
      <t>キジュン</t>
    </rPh>
    <rPh sb="4" eb="5">
      <t>ネン</t>
    </rPh>
    <rPh sb="11" eb="12">
      <t>ネン</t>
    </rPh>
    <rPh sb="15" eb="17">
      <t>ヘンカ</t>
    </rPh>
    <phoneticPr fontId="8"/>
  </si>
  <si>
    <r>
      <rPr>
        <sz val="10"/>
        <rFont val="ＭＳ Ｐゴシック"/>
        <family val="3"/>
        <charset val="128"/>
      </rPr>
      <t>気候変動枠組条約基準年
※</t>
    </r>
    <r>
      <rPr>
        <sz val="10"/>
        <rFont val="Times New Roman"/>
        <family val="1"/>
      </rPr>
      <t>2</t>
    </r>
    <rPh sb="8" eb="10">
      <t>キジュン</t>
    </rPh>
    <rPh sb="10" eb="11">
      <t>ネン</t>
    </rPh>
    <phoneticPr fontId="8"/>
  </si>
  <si>
    <t>EIT</t>
    <phoneticPr fontId="0" type="noConversion"/>
  </si>
  <si>
    <r>
      <t>16/10/28</t>
    </r>
    <r>
      <rPr>
        <sz val="10"/>
        <rFont val="ＭＳ Ｐ明朝"/>
        <family val="1"/>
        <charset val="128"/>
      </rPr>
      <t>現在</t>
    </r>
    <rPh sb="8" eb="10">
      <t>ｹﾞﾝｻﾞｲ</t>
    </rPh>
    <phoneticPr fontId="0" type="noConversion"/>
  </si>
  <si>
    <t>（森林等吸収源、京都メカニズムクレジットを含まない）</t>
    <phoneticPr fontId="0" type="noConversion"/>
  </si>
  <si>
    <r>
      <rPr>
        <b/>
        <sz val="14"/>
        <rFont val="ＭＳ Ｐゴシック"/>
        <family val="3"/>
        <charset val="128"/>
      </rPr>
      <t>附属書</t>
    </r>
    <r>
      <rPr>
        <b/>
        <sz val="14"/>
        <rFont val="Arial"/>
        <family val="2"/>
      </rPr>
      <t>I</t>
    </r>
    <r>
      <rPr>
        <b/>
        <sz val="14"/>
        <rFont val="ＭＳ Ｐゴシック"/>
        <family val="3"/>
        <charset val="128"/>
      </rPr>
      <t>国の温室効果ガス総排出量の推移</t>
    </r>
    <r>
      <rPr>
        <b/>
        <sz val="14"/>
        <rFont val="Arial"/>
        <family val="2"/>
      </rPr>
      <t xml:space="preserve">, </t>
    </r>
    <r>
      <rPr>
        <b/>
        <sz val="14"/>
        <rFont val="ＭＳ Ｐゴシック"/>
        <family val="3"/>
        <charset val="128"/>
      </rPr>
      <t>千トン（</t>
    </r>
    <r>
      <rPr>
        <b/>
        <sz val="14"/>
        <rFont val="Arial"/>
        <family val="2"/>
      </rPr>
      <t>CO</t>
    </r>
    <r>
      <rPr>
        <b/>
        <vertAlign val="subscript"/>
        <sz val="14"/>
        <rFont val="Arial"/>
        <family val="2"/>
      </rPr>
      <t>2</t>
    </r>
    <r>
      <rPr>
        <b/>
        <sz val="14"/>
        <rFont val="ＭＳ Ｐゴシック"/>
        <family val="3"/>
        <charset val="128"/>
      </rPr>
      <t>換算）</t>
    </r>
    <rPh sb="0" eb="3">
      <t>ﾌｿﾞｸｼｮ</t>
    </rPh>
    <rPh sb="4" eb="5">
      <t>ｺｸ</t>
    </rPh>
    <rPh sb="6" eb="12">
      <t>ｇｈｇ</t>
    </rPh>
    <rPh sb="12" eb="13">
      <t>ｿｳ</t>
    </rPh>
    <rPh sb="13" eb="15">
      <t>ﾊｲｼｭﾂ</t>
    </rPh>
    <rPh sb="15" eb="16">
      <t>ﾘｮｳ</t>
    </rPh>
    <rPh sb="17" eb="19">
      <t>ｽｲｲ</t>
    </rPh>
    <rPh sb="21" eb="22">
      <t>ｾﾝ</t>
    </rPh>
    <rPh sb="28" eb="30">
      <t>ｶﾝｻﾝ</t>
    </rPh>
    <phoneticPr fontId="0" type="noConversion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</si>
</sst>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\+##0.0_ ;[Red]\-#,##0.0\ "/>
    <numFmt numFmtId="178" formatCode="0.0_ "/>
    <numFmt numFmtId="179" formatCode="m/d;@"/>
    <numFmt numFmtId="180" formatCode="0.0"/>
    <numFmt numFmtId="181" formatCode="0_ "/>
  </numFmts>
  <fonts count="15">
    <font>
      <sz val="10"/>
      <name val="Times New Roman"/>
      <family val="1"/>
    </font>
    <font>
      <sz val="10"/>
      <name val="Times New Roman"/>
      <family val="1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0" tint="-0.249977111117893"/>
      <name val="Times New Roman"/>
      <family val="1"/>
    </font>
    <font>
      <sz val="9"/>
      <name val="Times New Roman"/>
      <family val="1"/>
    </font>
    <font>
      <sz val="10"/>
      <color theme="0" tint="-0.499984740745262"/>
      <name val="Times New Roman"/>
      <family val="1"/>
    </font>
    <font>
      <sz val="6"/>
      <name val="ＭＳ Ｐゴシック"/>
      <family val="3"/>
      <charset val="128"/>
    </font>
    <font>
      <sz val="10"/>
      <color theme="0" tint="-0.249977111117893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ＭＳ Ｐゴシック"/>
      <family val="3"/>
      <charset val="128"/>
    </font>
    <font>
      <b/>
      <vertAlign val="subscript"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" fontId="6" fillId="0" borderId="0"/>
  </cellStyleXfs>
  <cellXfs count="1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Border="1" applyAlignment="1">
      <alignment horizontal="center"/>
    </xf>
    <xf numFmtId="0" fontId="0" fillId="2" borderId="0" xfId="0" applyFont="1" applyFill="1"/>
    <xf numFmtId="0" fontId="0" fillId="3" borderId="0" xfId="0" applyFont="1" applyFill="1"/>
    <xf numFmtId="0" fontId="0" fillId="4" borderId="0" xfId="0" applyFont="1" applyFill="1"/>
    <xf numFmtId="0" fontId="0" fillId="0" borderId="0" xfId="0" applyFill="1" applyBorder="1"/>
    <xf numFmtId="3" fontId="0" fillId="0" borderId="0" xfId="0" applyNumberFormat="1" applyFont="1" applyFill="1"/>
    <xf numFmtId="0" fontId="0" fillId="0" borderId="0" xfId="0" applyFont="1" applyFill="1" applyAlignment="1">
      <alignment horizontal="left"/>
    </xf>
    <xf numFmtId="176" fontId="0" fillId="0" borderId="0" xfId="0" applyNumberFormat="1" applyFill="1"/>
    <xf numFmtId="0" fontId="0" fillId="0" borderId="0" xfId="0" applyFont="1" applyFill="1" applyAlignment="1">
      <alignment horizontal="center"/>
    </xf>
    <xf numFmtId="3" fontId="0" fillId="0" borderId="0" xfId="0" applyNumberFormat="1" applyFill="1"/>
    <xf numFmtId="177" fontId="0" fillId="0" borderId="1" xfId="0" applyNumberFormat="1" applyFill="1" applyBorder="1" applyAlignment="1"/>
    <xf numFmtId="177" fontId="0" fillId="0" borderId="2" xfId="0" applyNumberFormat="1" applyFill="1" applyBorder="1" applyAlignment="1"/>
    <xf numFmtId="177" fontId="0" fillId="5" borderId="2" xfId="0" applyNumberFormat="1" applyFill="1" applyBorder="1" applyAlignment="1"/>
    <xf numFmtId="0" fontId="0" fillId="0" borderId="3" xfId="0" applyFont="1" applyFill="1" applyBorder="1" applyAlignment="1">
      <alignment horizontal="left"/>
    </xf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177" fontId="0" fillId="0" borderId="5" xfId="0" applyNumberFormat="1" applyFill="1" applyBorder="1" applyAlignment="1"/>
    <xf numFmtId="177" fontId="0" fillId="0" borderId="0" xfId="0" applyNumberFormat="1" applyFill="1" applyBorder="1" applyAlignment="1"/>
    <xf numFmtId="177" fontId="0" fillId="5" borderId="0" xfId="0" applyNumberFormat="1" applyFill="1" applyBorder="1" applyAlignment="1"/>
    <xf numFmtId="0" fontId="0" fillId="0" borderId="6" xfId="0" applyFont="1" applyFill="1" applyBorder="1" applyAlignment="1">
      <alignment horizontal="center"/>
    </xf>
    <xf numFmtId="0" fontId="0" fillId="4" borderId="5" xfId="0" applyFont="1" applyFill="1" applyBorder="1"/>
    <xf numFmtId="0" fontId="0" fillId="4" borderId="7" xfId="0" applyFont="1" applyFill="1" applyBorder="1"/>
    <xf numFmtId="0" fontId="3" fillId="0" borderId="6" xfId="0" applyFont="1" applyFill="1" applyBorder="1" applyAlignment="1">
      <alignment horizontal="left"/>
    </xf>
    <xf numFmtId="0" fontId="0" fillId="3" borderId="7" xfId="0" applyFont="1" applyFill="1" applyBorder="1"/>
    <xf numFmtId="0" fontId="0" fillId="0" borderId="5" xfId="0" applyFont="1" applyFill="1" applyBorder="1"/>
    <xf numFmtId="0" fontId="0" fillId="0" borderId="7" xfId="0" applyFill="1" applyBorder="1"/>
    <xf numFmtId="0" fontId="0" fillId="0" borderId="6" xfId="0" applyFont="1" applyFill="1" applyBorder="1" applyAlignment="1">
      <alignment horizontal="left"/>
    </xf>
    <xf numFmtId="0" fontId="4" fillId="4" borderId="5" xfId="0" applyFont="1" applyFill="1" applyBorder="1"/>
    <xf numFmtId="177" fontId="0" fillId="0" borderId="8" xfId="0" applyNumberFormat="1" applyFill="1" applyBorder="1" applyAlignment="1"/>
    <xf numFmtId="177" fontId="0" fillId="0" borderId="9" xfId="0" applyNumberFormat="1" applyFill="1" applyBorder="1" applyAlignment="1"/>
    <xf numFmtId="177" fontId="0" fillId="5" borderId="9" xfId="0" applyNumberFormat="1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11" xfId="0" applyNumberFormat="1" applyFill="1" applyBorder="1" applyAlignment="1">
      <alignment wrapText="1"/>
    </xf>
    <xf numFmtId="0" fontId="0" fillId="0" borderId="12" xfId="0" applyNumberFormat="1" applyFill="1" applyBorder="1" applyAlignment="1">
      <alignment wrapText="1"/>
    </xf>
    <xf numFmtId="0" fontId="0" fillId="0" borderId="12" xfId="0" applyFill="1" applyBorder="1"/>
    <xf numFmtId="0" fontId="3" fillId="0" borderId="12" xfId="0" applyFont="1" applyFill="1" applyBorder="1" applyAlignment="1">
      <alignment horizontal="left"/>
    </xf>
    <xf numFmtId="0" fontId="0" fillId="0" borderId="13" xfId="0" applyFont="1" applyFill="1" applyBorder="1"/>
    <xf numFmtId="178" fontId="5" fillId="0" borderId="0" xfId="0" applyNumberFormat="1" applyFont="1" applyFill="1"/>
    <xf numFmtId="0" fontId="3" fillId="0" borderId="3" xfId="0" applyFont="1" applyFill="1" applyBorder="1" applyAlignment="1">
      <alignment horizontal="center"/>
    </xf>
    <xf numFmtId="179" fontId="0" fillId="0" borderId="3" xfId="0" applyNumberFormat="1" applyFill="1" applyBorder="1" applyAlignment="1">
      <alignment horizontal="center"/>
    </xf>
    <xf numFmtId="180" fontId="0" fillId="0" borderId="1" xfId="0" applyNumberFormat="1" applyFill="1" applyBorder="1" applyAlignment="1">
      <alignment horizontal="center"/>
    </xf>
    <xf numFmtId="3" fontId="1" fillId="0" borderId="1" xfId="1" applyNumberFormat="1" applyFont="1" applyFill="1" applyBorder="1" applyAlignment="1">
      <alignment horizontal="right" vertical="center"/>
    </xf>
    <xf numFmtId="3" fontId="1" fillId="0" borderId="2" xfId="1" applyNumberFormat="1" applyFont="1" applyFill="1" applyBorder="1" applyAlignment="1">
      <alignment horizontal="right" vertical="center"/>
    </xf>
    <xf numFmtId="3" fontId="1" fillId="0" borderId="4" xfId="1" applyNumberFormat="1" applyFont="1" applyFill="1" applyBorder="1" applyAlignment="1">
      <alignment horizontal="right" vertical="center"/>
    </xf>
    <xf numFmtId="3" fontId="0" fillId="0" borderId="2" xfId="0" applyNumberFormat="1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1" fontId="0" fillId="4" borderId="6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180" fontId="0" fillId="0" borderId="5" xfId="0" applyNumberFormat="1" applyFill="1" applyBorder="1" applyAlignment="1">
      <alignment horizontal="center"/>
    </xf>
    <xf numFmtId="3" fontId="1" fillId="0" borderId="5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7" xfId="1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/>
    <xf numFmtId="0" fontId="0" fillId="0" borderId="6" xfId="0" applyFont="1" applyFill="1" applyBorder="1"/>
    <xf numFmtId="1" fontId="0" fillId="0" borderId="6" xfId="0" applyNumberFormat="1" applyFill="1" applyBorder="1" applyAlignment="1">
      <alignment horizontal="center"/>
    </xf>
    <xf numFmtId="0" fontId="0" fillId="3" borderId="6" xfId="0" applyFont="1" applyFill="1" applyBorder="1"/>
    <xf numFmtId="0" fontId="0" fillId="0" borderId="7" xfId="0" applyFont="1" applyFill="1" applyBorder="1"/>
    <xf numFmtId="181" fontId="3" fillId="0" borderId="6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4" fillId="0" borderId="6" xfId="0" applyFont="1" applyFill="1" applyBorder="1"/>
    <xf numFmtId="0" fontId="4" fillId="0" borderId="5" xfId="0" applyFont="1" applyFill="1" applyBorder="1"/>
    <xf numFmtId="0" fontId="3" fillId="0" borderId="7" xfId="0" applyFont="1" applyFill="1" applyBorder="1"/>
    <xf numFmtId="180" fontId="0" fillId="0" borderId="6" xfId="0" applyNumberFormat="1" applyFill="1" applyBorder="1" applyAlignment="1">
      <alignment horizontal="center"/>
    </xf>
    <xf numFmtId="3" fontId="0" fillId="2" borderId="5" xfId="0" quotePrefix="1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9" fontId="0" fillId="5" borderId="6" xfId="0" applyNumberFormat="1" applyFill="1" applyBorder="1" applyAlignment="1">
      <alignment horizontal="center"/>
    </xf>
    <xf numFmtId="180" fontId="0" fillId="5" borderId="5" xfId="0" applyNumberFormat="1" applyFill="1" applyBorder="1" applyAlignment="1">
      <alignment horizontal="center"/>
    </xf>
    <xf numFmtId="3" fontId="7" fillId="5" borderId="5" xfId="1" applyNumberFormat="1" applyFont="1" applyFill="1" applyBorder="1" applyAlignment="1">
      <alignment horizontal="right" vertical="center"/>
    </xf>
    <xf numFmtId="3" fontId="1" fillId="5" borderId="0" xfId="1" applyNumberFormat="1" applyFont="1" applyFill="1" applyBorder="1" applyAlignment="1">
      <alignment horizontal="right" vertical="center"/>
    </xf>
    <xf numFmtId="3" fontId="1" fillId="5" borderId="7" xfId="1" applyNumberFormat="1" applyFont="1" applyFill="1" applyBorder="1" applyAlignment="1">
      <alignment horizontal="right" vertical="center"/>
    </xf>
    <xf numFmtId="3" fontId="0" fillId="5" borderId="0" xfId="0" applyNumberFormat="1" applyFont="1" applyFill="1" applyBorder="1"/>
    <xf numFmtId="0" fontId="3" fillId="4" borderId="7" xfId="0" applyFont="1" applyFill="1" applyBorder="1"/>
    <xf numFmtId="3" fontId="0" fillId="0" borderId="5" xfId="0" applyNumberFormat="1" applyFont="1" applyFill="1" applyBorder="1"/>
    <xf numFmtId="3" fontId="0" fillId="0" borderId="7" xfId="0" applyNumberFormat="1" applyFont="1" applyFill="1" applyBorder="1"/>
    <xf numFmtId="0" fontId="0" fillId="0" borderId="6" xfId="0" applyFill="1" applyBorder="1" applyAlignment="1">
      <alignment horizontal="center"/>
    </xf>
    <xf numFmtId="178" fontId="5" fillId="0" borderId="0" xfId="0" applyNumberFormat="1" applyFont="1" applyFill="1" applyBorder="1"/>
    <xf numFmtId="0" fontId="3" fillId="0" borderId="0" xfId="0" applyFont="1" applyFill="1"/>
    <xf numFmtId="179" fontId="0" fillId="0" borderId="6" xfId="0" applyNumberFormat="1" applyFont="1" applyFill="1" applyBorder="1" applyAlignment="1">
      <alignment horizont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/>
    </xf>
    <xf numFmtId="3" fontId="0" fillId="0" borderId="7" xfId="1" applyNumberFormat="1" applyFont="1" applyFill="1" applyBorder="1" applyAlignment="1">
      <alignment horizontal="right" vertical="center"/>
    </xf>
    <xf numFmtId="0" fontId="4" fillId="3" borderId="6" xfId="0" applyFont="1" applyFill="1" applyBorder="1"/>
    <xf numFmtId="3" fontId="0" fillId="0" borderId="8" xfId="0" applyNumberFormat="1" applyFont="1" applyFill="1" applyBorder="1"/>
    <xf numFmtId="3" fontId="0" fillId="0" borderId="9" xfId="0" applyNumberFormat="1" applyFont="1" applyFill="1" applyBorder="1"/>
    <xf numFmtId="3" fontId="0" fillId="0" borderId="14" xfId="0" applyNumberFormat="1" applyFont="1" applyFill="1" applyBorder="1"/>
    <xf numFmtId="0" fontId="9" fillId="0" borderId="0" xfId="0" applyFont="1" applyFill="1" applyAlignment="1">
      <alignment wrapText="1"/>
    </xf>
    <xf numFmtId="0" fontId="10" fillId="0" borderId="15" xfId="0" applyFon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5" xfId="0" applyFont="1" applyFill="1" applyBorder="1"/>
    <xf numFmtId="0" fontId="0" fillId="0" borderId="11" xfId="0" applyFont="1" applyFill="1" applyBorder="1"/>
    <xf numFmtId="0" fontId="0" fillId="0" borderId="0" xfId="0" quotePrefix="1" applyFill="1" applyAlignment="1">
      <alignment horizontal="right"/>
    </xf>
    <xf numFmtId="2" fontId="11" fillId="6" borderId="0" xfId="0" applyNumberFormat="1" applyFont="1" applyFill="1"/>
    <xf numFmtId="0" fontId="0" fillId="6" borderId="0" xfId="0" applyFill="1"/>
    <xf numFmtId="2" fontId="4" fillId="6" borderId="0" xfId="0" applyNumberFormat="1" applyFont="1" applyFill="1"/>
    <xf numFmtId="0" fontId="11" fillId="6" borderId="0" xfId="0" applyFont="1" applyFill="1" applyAlignment="1">
      <alignment horizontal="center"/>
    </xf>
    <xf numFmtId="2" fontId="11" fillId="6" borderId="0" xfId="0" applyNumberFormat="1" applyFont="1" applyFill="1" applyAlignment="1">
      <alignment horizontal="right"/>
    </xf>
    <xf numFmtId="2" fontId="12" fillId="6" borderId="0" xfId="0" applyNumberFormat="1" applyFont="1" applyFill="1" applyAlignment="1">
      <alignment horizontal="left" vertical="top"/>
    </xf>
    <xf numFmtId="0" fontId="0" fillId="7" borderId="7" xfId="0" applyFont="1" applyFill="1" applyBorder="1"/>
    <xf numFmtId="0" fontId="0" fillId="7" borderId="5" xfId="0" applyFont="1" applyFill="1" applyBorder="1"/>
    <xf numFmtId="1" fontId="0" fillId="7" borderId="6" xfId="0" applyNumberFormat="1" applyFill="1" applyBorder="1" applyAlignment="1">
      <alignment horizontal="center"/>
    </xf>
  </cellXfs>
  <cellStyles count="2">
    <cellStyle name="Обычный_CRF2002 (1)" xfId="1"/>
    <cellStyle name="標準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0365048118985125"/>
          <c:y val="0.14514801928828663"/>
          <c:w val="0.77418417968963882"/>
          <c:h val="0.76038776336890235"/>
        </c:manualLayout>
      </c:layout>
      <c:lineChart>
        <c:grouping val="standard"/>
        <c:ser>
          <c:idx val="0"/>
          <c:order val="0"/>
          <c:tx>
            <c:strRef>
              <c:f>GHG排出量の推移!$C$51</c:f>
              <c:strCache>
                <c:ptCount val="1"/>
                <c:pt idx="0">
                  <c:v>カナダ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GHG排出量の推移!$F$50:$AD$50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GHG排出量の推移!$F$51:$AD$51</c:f>
              <c:numCache>
                <c:formatCode>#\+##0.0_ ;[Red]\-#,##0.0\ </c:formatCode>
                <c:ptCount val="25"/>
                <c:pt idx="0">
                  <c:v>0</c:v>
                </c:pt>
                <c:pt idx="1">
                  <c:v>-0.81810913464795831</c:v>
                </c:pt>
                <c:pt idx="2">
                  <c:v>1.333406462024012</c:v>
                </c:pt>
                <c:pt idx="3">
                  <c:v>2.3416009198758903</c:v>
                </c:pt>
                <c:pt idx="4">
                  <c:v>5.8503083867682522</c:v>
                </c:pt>
                <c:pt idx="5">
                  <c:v>11.586214093983644</c:v>
                </c:pt>
                <c:pt idx="6">
                  <c:v>11.968643316862462</c:v>
                </c:pt>
                <c:pt idx="7">
                  <c:v>13.896448117428866</c:v>
                </c:pt>
                <c:pt idx="8">
                  <c:v>18.032002467371061</c:v>
                </c:pt>
                <c:pt idx="9">
                  <c:v>18.237238633077208</c:v>
                </c:pt>
                <c:pt idx="10">
                  <c:v>20.924172953948226</c:v>
                </c:pt>
                <c:pt idx="11">
                  <c:v>19.498884673648014</c:v>
                </c:pt>
                <c:pt idx="12">
                  <c:v>21.918397181694051</c:v>
                </c:pt>
                <c:pt idx="13">
                  <c:v>24.185090361860606</c:v>
                </c:pt>
                <c:pt idx="14">
                  <c:v>24.765937064739791</c:v>
                </c:pt>
                <c:pt idx="15">
                  <c:v>22.205813960290559</c:v>
                </c:pt>
                <c:pt idx="16">
                  <c:v>20.97558797220309</c:v>
                </c:pt>
                <c:pt idx="17">
                  <c:v>24.171135600923787</c:v>
                </c:pt>
                <c:pt idx="18">
                  <c:v>20.523566702713332</c:v>
                </c:pt>
                <c:pt idx="19">
                  <c:v>13.809237916541234</c:v>
                </c:pt>
                <c:pt idx="20">
                  <c:v>16.41572992468079</c:v>
                </c:pt>
                <c:pt idx="21">
                  <c:v>17.175069371950595</c:v>
                </c:pt>
                <c:pt idx="22">
                  <c:v>18.247089934672623</c:v>
                </c:pt>
                <c:pt idx="23">
                  <c:v>19.535328239339492</c:v>
                </c:pt>
                <c:pt idx="24">
                  <c:v>21.115585844434868</c:v>
                </c:pt>
              </c:numCache>
            </c:numRef>
          </c:val>
        </c:ser>
        <c:ser>
          <c:idx val="1"/>
          <c:order val="1"/>
          <c:tx>
            <c:strRef>
              <c:f>GHG排出量の推移!$C$52</c:f>
              <c:strCache>
                <c:ptCount val="1"/>
                <c:pt idx="0">
                  <c:v>フランス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GHG排出量の推移!$F$50:$AD$50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GHG排出量の推移!$F$52:$AD$52</c:f>
              <c:numCache>
                <c:formatCode>#\+##0.0_ ;[Red]\-#,##0.0\ </c:formatCode>
                <c:ptCount val="25"/>
                <c:pt idx="0">
                  <c:v>0</c:v>
                </c:pt>
                <c:pt idx="1">
                  <c:v>4.7300767407401034</c:v>
                </c:pt>
                <c:pt idx="2">
                  <c:v>2.6819262425895602</c:v>
                </c:pt>
                <c:pt idx="3">
                  <c:v>-1.4768638834885961</c:v>
                </c:pt>
                <c:pt idx="4">
                  <c:v>-1.6500797978012471</c:v>
                </c:pt>
                <c:pt idx="5">
                  <c:v>-0.20649250111401263</c:v>
                </c:pt>
                <c:pt idx="6">
                  <c:v>2.5077931980050634</c:v>
                </c:pt>
                <c:pt idx="7">
                  <c:v>1.2968196213282326</c:v>
                </c:pt>
                <c:pt idx="8">
                  <c:v>4.2362260816606927</c:v>
                </c:pt>
                <c:pt idx="9">
                  <c:v>1.8499100916850519</c:v>
                </c:pt>
                <c:pt idx="10">
                  <c:v>1.1374168045146011</c:v>
                </c:pt>
                <c:pt idx="11">
                  <c:v>1.1054583224866987</c:v>
                </c:pt>
                <c:pt idx="12">
                  <c:v>-3.0817481166215754E-2</c:v>
                </c:pt>
                <c:pt idx="13">
                  <c:v>1.1502036337474684</c:v>
                </c:pt>
                <c:pt idx="14">
                  <c:v>0.65879770235194546</c:v>
                </c:pt>
                <c:pt idx="15">
                  <c:v>1.2228021273513301</c:v>
                </c:pt>
                <c:pt idx="16">
                  <c:v>-0.91904575441897873</c:v>
                </c:pt>
                <c:pt idx="17">
                  <c:v>-2.5718900812789056</c:v>
                </c:pt>
                <c:pt idx="18">
                  <c:v>-3.8163923663091057</c:v>
                </c:pt>
                <c:pt idx="19">
                  <c:v>-7.5854512527639901</c:v>
                </c:pt>
                <c:pt idx="20">
                  <c:v>-6.1207013830439969</c:v>
                </c:pt>
                <c:pt idx="21">
                  <c:v>-11.150967778492555</c:v>
                </c:pt>
                <c:pt idx="22">
                  <c:v>-10.899013963376261</c:v>
                </c:pt>
                <c:pt idx="23">
                  <c:v>-11.246124579552028</c:v>
                </c:pt>
                <c:pt idx="24">
                  <c:v>-16.273189754056101</c:v>
                </c:pt>
              </c:numCache>
            </c:numRef>
          </c:val>
        </c:ser>
        <c:ser>
          <c:idx val="2"/>
          <c:order val="2"/>
          <c:tx>
            <c:strRef>
              <c:f>GHG排出量の推移!$C$53</c:f>
              <c:strCache>
                <c:ptCount val="1"/>
                <c:pt idx="0">
                  <c:v>ドイツ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GHG排出量の推移!$F$50:$AD$50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GHG排出量の推移!$F$53:$AD$53</c:f>
              <c:numCache>
                <c:formatCode>#\+##0.0_ ;[Red]\-#,##0.0\ </c:formatCode>
                <c:ptCount val="25"/>
                <c:pt idx="0">
                  <c:v>0</c:v>
                </c:pt>
                <c:pt idx="1">
                  <c:v>-3.7194132558545951</c:v>
                </c:pt>
                <c:pt idx="2">
                  <c:v>-7.7408249630569204</c:v>
                </c:pt>
                <c:pt idx="3">
                  <c:v>-8.4605088406926594</c:v>
                </c:pt>
                <c:pt idx="4">
                  <c:v>-9.9734777688230629</c:v>
                </c:pt>
                <c:pt idx="5">
                  <c:v>-10.238242865566832</c:v>
                </c:pt>
                <c:pt idx="6">
                  <c:v>-8.8048429768585592</c:v>
                </c:pt>
                <c:pt idx="7">
                  <c:v>-11.571864429239726</c:v>
                </c:pt>
                <c:pt idx="8">
                  <c:v>-13.623554295086787</c:v>
                </c:pt>
                <c:pt idx="9">
                  <c:v>-16.287166090004341</c:v>
                </c:pt>
                <c:pt idx="10">
                  <c:v>-16.454330120513724</c:v>
                </c:pt>
                <c:pt idx="11">
                  <c:v>-15.264947384002392</c:v>
                </c:pt>
                <c:pt idx="12">
                  <c:v>-16.954175948152638</c:v>
                </c:pt>
                <c:pt idx="13">
                  <c:v>-17.206985259833118</c:v>
                </c:pt>
                <c:pt idx="14">
                  <c:v>-18.519991171381463</c:v>
                </c:pt>
                <c:pt idx="15">
                  <c:v>-20.55897417554845</c:v>
                </c:pt>
                <c:pt idx="16">
                  <c:v>-19.978297085941403</c:v>
                </c:pt>
                <c:pt idx="17">
                  <c:v>-22.142293141299024</c:v>
                </c:pt>
                <c:pt idx="18">
                  <c:v>-21.984968030208673</c:v>
                </c:pt>
                <c:pt idx="19">
                  <c:v>-27.398487247460128</c:v>
                </c:pt>
                <c:pt idx="20">
                  <c:v>-24.615122750214947</c:v>
                </c:pt>
                <c:pt idx="21">
                  <c:v>-26.15757977351365</c:v>
                </c:pt>
                <c:pt idx="22">
                  <c:v>-25.792447430805339</c:v>
                </c:pt>
                <c:pt idx="23">
                  <c:v>-24.282267550190724</c:v>
                </c:pt>
                <c:pt idx="24">
                  <c:v>-27.758519274036729</c:v>
                </c:pt>
              </c:numCache>
            </c:numRef>
          </c:val>
        </c:ser>
        <c:ser>
          <c:idx val="3"/>
          <c:order val="3"/>
          <c:tx>
            <c:strRef>
              <c:f>GHG排出量の推移!$C$54</c:f>
              <c:strCache>
                <c:ptCount val="1"/>
                <c:pt idx="0">
                  <c:v>イタリア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GHG排出量の推移!$F$50:$AD$50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GHG排出量の推移!$F$54:$AD$54</c:f>
              <c:numCache>
                <c:formatCode>#\+##0.0_ ;[Red]\-#,##0.0\ </c:formatCode>
                <c:ptCount val="25"/>
                <c:pt idx="0">
                  <c:v>0</c:v>
                </c:pt>
                <c:pt idx="1">
                  <c:v>0.30066034676742048</c:v>
                </c:pt>
                <c:pt idx="2">
                  <c:v>-0.37128676693087626</c:v>
                </c:pt>
                <c:pt idx="3">
                  <c:v>-1.5920011930483213</c:v>
                </c:pt>
                <c:pt idx="4">
                  <c:v>-3.1334386528745228</c:v>
                </c:pt>
                <c:pt idx="5">
                  <c:v>2.208988883039686</c:v>
                </c:pt>
                <c:pt idx="6">
                  <c:v>0.93978570146060503</c:v>
                </c:pt>
                <c:pt idx="7">
                  <c:v>2.0729838693328309</c:v>
                </c:pt>
                <c:pt idx="8">
                  <c:v>4.1921759087096691</c:v>
                </c:pt>
                <c:pt idx="9">
                  <c:v>5.283299784092125</c:v>
                </c:pt>
                <c:pt idx="10">
                  <c:v>6.2382456611957924</c:v>
                </c:pt>
                <c:pt idx="11">
                  <c:v>7.60263668420213</c:v>
                </c:pt>
                <c:pt idx="12">
                  <c:v>7.6577456147586238</c:v>
                </c:pt>
                <c:pt idx="13">
                  <c:v>10.769026494264025</c:v>
                </c:pt>
                <c:pt idx="14">
                  <c:v>11.267035555209269</c:v>
                </c:pt>
                <c:pt idx="15">
                  <c:v>10.918105113838227</c:v>
                </c:pt>
                <c:pt idx="16">
                  <c:v>9.0309146590389737</c:v>
                </c:pt>
                <c:pt idx="17">
                  <c:v>7.5139754072344163</c:v>
                </c:pt>
                <c:pt idx="18">
                  <c:v>5.2751565120108177</c:v>
                </c:pt>
                <c:pt idx="19">
                  <c:v>-4.4117717142565054</c:v>
                </c:pt>
                <c:pt idx="20">
                  <c:v>-2.5859301605314364</c:v>
                </c:pt>
                <c:pt idx="21">
                  <c:v>-5.1983033311719131</c:v>
                </c:pt>
                <c:pt idx="22">
                  <c:v>-10.193635704709704</c:v>
                </c:pt>
                <c:pt idx="23">
                  <c:v>-15.909169113031615</c:v>
                </c:pt>
                <c:pt idx="24">
                  <c:v>-19.798679257145011</c:v>
                </c:pt>
              </c:numCache>
            </c:numRef>
          </c:val>
        </c:ser>
        <c:ser>
          <c:idx val="4"/>
          <c:order val="4"/>
          <c:tx>
            <c:strRef>
              <c:f>GHG排出量の推移!$C$55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GHG排出量の推移!$F$50:$AD$50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GHG排出量の推移!$F$55:$AD$55</c:f>
              <c:numCache>
                <c:formatCode>#\+##0.0_ ;[Red]\-#,##0.0\ </c:formatCode>
                <c:ptCount val="25"/>
                <c:pt idx="0">
                  <c:v>0</c:v>
                </c:pt>
                <c:pt idx="1">
                  <c:v>0.8022669700836661</c:v>
                </c:pt>
                <c:pt idx="2">
                  <c:v>1.8620331140464801</c:v>
                </c:pt>
                <c:pt idx="3">
                  <c:v>1.1909337770306789</c:v>
                </c:pt>
                <c:pt idx="4">
                  <c:v>6.8876817259643532</c:v>
                </c:pt>
                <c:pt idx="5">
                  <c:v>8.5919497896193349</c:v>
                </c:pt>
                <c:pt idx="6">
                  <c:v>9.629523436161076</c:v>
                </c:pt>
                <c:pt idx="7">
                  <c:v>9.3775098849807659</c:v>
                </c:pt>
                <c:pt idx="8">
                  <c:v>5.9097152844326182</c:v>
                </c:pt>
                <c:pt idx="9">
                  <c:v>7.644594149620132</c:v>
                </c:pt>
                <c:pt idx="10">
                  <c:v>9.1262277319310599</c:v>
                </c:pt>
                <c:pt idx="11">
                  <c:v>6.9229233115510489</c:v>
                </c:pt>
                <c:pt idx="12">
                  <c:v>9.4108877908575259</c:v>
                </c:pt>
                <c:pt idx="13">
                  <c:v>9.5974719200287808</c:v>
                </c:pt>
                <c:pt idx="14">
                  <c:v>9.3528152010455035</c:v>
                </c:pt>
                <c:pt idx="15">
                  <c:v>9.9437003341638093</c:v>
                </c:pt>
                <c:pt idx="16">
                  <c:v>8.4296348733589923</c:v>
                </c:pt>
                <c:pt idx="17">
                  <c:v>11.178667273337066</c:v>
                </c:pt>
                <c:pt idx="18">
                  <c:v>4.4403614809816725</c:v>
                </c:pt>
                <c:pt idx="19">
                  <c:v>-1.5533719579843028</c:v>
                </c:pt>
                <c:pt idx="20">
                  <c:v>2.6881671038805526</c:v>
                </c:pt>
                <c:pt idx="21">
                  <c:v>6.6003167020223685</c:v>
                </c:pt>
                <c:pt idx="22">
                  <c:v>9.41158277547067</c:v>
                </c:pt>
                <c:pt idx="23">
                  <c:v>10.792133654515856</c:v>
                </c:pt>
                <c:pt idx="24">
                  <c:v>7.3279459937828877</c:v>
                </c:pt>
              </c:numCache>
            </c:numRef>
          </c:val>
        </c:ser>
        <c:ser>
          <c:idx val="5"/>
          <c:order val="5"/>
          <c:tx>
            <c:strRef>
              <c:f>GHG排出量の推移!$C$56</c:f>
              <c:strCache>
                <c:ptCount val="1"/>
                <c:pt idx="0">
                  <c:v>ロシア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GHG排出量の推移!$F$50:$AD$50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GHG排出量の推移!$F$56:$AD$56</c:f>
              <c:numCache>
                <c:formatCode>#\+##0.0_ ;[Red]\-#,##0.0\ </c:formatCode>
                <c:ptCount val="25"/>
                <c:pt idx="0">
                  <c:v>0</c:v>
                </c:pt>
                <c:pt idx="1">
                  <c:v>-6.1566457994164256</c:v>
                </c:pt>
                <c:pt idx="2">
                  <c:v>-20.299271943465929</c:v>
                </c:pt>
                <c:pt idx="3">
                  <c:v>-25.434545963826238</c:v>
                </c:pt>
                <c:pt idx="4">
                  <c:v>-33.333671605767137</c:v>
                </c:pt>
                <c:pt idx="5">
                  <c:v>-35.517002003584288</c:v>
                </c:pt>
                <c:pt idx="6">
                  <c:v>-37.498796056167031</c:v>
                </c:pt>
                <c:pt idx="7">
                  <c:v>-39.982735757692851</c:v>
                </c:pt>
                <c:pt idx="8">
                  <c:v>-40.819055341438577</c:v>
                </c:pt>
                <c:pt idx="9">
                  <c:v>-39.977212993384448</c:v>
                </c:pt>
                <c:pt idx="10">
                  <c:v>-39.629337389716937</c:v>
                </c:pt>
                <c:pt idx="11">
                  <c:v>-38.048233852987309</c:v>
                </c:pt>
                <c:pt idx="12">
                  <c:v>-37.823525294170793</c:v>
                </c:pt>
                <c:pt idx="13">
                  <c:v>-35.711681481999172</c:v>
                </c:pt>
                <c:pt idx="14">
                  <c:v>-34.407424006836052</c:v>
                </c:pt>
                <c:pt idx="15">
                  <c:v>-33.600494732498618</c:v>
                </c:pt>
                <c:pt idx="16">
                  <c:v>-31.668894564122258</c:v>
                </c:pt>
                <c:pt idx="17">
                  <c:v>-31.406202959648532</c:v>
                </c:pt>
                <c:pt idx="18">
                  <c:v>-30.552745131498643</c:v>
                </c:pt>
                <c:pt idx="19">
                  <c:v>-34.122056259004161</c:v>
                </c:pt>
                <c:pt idx="20">
                  <c:v>-30.923811401638513</c:v>
                </c:pt>
                <c:pt idx="21">
                  <c:v>-29.259712827906064</c:v>
                </c:pt>
                <c:pt idx="22">
                  <c:v>-28.310928219777203</c:v>
                </c:pt>
                <c:pt idx="23">
                  <c:v>-29.846689197955545</c:v>
                </c:pt>
                <c:pt idx="24">
                  <c:v>-29.692511029638975</c:v>
                </c:pt>
              </c:numCache>
            </c:numRef>
          </c:val>
        </c:ser>
        <c:ser>
          <c:idx val="6"/>
          <c:order val="6"/>
          <c:tx>
            <c:strRef>
              <c:f>GHG排出量の推移!$C$57</c:f>
              <c:strCache>
                <c:ptCount val="1"/>
                <c:pt idx="0">
                  <c:v>イギリス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GHG排出量の推移!$F$50:$AD$50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GHG排出量の推移!$F$57:$AD$57</c:f>
              <c:numCache>
                <c:formatCode>#\+##0.0_ ;[Red]\-#,##0.0\ </c:formatCode>
                <c:ptCount val="25"/>
                <c:pt idx="0">
                  <c:v>0</c:v>
                </c:pt>
                <c:pt idx="1">
                  <c:v>1.1753745460494986</c:v>
                </c:pt>
                <c:pt idx="2">
                  <c:v>-1.3763715542198305</c:v>
                </c:pt>
                <c:pt idx="3">
                  <c:v>-3.8577855775174688</c:v>
                </c:pt>
                <c:pt idx="4">
                  <c:v>-5.2254912266974234</c:v>
                </c:pt>
                <c:pt idx="5">
                  <c:v>-5.957935998068538</c:v>
                </c:pt>
                <c:pt idx="6">
                  <c:v>-3.238170849681079</c:v>
                </c:pt>
                <c:pt idx="7">
                  <c:v>-6.3271766541903824</c:v>
                </c:pt>
                <c:pt idx="8">
                  <c:v>-6.6466690601336502</c:v>
                </c:pt>
                <c:pt idx="9">
                  <c:v>-10.479884648116961</c:v>
                </c:pt>
                <c:pt idx="10">
                  <c:v>-10.32165136366368</c:v>
                </c:pt>
                <c:pt idx="11">
                  <c:v>-9.8907815195843369</c:v>
                </c:pt>
                <c:pt idx="12">
                  <c:v>-12.394231925332971</c:v>
                </c:pt>
                <c:pt idx="13">
                  <c:v>-11.508809249940475</c:v>
                </c:pt>
                <c:pt idx="14">
                  <c:v>-12.008146907893526</c:v>
                </c:pt>
                <c:pt idx="15">
                  <c:v>-13.015176606019576</c:v>
                </c:pt>
                <c:pt idx="16">
                  <c:v>-13.730428594369235</c:v>
                </c:pt>
                <c:pt idx="17">
                  <c:v>-15.269309632608763</c:v>
                </c:pt>
                <c:pt idx="18">
                  <c:v>-17.77287235124577</c:v>
                </c:pt>
                <c:pt idx="19">
                  <c:v>-25.077857819775851</c:v>
                </c:pt>
                <c:pt idx="20">
                  <c:v>-23.251571630982049</c:v>
                </c:pt>
                <c:pt idx="21">
                  <c:v>-29.274651727476126</c:v>
                </c:pt>
                <c:pt idx="22">
                  <c:v>-27.154125814466397</c:v>
                </c:pt>
                <c:pt idx="23">
                  <c:v>-28.762634830162227</c:v>
                </c:pt>
                <c:pt idx="24">
                  <c:v>-34.08621876824612</c:v>
                </c:pt>
              </c:numCache>
            </c:numRef>
          </c:val>
        </c:ser>
        <c:ser>
          <c:idx val="7"/>
          <c:order val="7"/>
          <c:tx>
            <c:strRef>
              <c:f>GHG排出量の推移!$C$58</c:f>
              <c:strCache>
                <c:ptCount val="1"/>
                <c:pt idx="0">
                  <c:v>アメリカ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GHG排出量の推移!$F$50:$AD$50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GHG排出量の推移!$F$58:$AD$58</c:f>
              <c:numCache>
                <c:formatCode>#\+##0.0_ ;[Red]\-#,##0.0\ </c:formatCode>
                <c:ptCount val="25"/>
                <c:pt idx="0">
                  <c:v>0</c:v>
                </c:pt>
                <c:pt idx="1">
                  <c:v>-1.0349399528169638</c:v>
                </c:pt>
                <c:pt idx="2">
                  <c:v>0.80555729888306571</c:v>
                </c:pt>
                <c:pt idx="3">
                  <c:v>2.6460457004761335</c:v>
                </c:pt>
                <c:pt idx="4">
                  <c:v>3.957267275172363</c:v>
                </c:pt>
                <c:pt idx="5">
                  <c:v>5.492832567062317</c:v>
                </c:pt>
                <c:pt idx="6">
                  <c:v>8.639690964884899</c:v>
                </c:pt>
                <c:pt idx="7">
                  <c:v>9.4238079462488056</c:v>
                </c:pt>
                <c:pt idx="8">
                  <c:v>10.467852871261332</c:v>
                </c:pt>
                <c:pt idx="9">
                  <c:v>10.837618611465166</c:v>
                </c:pt>
                <c:pt idx="10">
                  <c:v>13.472083188498161</c:v>
                </c:pt>
                <c:pt idx="11">
                  <c:v>11.62635380323497</c:v>
                </c:pt>
                <c:pt idx="12">
                  <c:v>12.320866752358061</c:v>
                </c:pt>
                <c:pt idx="13">
                  <c:v>12.940610365597644</c:v>
                </c:pt>
                <c:pt idx="14">
                  <c:v>15.207184181504843</c:v>
                </c:pt>
                <c:pt idx="15">
                  <c:v>15.344830954712096</c:v>
                </c:pt>
                <c:pt idx="16">
                  <c:v>14.365784104812107</c:v>
                </c:pt>
                <c:pt idx="17">
                  <c:v>16.023766149692364</c:v>
                </c:pt>
                <c:pt idx="18">
                  <c:v>12.806816893953954</c:v>
                </c:pt>
                <c:pt idx="19">
                  <c:v>5.9258515236031792</c:v>
                </c:pt>
                <c:pt idx="20">
                  <c:v>9.1964870374342862</c:v>
                </c:pt>
                <c:pt idx="21">
                  <c:v>7.3197254507347154</c:v>
                </c:pt>
                <c:pt idx="22">
                  <c:v>3.8433724390833013</c:v>
                </c:pt>
                <c:pt idx="23">
                  <c:v>6.2971035558599748</c:v>
                </c:pt>
                <c:pt idx="24">
                  <c:v>7.398638605604499</c:v>
                </c:pt>
              </c:numCache>
            </c:numRef>
          </c:val>
        </c:ser>
        <c:dLbls/>
        <c:marker val="1"/>
        <c:axId val="55515008"/>
        <c:axId val="55516544"/>
      </c:lineChart>
      <c:catAx>
        <c:axId val="55515008"/>
        <c:scaling>
          <c:orientation val="minMax"/>
        </c:scaling>
        <c:axPos val="b"/>
        <c:numFmt formatCode="General" sourceLinked="1"/>
        <c:majorTickMark val="cross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516544"/>
        <c:crosses val="autoZero"/>
        <c:auto val="1"/>
        <c:lblAlgn val="ctr"/>
        <c:lblOffset val="100"/>
      </c:catAx>
      <c:valAx>
        <c:axId val="55516544"/>
        <c:scaling>
          <c:orientation val="minMax"/>
          <c:max val="30"/>
          <c:min val="-50"/>
        </c:scaling>
        <c:axPos val="l"/>
        <c:numFmt formatCode="#\+##0.0_ ;[Red]\-#,##0.0\ " sourceLinked="1"/>
        <c:majorTickMark val="in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51500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81</xdr:row>
      <xdr:rowOff>142875</xdr:rowOff>
    </xdr:from>
    <xdr:to>
      <xdr:col>22</xdr:col>
      <xdr:colOff>352425</xdr:colOff>
      <xdr:row>109</xdr:row>
      <xdr:rowOff>114300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0.23617</cdr:x>
      <cdr:y>0.06243</cdr:y>
    </cdr:from>
    <cdr:to>
      <cdr:x>0.36572</cdr:x>
      <cdr:y>0.26911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66875" y="276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0.07249</cdr:x>
      <cdr:y>0.09204</cdr:y>
    </cdr:from>
    <cdr:to>
      <cdr:x>0.13592</cdr:x>
      <cdr:y>0.15232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96469" y="414674"/>
          <a:ext cx="434399" cy="271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(%)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0.10663</cdr:x>
      <cdr:y>0.01156</cdr:y>
    </cdr:from>
    <cdr:to>
      <cdr:x>0.85417</cdr:x>
      <cdr:y>0.07184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828739" y="52078"/>
          <a:ext cx="5810186" cy="271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/>
            <a:t>主要国における温室効果ガス総排出量の増減割合の推移（</a:t>
          </a:r>
          <a:r>
            <a:rPr lang="en-US" altLang="ja-JP" sz="1400"/>
            <a:t>1990</a:t>
          </a:r>
          <a:r>
            <a:rPr lang="ja-JP" altLang="en-US" sz="1400"/>
            <a:t>年を基準）</a:t>
          </a:r>
        </a:p>
      </cdr:txBody>
    </cdr:sp>
  </cdr:relSizeAnchor>
  <cdr:relSizeAnchor xmlns:cdr="http://schemas.openxmlformats.org/drawingml/2006/chartDrawing">
    <cdr:from>
      <cdr:x>0.87182</cdr:x>
      <cdr:y>0.89934</cdr:y>
    </cdr:from>
    <cdr:to>
      <cdr:x>0.93525</cdr:x>
      <cdr:y>0.95962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970604" y="4051815"/>
          <a:ext cx="434399" cy="2715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年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0.4455</cdr:x>
      <cdr:y>0.2544</cdr:y>
    </cdr:from>
    <cdr:to>
      <cdr:x>0.53455</cdr:x>
      <cdr:y>0.30977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050973" y="1146177"/>
          <a:ext cx="609857" cy="249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アメリカ</a:t>
          </a:r>
        </a:p>
      </cdr:txBody>
    </cdr:sp>
  </cdr:relSizeAnchor>
  <cdr:relSizeAnchor xmlns:cdr="http://schemas.openxmlformats.org/drawingml/2006/chartDrawing">
    <cdr:from>
      <cdr:x>0.42864</cdr:x>
      <cdr:y>0.15926</cdr:y>
    </cdr:from>
    <cdr:to>
      <cdr:x>0.51769</cdr:x>
      <cdr:y>0.21464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2935559" y="717533"/>
          <a:ext cx="609857" cy="249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カナダ</a:t>
          </a:r>
        </a:p>
      </cdr:txBody>
    </cdr:sp>
  </cdr:relSizeAnchor>
  <cdr:relSizeAnchor xmlns:cdr="http://schemas.openxmlformats.org/drawingml/2006/chartDrawing">
    <cdr:from>
      <cdr:x>0.75769</cdr:x>
      <cdr:y>0.28401</cdr:y>
    </cdr:from>
    <cdr:to>
      <cdr:x>0.84674</cdr:x>
      <cdr:y>0.33938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5189027" y="1279550"/>
          <a:ext cx="609856" cy="249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日本</a:t>
          </a:r>
        </a:p>
      </cdr:txBody>
    </cdr:sp>
  </cdr:relSizeAnchor>
  <cdr:relSizeAnchor xmlns:cdr="http://schemas.openxmlformats.org/drawingml/2006/chartDrawing">
    <cdr:from>
      <cdr:x>0.5071</cdr:x>
      <cdr:y>0.43622</cdr:y>
    </cdr:from>
    <cdr:to>
      <cdr:x>0.59616</cdr:x>
      <cdr:y>0.49159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472845" y="1965320"/>
          <a:ext cx="609925" cy="249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フランス</a:t>
          </a:r>
        </a:p>
      </cdr:txBody>
    </cdr:sp>
  </cdr:relSizeAnchor>
  <cdr:relSizeAnchor xmlns:cdr="http://schemas.openxmlformats.org/drawingml/2006/chartDrawing">
    <cdr:from>
      <cdr:x>0.76987</cdr:x>
      <cdr:y>0.4468</cdr:y>
    </cdr:from>
    <cdr:to>
      <cdr:x>0.85892</cdr:x>
      <cdr:y>0.50217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5272424" y="2012968"/>
          <a:ext cx="609857" cy="249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イタリア</a:t>
          </a:r>
        </a:p>
      </cdr:txBody>
    </cdr:sp>
  </cdr:relSizeAnchor>
  <cdr:relSizeAnchor xmlns:cdr="http://schemas.openxmlformats.org/drawingml/2006/chartDrawing">
    <cdr:from>
      <cdr:x>0.42678</cdr:x>
      <cdr:y>0.80832</cdr:y>
    </cdr:from>
    <cdr:to>
      <cdr:x>0.51583</cdr:x>
      <cdr:y>0.8637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2922808" y="3641722"/>
          <a:ext cx="609857" cy="249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ロシア</a:t>
          </a:r>
        </a:p>
      </cdr:txBody>
    </cdr:sp>
  </cdr:relSizeAnchor>
  <cdr:relSizeAnchor xmlns:cdr="http://schemas.openxmlformats.org/drawingml/2006/chartDrawing">
    <cdr:from>
      <cdr:x>0.58151</cdr:x>
      <cdr:y>0.50176</cdr:y>
    </cdr:from>
    <cdr:to>
      <cdr:x>0.67056</cdr:x>
      <cdr:y>0.55714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3982471" y="2260581"/>
          <a:ext cx="609857" cy="249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イギリス</a:t>
          </a:r>
        </a:p>
      </cdr:txBody>
    </cdr:sp>
  </cdr:relSizeAnchor>
  <cdr:relSizeAnchor xmlns:cdr="http://schemas.openxmlformats.org/drawingml/2006/chartDrawing">
    <cdr:from>
      <cdr:x>0.4433</cdr:x>
      <cdr:y>0.59901</cdr:y>
    </cdr:from>
    <cdr:to>
      <cdr:x>0.53236</cdr:x>
      <cdr:y>0.65439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3035946" y="2698739"/>
          <a:ext cx="609925" cy="249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ドイツ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80"/>
  <sheetViews>
    <sheetView showZeros="0" tabSelected="1" zoomScaleNormal="100" workbookViewId="0">
      <pane xSplit="5" ySplit="4" topLeftCell="U5" activePane="bottomRight" state="frozen"/>
      <selection activeCell="D76" sqref="D76"/>
      <selection pane="topRight" activeCell="D76" sqref="D76"/>
      <selection pane="bottomLeft" activeCell="D76" sqref="D76"/>
      <selection pane="bottomRight" activeCell="AB15" sqref="AB15"/>
    </sheetView>
  </sheetViews>
  <sheetFormatPr defaultColWidth="9.33203125" defaultRowHeight="13.2"/>
  <cols>
    <col min="1" max="1" width="3.44140625" style="1" customWidth="1"/>
    <col min="2" max="2" width="5.6640625" style="1" bestFit="1" customWidth="1"/>
    <col min="3" max="3" width="25.109375" style="1" customWidth="1"/>
    <col min="4" max="4" width="4.6640625" style="1" customWidth="1"/>
    <col min="5" max="5" width="11.77734375" style="2" customWidth="1"/>
    <col min="6" max="21" width="10.77734375" style="1" customWidth="1"/>
    <col min="22" max="30" width="10.77734375" style="2" customWidth="1"/>
    <col min="31" max="31" width="12.33203125" style="2" customWidth="1"/>
    <col min="32" max="32" width="8.44140625" style="1" customWidth="1"/>
    <col min="33" max="33" width="12.6640625" style="1" customWidth="1"/>
    <col min="34" max="16384" width="9.33203125" style="1"/>
  </cols>
  <sheetData>
    <row r="1" spans="1:52" ht="21">
      <c r="B1" s="101"/>
      <c r="C1" s="106" t="s">
        <v>86</v>
      </c>
      <c r="D1" s="106"/>
      <c r="E1" s="104"/>
      <c r="F1" s="101"/>
      <c r="G1" s="101"/>
      <c r="H1" s="101"/>
      <c r="I1" s="101"/>
      <c r="J1" s="105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5"/>
      <c r="AF1" s="102"/>
      <c r="AG1" s="105"/>
    </row>
    <row r="2" spans="1:52" ht="15.6">
      <c r="B2" s="101"/>
      <c r="C2" s="103"/>
      <c r="D2" s="103"/>
      <c r="E2" s="104"/>
      <c r="F2" s="103" t="s">
        <v>85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2"/>
      <c r="AG2" s="101"/>
    </row>
    <row r="3" spans="1:52" ht="13.8" thickBot="1">
      <c r="H3" s="85"/>
      <c r="V3" s="1"/>
      <c r="W3" s="1"/>
      <c r="X3" s="1"/>
      <c r="Y3" s="1"/>
      <c r="Z3" s="1"/>
      <c r="AA3" s="1"/>
      <c r="AB3" s="1"/>
      <c r="AC3" s="1"/>
      <c r="AD3" s="1"/>
      <c r="AG3" s="100" t="s">
        <v>84</v>
      </c>
    </row>
    <row r="4" spans="1:52" ht="49.8" thickBot="1">
      <c r="B4" s="44"/>
      <c r="C4" s="99"/>
      <c r="D4" s="98" t="s">
        <v>83</v>
      </c>
      <c r="E4" s="97" t="s">
        <v>82</v>
      </c>
      <c r="F4" s="96">
        <v>1990</v>
      </c>
      <c r="G4" s="41">
        <v>1991</v>
      </c>
      <c r="H4" s="41">
        <v>1992</v>
      </c>
      <c r="I4" s="41">
        <v>1993</v>
      </c>
      <c r="J4" s="41">
        <v>1994</v>
      </c>
      <c r="K4" s="41">
        <v>1995</v>
      </c>
      <c r="L4" s="41">
        <v>1996</v>
      </c>
      <c r="M4" s="41">
        <v>1997</v>
      </c>
      <c r="N4" s="41">
        <v>1998</v>
      </c>
      <c r="O4" s="41">
        <v>1999</v>
      </c>
      <c r="P4" s="41">
        <v>2000</v>
      </c>
      <c r="Q4" s="41">
        <v>2001</v>
      </c>
      <c r="R4" s="41">
        <v>2002</v>
      </c>
      <c r="S4" s="41">
        <v>2003</v>
      </c>
      <c r="T4" s="41">
        <v>2004</v>
      </c>
      <c r="U4" s="41">
        <v>2005</v>
      </c>
      <c r="V4" s="41">
        <v>2006</v>
      </c>
      <c r="W4" s="41">
        <v>2007</v>
      </c>
      <c r="X4" s="41">
        <v>2008</v>
      </c>
      <c r="Y4" s="41">
        <v>2009</v>
      </c>
      <c r="Z4" s="41">
        <v>2010</v>
      </c>
      <c r="AA4" s="41">
        <v>2011</v>
      </c>
      <c r="AB4" s="41">
        <v>2012</v>
      </c>
      <c r="AC4" s="41">
        <v>2013</v>
      </c>
      <c r="AD4" s="41">
        <v>2014</v>
      </c>
      <c r="AE4" s="95" t="s">
        <v>81</v>
      </c>
      <c r="AF4" s="95" t="s">
        <v>80</v>
      </c>
      <c r="AG4" s="95" t="s">
        <v>79</v>
      </c>
      <c r="AH4" s="94"/>
    </row>
    <row r="5" spans="1:52">
      <c r="B5" s="65"/>
      <c r="C5" s="32" t="s">
        <v>78</v>
      </c>
      <c r="D5" s="62"/>
      <c r="E5" s="61">
        <f>F5</f>
        <v>418623.0495626491</v>
      </c>
      <c r="F5" s="93">
        <v>418623.0495626491</v>
      </c>
      <c r="G5" s="92">
        <v>418674.0574938624</v>
      </c>
      <c r="H5" s="92">
        <v>423080.10819125356</v>
      </c>
      <c r="I5" s="92">
        <v>423764.93256425229</v>
      </c>
      <c r="J5" s="92">
        <v>424092.95937256032</v>
      </c>
      <c r="K5" s="92">
        <v>433478.65082585474</v>
      </c>
      <c r="L5" s="92">
        <v>439803.96222825197</v>
      </c>
      <c r="M5" s="92">
        <v>451721.71781466587</v>
      </c>
      <c r="N5" s="92">
        <v>466382.11247181374</v>
      </c>
      <c r="O5" s="92">
        <v>472245.99077760038</v>
      </c>
      <c r="P5" s="92">
        <v>483445.82666482334</v>
      </c>
      <c r="Q5" s="92">
        <v>491441.69593714218</v>
      </c>
      <c r="R5" s="92">
        <v>494740.10077673406</v>
      </c>
      <c r="S5" s="92">
        <v>495154.08596680308</v>
      </c>
      <c r="T5" s="92">
        <v>511710.24202082359</v>
      </c>
      <c r="U5" s="92">
        <v>518850.75946237514</v>
      </c>
      <c r="V5" s="92">
        <v>522517.19166328479</v>
      </c>
      <c r="W5" s="92">
        <v>529842.87034248444</v>
      </c>
      <c r="X5" s="92">
        <v>533693.50820737705</v>
      </c>
      <c r="Y5" s="92">
        <v>537889.89262361731</v>
      </c>
      <c r="Z5" s="92">
        <v>533917.43629539036</v>
      </c>
      <c r="AA5" s="92">
        <v>534089.79868470854</v>
      </c>
      <c r="AB5" s="92">
        <v>537377.57145280484</v>
      </c>
      <c r="AC5" s="92">
        <v>526882.66726659285</v>
      </c>
      <c r="AD5" s="91">
        <v>522397.09071134694</v>
      </c>
      <c r="AE5" s="57">
        <f t="shared" ref="AE5:AE31" si="0">(AD5-E5)/E5*100</f>
        <v>24.789375849493812</v>
      </c>
      <c r="AF5" s="56">
        <v>42591</v>
      </c>
      <c r="AG5" s="71">
        <v>-0.5</v>
      </c>
      <c r="AH5" s="45"/>
    </row>
    <row r="6" spans="1:52">
      <c r="B6" s="29"/>
      <c r="C6" s="28" t="s">
        <v>77</v>
      </c>
      <c r="D6" s="62"/>
      <c r="E6" s="61">
        <f>F6</f>
        <v>78844.627259535671</v>
      </c>
      <c r="F6" s="89">
        <v>78844.627259535671</v>
      </c>
      <c r="G6" s="59">
        <v>82636.903466068645</v>
      </c>
      <c r="H6" s="59">
        <v>75930.995765156636</v>
      </c>
      <c r="I6" s="59">
        <v>75988.227043151215</v>
      </c>
      <c r="J6" s="59">
        <v>76503.485287847143</v>
      </c>
      <c r="K6" s="59">
        <v>79813.034535995597</v>
      </c>
      <c r="L6" s="59">
        <v>83008.806300089869</v>
      </c>
      <c r="M6" s="59">
        <v>82474.39203108511</v>
      </c>
      <c r="N6" s="59">
        <v>81770.8395563128</v>
      </c>
      <c r="O6" s="59">
        <v>80106.717175913174</v>
      </c>
      <c r="P6" s="59">
        <v>80429.343392984505</v>
      </c>
      <c r="Q6" s="59">
        <v>84380.806885437414</v>
      </c>
      <c r="R6" s="59">
        <v>86129.546438625533</v>
      </c>
      <c r="S6" s="59">
        <v>92018.481141160562</v>
      </c>
      <c r="T6" s="59">
        <v>91835.894241028174</v>
      </c>
      <c r="U6" s="59">
        <v>92810.487196953429</v>
      </c>
      <c r="V6" s="59">
        <v>89981.021282973539</v>
      </c>
      <c r="W6" s="59">
        <v>87241.154530562708</v>
      </c>
      <c r="X6" s="59">
        <v>87101.134677128983</v>
      </c>
      <c r="Y6" s="59">
        <v>80190.651437818233</v>
      </c>
      <c r="Z6" s="59">
        <v>84946.019709769782</v>
      </c>
      <c r="AA6" s="59">
        <v>82626.638018896876</v>
      </c>
      <c r="AB6" s="59">
        <v>79897.115102179174</v>
      </c>
      <c r="AC6" s="59">
        <v>80042.541840809557</v>
      </c>
      <c r="AD6" s="58">
        <v>76332.618585991717</v>
      </c>
      <c r="AE6" s="57">
        <f t="shared" si="0"/>
        <v>-3.1860239065815934</v>
      </c>
      <c r="AF6" s="56">
        <v>42536</v>
      </c>
      <c r="AG6" s="55">
        <v>-20</v>
      </c>
      <c r="AH6" s="45"/>
    </row>
    <row r="7" spans="1:52">
      <c r="B7" s="70"/>
      <c r="C7" s="69" t="s">
        <v>76</v>
      </c>
      <c r="D7" s="90"/>
      <c r="E7" s="61">
        <f>F7</f>
        <v>133457.16201208701</v>
      </c>
      <c r="F7" s="89">
        <v>133457.16201208701</v>
      </c>
      <c r="G7" s="88">
        <v>125601.052927806</v>
      </c>
      <c r="H7" s="88">
        <v>116588.686464578</v>
      </c>
      <c r="I7" s="88">
        <v>103951.525256019</v>
      </c>
      <c r="J7" s="88">
        <v>88206.356740200004</v>
      </c>
      <c r="K7" s="88">
        <v>80369.782345398999</v>
      </c>
      <c r="L7" s="88">
        <v>82375.194219344005</v>
      </c>
      <c r="M7" s="88">
        <v>86282.505937181995</v>
      </c>
      <c r="N7" s="88">
        <v>82668.831561971005</v>
      </c>
      <c r="O7" s="88">
        <v>79497.842056709997</v>
      </c>
      <c r="P7" s="88">
        <v>77959.724959322994</v>
      </c>
      <c r="Q7" s="88">
        <v>77921.827591499998</v>
      </c>
      <c r="R7" s="88">
        <v>76683.867885150001</v>
      </c>
      <c r="S7" s="88">
        <v>79158.718822027004</v>
      </c>
      <c r="T7" s="88">
        <v>83688.299567335998</v>
      </c>
      <c r="U7" s="88">
        <v>85596.098699522001</v>
      </c>
      <c r="V7" s="88">
        <v>89449.655446278004</v>
      </c>
      <c r="W7" s="88">
        <v>88920.641948087999</v>
      </c>
      <c r="X7" s="88">
        <v>92364.348971775995</v>
      </c>
      <c r="Y7" s="88">
        <v>89223.656258989999</v>
      </c>
      <c r="Z7" s="88">
        <v>91183.549358156</v>
      </c>
      <c r="AA7" s="88">
        <v>91671.727009572001</v>
      </c>
      <c r="AB7" s="88">
        <v>90925.114581936999</v>
      </c>
      <c r="AC7" s="88">
        <v>93037.245446660003</v>
      </c>
      <c r="AD7" s="87">
        <v>91895.646557818007</v>
      </c>
      <c r="AE7" s="57">
        <f t="shared" si="0"/>
        <v>-31.142214346282021</v>
      </c>
      <c r="AF7" s="86">
        <v>42531</v>
      </c>
      <c r="AG7" s="63">
        <v>-12</v>
      </c>
    </row>
    <row r="8" spans="1:52">
      <c r="A8" s="85"/>
      <c r="B8" s="29"/>
      <c r="C8" s="28" t="s">
        <v>75</v>
      </c>
      <c r="D8" s="62"/>
      <c r="E8" s="61">
        <f>F8</f>
        <v>146021.23676058243</v>
      </c>
      <c r="F8" s="60">
        <v>146021.23676058243</v>
      </c>
      <c r="G8" s="59">
        <v>148825.69940843893</v>
      </c>
      <c r="H8" s="59">
        <v>148384.72681695563</v>
      </c>
      <c r="I8" s="59">
        <v>147393.39463108458</v>
      </c>
      <c r="J8" s="59">
        <v>151882.37252659621</v>
      </c>
      <c r="K8" s="59">
        <v>154020.29370353857</v>
      </c>
      <c r="L8" s="59">
        <v>157656.68711627994</v>
      </c>
      <c r="M8" s="59">
        <v>149163.45591383221</v>
      </c>
      <c r="N8" s="59">
        <v>154340.39286786609</v>
      </c>
      <c r="O8" s="59">
        <v>148062.44361947227</v>
      </c>
      <c r="P8" s="59">
        <v>149213.01724546455</v>
      </c>
      <c r="Q8" s="59">
        <v>147626.13348626214</v>
      </c>
      <c r="R8" s="59">
        <v>147240.3652801303</v>
      </c>
      <c r="S8" s="59">
        <v>147579.06969420641</v>
      </c>
      <c r="T8" s="59">
        <v>148971.40476546268</v>
      </c>
      <c r="U8" s="59">
        <v>144803.082030313</v>
      </c>
      <c r="V8" s="59">
        <v>141046.70750678645</v>
      </c>
      <c r="W8" s="59">
        <v>136451.33926918081</v>
      </c>
      <c r="X8" s="59">
        <v>138749.62605686532</v>
      </c>
      <c r="Y8" s="59">
        <v>125811.80203046657</v>
      </c>
      <c r="Z8" s="59">
        <v>133258.40566173848</v>
      </c>
      <c r="AA8" s="59">
        <v>122833.39551231726</v>
      </c>
      <c r="AB8" s="59">
        <v>118761.33818988713</v>
      </c>
      <c r="AC8" s="59">
        <v>119375.30151544722</v>
      </c>
      <c r="AD8" s="58">
        <v>113866.61900054105</v>
      </c>
      <c r="AE8" s="57">
        <f t="shared" si="0"/>
        <v>-22.020507751733636</v>
      </c>
      <c r="AF8" s="56">
        <v>42536</v>
      </c>
      <c r="AG8" s="55">
        <v>-20</v>
      </c>
      <c r="AH8" s="45"/>
    </row>
    <row r="9" spans="1:52">
      <c r="A9" s="85"/>
      <c r="B9" s="29"/>
      <c r="C9" s="28" t="s">
        <v>74</v>
      </c>
      <c r="D9" s="64"/>
      <c r="E9" s="72">
        <v>114577.79016080526</v>
      </c>
      <c r="F9" s="60">
        <v>104041.45190472771</v>
      </c>
      <c r="G9" s="59">
        <v>82598.35635593484</v>
      </c>
      <c r="H9" s="59">
        <v>77754.207124746448</v>
      </c>
      <c r="I9" s="59">
        <v>76533.316859986415</v>
      </c>
      <c r="J9" s="59">
        <v>72195.390363544866</v>
      </c>
      <c r="K9" s="59">
        <v>73531.352758907073</v>
      </c>
      <c r="L9" s="59">
        <v>73604.649400300565</v>
      </c>
      <c r="M9" s="59">
        <v>70085.552140135551</v>
      </c>
      <c r="N9" s="59">
        <v>65960.118536705297</v>
      </c>
      <c r="O9" s="59">
        <v>59207.141891637795</v>
      </c>
      <c r="P9" s="59">
        <v>58265.050117279628</v>
      </c>
      <c r="Q9" s="59">
        <v>61303.566085423008</v>
      </c>
      <c r="R9" s="59">
        <v>58523.320524559524</v>
      </c>
      <c r="S9" s="59">
        <v>63407.759781535533</v>
      </c>
      <c r="T9" s="59">
        <v>62380.51730865048</v>
      </c>
      <c r="U9" s="59">
        <v>62653.494781254842</v>
      </c>
      <c r="V9" s="59">
        <v>63331.329258812708</v>
      </c>
      <c r="W9" s="59">
        <v>67244.220411508373</v>
      </c>
      <c r="X9" s="59">
        <v>65987.597069746029</v>
      </c>
      <c r="Y9" s="59">
        <v>57088.134215570979</v>
      </c>
      <c r="Z9" s="59">
        <v>59820.456770249562</v>
      </c>
      <c r="AA9" s="59">
        <v>65095.850535344798</v>
      </c>
      <c r="AB9" s="59">
        <v>60030.459551014021</v>
      </c>
      <c r="AC9" s="59">
        <v>54946.072399750577</v>
      </c>
      <c r="AD9" s="58">
        <v>57197.219388777507</v>
      </c>
      <c r="AE9" s="57">
        <f t="shared" si="0"/>
        <v>-50.080011747037943</v>
      </c>
      <c r="AF9" s="56">
        <v>42517</v>
      </c>
      <c r="AG9" s="55">
        <v>-20</v>
      </c>
      <c r="AH9" s="45"/>
      <c r="AI9" s="11"/>
    </row>
    <row r="10" spans="1:52">
      <c r="A10" s="85"/>
      <c r="B10" s="65"/>
      <c r="C10" s="32" t="s">
        <v>73</v>
      </c>
      <c r="D10" s="62"/>
      <c r="E10" s="61">
        <f t="shared" ref="E10:E20" si="1">F10</f>
        <v>616908.11087747244</v>
      </c>
      <c r="F10" s="60">
        <v>616908.11087747244</v>
      </c>
      <c r="G10" s="59">
        <v>611861.12926999968</v>
      </c>
      <c r="H10" s="59">
        <v>625134.00349266292</v>
      </c>
      <c r="I10" s="59">
        <v>631353.63687656831</v>
      </c>
      <c r="J10" s="59">
        <v>652999.1378267908</v>
      </c>
      <c r="K10" s="59">
        <v>688384.40536688641</v>
      </c>
      <c r="L10" s="59">
        <v>690743.6422611915</v>
      </c>
      <c r="M10" s="59">
        <v>702636.42643777095</v>
      </c>
      <c r="N10" s="59">
        <v>728148.99665231048</v>
      </c>
      <c r="O10" s="59">
        <v>729415.11520500563</v>
      </c>
      <c r="P10" s="59">
        <v>745991.03096440947</v>
      </c>
      <c r="Q10" s="59">
        <v>737198.31195985142</v>
      </c>
      <c r="R10" s="59">
        <v>752124.48086568236</v>
      </c>
      <c r="S10" s="59">
        <v>766107.89494283637</v>
      </c>
      <c r="T10" s="59">
        <v>769691.18536466244</v>
      </c>
      <c r="U10" s="59">
        <v>753897.57828486699</v>
      </c>
      <c r="V10" s="59">
        <v>746308.21438223287</v>
      </c>
      <c r="W10" s="59">
        <v>766021.80689076358</v>
      </c>
      <c r="X10" s="59">
        <v>743519.65850785922</v>
      </c>
      <c r="Y10" s="59">
        <v>702098.41963498259</v>
      </c>
      <c r="Z10" s="59">
        <v>718178.08024256863</v>
      </c>
      <c r="AA10" s="59">
        <v>722862.50688186823</v>
      </c>
      <c r="AB10" s="59">
        <v>729475.88868357474</v>
      </c>
      <c r="AC10" s="59">
        <v>737423.1352724951</v>
      </c>
      <c r="AD10" s="58">
        <v>747171.87261108658</v>
      </c>
      <c r="AE10" s="57">
        <f t="shared" si="0"/>
        <v>21.115585844434868</v>
      </c>
      <c r="AF10" s="56">
        <v>42474</v>
      </c>
      <c r="AG10" s="66" t="s">
        <v>72</v>
      </c>
      <c r="AH10" s="45"/>
    </row>
    <row r="11" spans="1:52">
      <c r="B11" s="29"/>
      <c r="C11" s="28" t="s">
        <v>71</v>
      </c>
      <c r="D11" s="64"/>
      <c r="E11" s="61">
        <f t="shared" si="1"/>
        <v>31204.631263507323</v>
      </c>
      <c r="F11" s="60">
        <v>31204.631263507323</v>
      </c>
      <c r="G11" s="59">
        <v>24408.683785828591</v>
      </c>
      <c r="H11" s="59">
        <v>22538.033900319035</v>
      </c>
      <c r="I11" s="59">
        <v>22658.294483506477</v>
      </c>
      <c r="J11" s="59">
        <v>21712.763976759612</v>
      </c>
      <c r="K11" s="59">
        <v>22296.167249365109</v>
      </c>
      <c r="L11" s="59">
        <v>22882.963149926774</v>
      </c>
      <c r="M11" s="59">
        <v>24126.273765335754</v>
      </c>
      <c r="N11" s="59">
        <v>24459.710846252292</v>
      </c>
      <c r="O11" s="59">
        <v>25519.083365425453</v>
      </c>
      <c r="P11" s="59">
        <v>25172.962855927319</v>
      </c>
      <c r="Q11" s="59">
        <v>26394.045677783299</v>
      </c>
      <c r="R11" s="59">
        <v>27420.096572304548</v>
      </c>
      <c r="S11" s="59">
        <v>28782.821326019319</v>
      </c>
      <c r="T11" s="59">
        <v>28875.984767369264</v>
      </c>
      <c r="U11" s="59">
        <v>29285.751578630174</v>
      </c>
      <c r="V11" s="59">
        <v>29555.682228908026</v>
      </c>
      <c r="W11" s="59">
        <v>30972.912089875932</v>
      </c>
      <c r="X11" s="59">
        <v>29825.947199457678</v>
      </c>
      <c r="Y11" s="59">
        <v>27909.12569559949</v>
      </c>
      <c r="Z11" s="59">
        <v>27280.229834956957</v>
      </c>
      <c r="AA11" s="59">
        <v>26773.82633909685</v>
      </c>
      <c r="AB11" s="59">
        <v>24734.64981974657</v>
      </c>
      <c r="AC11" s="59">
        <v>23770.55276860192</v>
      </c>
      <c r="AD11" s="58">
        <v>22898.878159481486</v>
      </c>
      <c r="AE11" s="57">
        <f t="shared" si="0"/>
        <v>-26.617052558281983</v>
      </c>
      <c r="AF11" s="56">
        <v>42536</v>
      </c>
      <c r="AG11" s="55">
        <v>-20</v>
      </c>
      <c r="AH11" s="45"/>
    </row>
    <row r="12" spans="1:52">
      <c r="A12" s="85"/>
      <c r="B12" s="80"/>
      <c r="C12" s="35" t="s">
        <v>70</v>
      </c>
      <c r="D12" s="68"/>
      <c r="E12" s="67">
        <f t="shared" si="1"/>
        <v>5638.0081604384004</v>
      </c>
      <c r="F12" s="60">
        <v>5638.0081604384004</v>
      </c>
      <c r="G12" s="59">
        <v>6135.249206769</v>
      </c>
      <c r="H12" s="59">
        <v>6573.6495487036</v>
      </c>
      <c r="I12" s="59">
        <v>6876.2972165555602</v>
      </c>
      <c r="J12" s="59">
        <v>7117.8433127264598</v>
      </c>
      <c r="K12" s="59">
        <v>7065.6701573075297</v>
      </c>
      <c r="L12" s="59">
        <v>7357.1727796564301</v>
      </c>
      <c r="M12" s="59">
        <v>7484.4082725321696</v>
      </c>
      <c r="N12" s="59">
        <v>7809.17727029464</v>
      </c>
      <c r="O12" s="59">
        <v>8070.0488361580801</v>
      </c>
      <c r="P12" s="59">
        <v>8338.7778180692494</v>
      </c>
      <c r="Q12" s="59">
        <v>8281.2105131941407</v>
      </c>
      <c r="R12" s="59">
        <v>8517.6161826791395</v>
      </c>
      <c r="S12" s="59">
        <v>8913.1373718571103</v>
      </c>
      <c r="T12" s="59">
        <v>9142.8997049960908</v>
      </c>
      <c r="U12" s="59">
        <v>9272.5742722041796</v>
      </c>
      <c r="V12" s="59">
        <v>9528.8034824089791</v>
      </c>
      <c r="W12" s="59">
        <v>9871.4251159148098</v>
      </c>
      <c r="X12" s="59">
        <v>10046.37520402886</v>
      </c>
      <c r="Y12" s="59">
        <v>9824.6140807237007</v>
      </c>
      <c r="Z12" s="59">
        <v>9520.6486670383292</v>
      </c>
      <c r="AA12" s="59">
        <v>9239.6844094710395</v>
      </c>
      <c r="AB12" s="59">
        <v>8712.9678228534594</v>
      </c>
      <c r="AC12" s="59">
        <v>7962.7068643797902</v>
      </c>
      <c r="AD12" s="58">
        <v>8394.3204452629598</v>
      </c>
      <c r="AE12" s="57">
        <f t="shared" si="0"/>
        <v>48.888050644648835</v>
      </c>
      <c r="AF12" s="56">
        <v>42536</v>
      </c>
      <c r="AG12" s="55">
        <v>-20</v>
      </c>
    </row>
    <row r="13" spans="1:52">
      <c r="A13" s="85"/>
      <c r="B13" s="29"/>
      <c r="C13" s="28" t="s">
        <v>69</v>
      </c>
      <c r="D13" s="64"/>
      <c r="E13" s="61">
        <f t="shared" si="1"/>
        <v>198621.24080583104</v>
      </c>
      <c r="F13" s="60">
        <v>198621.24080583104</v>
      </c>
      <c r="G13" s="59">
        <v>179630.54819082181</v>
      </c>
      <c r="H13" s="59">
        <v>172740.62628144017</v>
      </c>
      <c r="I13" s="59">
        <v>164865.69257719858</v>
      </c>
      <c r="J13" s="59">
        <v>156919.26502426446</v>
      </c>
      <c r="K13" s="59">
        <v>157350.40343243032</v>
      </c>
      <c r="L13" s="59">
        <v>159496.56013386048</v>
      </c>
      <c r="M13" s="59">
        <v>155548.72628707241</v>
      </c>
      <c r="N13" s="59">
        <v>149574.35129943726</v>
      </c>
      <c r="O13" s="59">
        <v>140428.94975135868</v>
      </c>
      <c r="P13" s="59">
        <v>149753.57653767994</v>
      </c>
      <c r="Q13" s="59">
        <v>149273.38734491833</v>
      </c>
      <c r="R13" s="59">
        <v>145622.96586792055</v>
      </c>
      <c r="S13" s="59">
        <v>148967.23848356598</v>
      </c>
      <c r="T13" s="59">
        <v>149733.01518082176</v>
      </c>
      <c r="U13" s="59">
        <v>147600.47657227679</v>
      </c>
      <c r="V13" s="59">
        <v>149389.77608974226</v>
      </c>
      <c r="W13" s="59">
        <v>150213.50259206269</v>
      </c>
      <c r="X13" s="59">
        <v>145567.0806991274</v>
      </c>
      <c r="Y13" s="59">
        <v>137086.77903594021</v>
      </c>
      <c r="Z13" s="59">
        <v>139148.95186175502</v>
      </c>
      <c r="AA13" s="59">
        <v>137948.61870000508</v>
      </c>
      <c r="AB13" s="59">
        <v>133778.90633615918</v>
      </c>
      <c r="AC13" s="59">
        <v>129786.73364719692</v>
      </c>
      <c r="AD13" s="58">
        <v>125033.10582198028</v>
      </c>
      <c r="AE13" s="57">
        <f t="shared" si="0"/>
        <v>-37.049479041261932</v>
      </c>
      <c r="AF13" s="56">
        <v>42663</v>
      </c>
      <c r="AG13" s="55">
        <v>-20</v>
      </c>
      <c r="AH13" s="45"/>
    </row>
    <row r="14" spans="1:52">
      <c r="B14" s="29" t="s">
        <v>68</v>
      </c>
      <c r="C14" s="28" t="s">
        <v>67</v>
      </c>
      <c r="D14" s="62"/>
      <c r="E14" s="61">
        <f t="shared" si="1"/>
        <v>70671.154182957747</v>
      </c>
      <c r="F14" s="60">
        <v>70671.154182957747</v>
      </c>
      <c r="G14" s="59">
        <v>81412.932349749943</v>
      </c>
      <c r="H14" s="59">
        <v>75617.334428185408</v>
      </c>
      <c r="I14" s="59">
        <v>77662.495731785151</v>
      </c>
      <c r="J14" s="59">
        <v>81695.966955233947</v>
      </c>
      <c r="K14" s="59">
        <v>78608.329762753419</v>
      </c>
      <c r="L14" s="59">
        <v>91631.1353902064</v>
      </c>
      <c r="M14" s="59">
        <v>82191.526209683347</v>
      </c>
      <c r="N14" s="59">
        <v>78063.332649845557</v>
      </c>
      <c r="O14" s="59">
        <v>75632.470487135986</v>
      </c>
      <c r="P14" s="59">
        <v>71088.248102742844</v>
      </c>
      <c r="Q14" s="59">
        <v>72709.429915797577</v>
      </c>
      <c r="R14" s="59">
        <v>72386.079570289468</v>
      </c>
      <c r="S14" s="59">
        <v>77264.653897070384</v>
      </c>
      <c r="T14" s="59">
        <v>71173.731045255641</v>
      </c>
      <c r="U14" s="59">
        <v>66729.479345013009</v>
      </c>
      <c r="V14" s="59">
        <v>74503.759058675569</v>
      </c>
      <c r="W14" s="59">
        <v>69796.793428981648</v>
      </c>
      <c r="X14" s="59">
        <v>66157.461541728771</v>
      </c>
      <c r="Y14" s="59">
        <v>63217.634425873526</v>
      </c>
      <c r="Z14" s="59">
        <v>63602.935617212861</v>
      </c>
      <c r="AA14" s="59">
        <v>58370.401881048456</v>
      </c>
      <c r="AB14" s="59">
        <v>53457.324907621442</v>
      </c>
      <c r="AC14" s="59">
        <v>55451.087055838063</v>
      </c>
      <c r="AD14" s="58">
        <v>51169.153010987451</v>
      </c>
      <c r="AE14" s="57">
        <f t="shared" si="0"/>
        <v>-27.595419089211898</v>
      </c>
      <c r="AF14" s="56">
        <v>42536</v>
      </c>
      <c r="AG14" s="55">
        <v>-20</v>
      </c>
      <c r="AH14" s="45"/>
    </row>
    <row r="15" spans="1:52">
      <c r="B15" s="29"/>
      <c r="C15" s="28" t="s">
        <v>66</v>
      </c>
      <c r="D15" s="64"/>
      <c r="E15" s="61">
        <f t="shared" si="1"/>
        <v>39965.168718296954</v>
      </c>
      <c r="F15" s="60">
        <v>39965.168718296954</v>
      </c>
      <c r="G15" s="59">
        <v>36794.562586669192</v>
      </c>
      <c r="H15" s="59">
        <v>26876.48064693488</v>
      </c>
      <c r="I15" s="59">
        <v>21001.971244040076</v>
      </c>
      <c r="J15" s="59">
        <v>21713.163257500411</v>
      </c>
      <c r="K15" s="59">
        <v>19934.790583453145</v>
      </c>
      <c r="L15" s="59">
        <v>20631.752656721485</v>
      </c>
      <c r="M15" s="59">
        <v>20262.158401038203</v>
      </c>
      <c r="N15" s="59">
        <v>18705.823487967096</v>
      </c>
      <c r="O15" s="59">
        <v>17358.500472379365</v>
      </c>
      <c r="P15" s="59">
        <v>17061.852577034861</v>
      </c>
      <c r="Q15" s="59">
        <v>17473.023048550644</v>
      </c>
      <c r="R15" s="59">
        <v>16930.09073028843</v>
      </c>
      <c r="S15" s="59">
        <v>18782.364702578809</v>
      </c>
      <c r="T15" s="59">
        <v>19055.48747968797</v>
      </c>
      <c r="U15" s="59">
        <v>18297.674687149898</v>
      </c>
      <c r="V15" s="59">
        <v>17686.46560162188</v>
      </c>
      <c r="W15" s="59">
        <v>20816.935287635471</v>
      </c>
      <c r="X15" s="59">
        <v>19374.623993777961</v>
      </c>
      <c r="Y15" s="59">
        <v>16181.965393366001</v>
      </c>
      <c r="Z15" s="59">
        <v>19911.681880883465</v>
      </c>
      <c r="AA15" s="59">
        <v>20485.036038920702</v>
      </c>
      <c r="AB15" s="59">
        <v>19423.325361583804</v>
      </c>
      <c r="AC15" s="59">
        <v>21676.70632569004</v>
      </c>
      <c r="AD15" s="58">
        <v>21059.240136260374</v>
      </c>
      <c r="AE15" s="57">
        <f t="shared" si="0"/>
        <v>-47.306014683183413</v>
      </c>
      <c r="AF15" s="56">
        <v>42475</v>
      </c>
      <c r="AG15" s="55">
        <v>-20</v>
      </c>
      <c r="AH15" s="84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1:52">
      <c r="B16" s="107" t="s">
        <v>65</v>
      </c>
      <c r="C16" s="108" t="s">
        <v>64</v>
      </c>
      <c r="D16" s="62"/>
      <c r="E16" s="61">
        <f t="shared" si="1"/>
        <v>5671577.9424758218</v>
      </c>
      <c r="F16" s="82">
        <v>5671577.9424758218</v>
      </c>
      <c r="G16" s="61">
        <v>5572935.3019322054</v>
      </c>
      <c r="H16" s="61">
        <v>5393255.5773080997</v>
      </c>
      <c r="I16" s="61">
        <v>5294182.8019558862</v>
      </c>
      <c r="J16" s="61">
        <v>5269027.243575885</v>
      </c>
      <c r="K16" s="61">
        <v>5319729.3199405847</v>
      </c>
      <c r="L16" s="61">
        <v>5427139.906458525</v>
      </c>
      <c r="M16" s="61">
        <v>5327536.8572005285</v>
      </c>
      <c r="N16" s="61">
        <v>5279787.2143046251</v>
      </c>
      <c r="O16" s="61">
        <v>5167123.9779613074</v>
      </c>
      <c r="P16" s="61">
        <v>5175198.8050448196</v>
      </c>
      <c r="Q16" s="61">
        <v>5225910.5905563356</v>
      </c>
      <c r="R16" s="61">
        <v>5181975.2636663876</v>
      </c>
      <c r="S16" s="61">
        <v>5268438.9968466293</v>
      </c>
      <c r="T16" s="61">
        <v>5263698.4564743899</v>
      </c>
      <c r="U16" s="61">
        <v>5223793.9799534725</v>
      </c>
      <c r="V16" s="61">
        <v>5213172.228726455</v>
      </c>
      <c r="W16" s="61">
        <v>5154485.2991667436</v>
      </c>
      <c r="X16" s="61">
        <v>5044788.2808946241</v>
      </c>
      <c r="Y16" s="61">
        <v>4680909.9840716785</v>
      </c>
      <c r="Z16" s="61">
        <v>4788091.1451737396</v>
      </c>
      <c r="AA16" s="61">
        <v>4632071.7054725168</v>
      </c>
      <c r="AB16" s="61">
        <v>4565845.3895646436</v>
      </c>
      <c r="AC16" s="61">
        <v>4474981.7358639752</v>
      </c>
      <c r="AD16" s="81">
        <v>4290217.8091730261</v>
      </c>
      <c r="AE16" s="57">
        <f t="shared" si="0"/>
        <v>-24.35583443114578</v>
      </c>
      <c r="AF16" s="56">
        <v>42622</v>
      </c>
      <c r="AG16" s="109">
        <v>-20</v>
      </c>
      <c r="AH16" s="45"/>
    </row>
    <row r="17" spans="1:54">
      <c r="B17" s="29"/>
      <c r="C17" s="28" t="s">
        <v>63</v>
      </c>
      <c r="D17" s="62"/>
      <c r="E17" s="61">
        <f t="shared" si="1"/>
        <v>71338.562397091795</v>
      </c>
      <c r="F17" s="60">
        <v>71338.562397091795</v>
      </c>
      <c r="G17" s="59">
        <v>69069.952462510788</v>
      </c>
      <c r="H17" s="59">
        <v>67657.25516279471</v>
      </c>
      <c r="I17" s="59">
        <v>69898.93167626069</v>
      </c>
      <c r="J17" s="59">
        <v>75401.541621661294</v>
      </c>
      <c r="K17" s="59">
        <v>71848.42178141966</v>
      </c>
      <c r="L17" s="59">
        <v>77635.898854312341</v>
      </c>
      <c r="M17" s="59">
        <v>76216.934379959697</v>
      </c>
      <c r="N17" s="59">
        <v>72547.801069755093</v>
      </c>
      <c r="O17" s="59">
        <v>71916.267187785736</v>
      </c>
      <c r="P17" s="59">
        <v>70009.504589963035</v>
      </c>
      <c r="Q17" s="59">
        <v>75324.056223629872</v>
      </c>
      <c r="R17" s="59">
        <v>77740.96020796735</v>
      </c>
      <c r="S17" s="59">
        <v>85219.298661243811</v>
      </c>
      <c r="T17" s="59">
        <v>81433.972191307621</v>
      </c>
      <c r="U17" s="59">
        <v>69548.8578469739</v>
      </c>
      <c r="V17" s="59">
        <v>80739.068518177635</v>
      </c>
      <c r="W17" s="59">
        <v>79212.739202927958</v>
      </c>
      <c r="X17" s="59">
        <v>71324.575437434687</v>
      </c>
      <c r="Y17" s="59">
        <v>67670.291162391935</v>
      </c>
      <c r="Z17" s="59">
        <v>75930.970232225751</v>
      </c>
      <c r="AA17" s="59">
        <v>68033.965426142051</v>
      </c>
      <c r="AB17" s="59">
        <v>62403.748057342476</v>
      </c>
      <c r="AC17" s="59">
        <v>63276.888513843551</v>
      </c>
      <c r="AD17" s="58">
        <v>59105.077186726805</v>
      </c>
      <c r="AE17" s="57">
        <f t="shared" si="0"/>
        <v>-17.148488558361674</v>
      </c>
      <c r="AF17" s="56">
        <v>42475</v>
      </c>
      <c r="AG17" s="55">
        <v>-20</v>
      </c>
      <c r="AH17" s="45"/>
    </row>
    <row r="18" spans="1:54">
      <c r="B18" s="29" t="s">
        <v>62</v>
      </c>
      <c r="C18" s="28" t="s">
        <v>61</v>
      </c>
      <c r="D18" s="62"/>
      <c r="E18" s="61">
        <f t="shared" si="1"/>
        <v>548091.04310250271</v>
      </c>
      <c r="F18" s="60">
        <v>548091.04310250271</v>
      </c>
      <c r="G18" s="59">
        <v>574016.170050374</v>
      </c>
      <c r="H18" s="59">
        <v>562790.44062075159</v>
      </c>
      <c r="I18" s="59">
        <v>539996.48443828593</v>
      </c>
      <c r="J18" s="59">
        <v>539047.10352671018</v>
      </c>
      <c r="K18" s="59">
        <v>546959.27619921847</v>
      </c>
      <c r="L18" s="59">
        <v>561836.03300030227</v>
      </c>
      <c r="M18" s="59">
        <v>555198.79529219854</v>
      </c>
      <c r="N18" s="59">
        <v>571309.41882165708</v>
      </c>
      <c r="O18" s="59">
        <v>558230.23462047777</v>
      </c>
      <c r="P18" s="59">
        <v>554325.12273078994</v>
      </c>
      <c r="Q18" s="59">
        <v>554149.96115328348</v>
      </c>
      <c r="R18" s="59">
        <v>547922.13524852088</v>
      </c>
      <c r="S18" s="59">
        <v>554395.2061965121</v>
      </c>
      <c r="T18" s="59">
        <v>551701.85430125881</v>
      </c>
      <c r="U18" s="59">
        <v>554793.11203738221</v>
      </c>
      <c r="V18" s="59">
        <v>543053.83564051846</v>
      </c>
      <c r="W18" s="59">
        <v>533994.74392857135</v>
      </c>
      <c r="X18" s="59">
        <v>527173.73837311484</v>
      </c>
      <c r="Y18" s="59">
        <v>506515.86420719669</v>
      </c>
      <c r="Z18" s="59">
        <v>514544.02704698755</v>
      </c>
      <c r="AA18" s="59">
        <v>486973.58748933888</v>
      </c>
      <c r="AB18" s="59">
        <v>488354.52378274634</v>
      </c>
      <c r="AC18" s="59">
        <v>486452.04158582905</v>
      </c>
      <c r="AD18" s="58">
        <v>458899.14763344702</v>
      </c>
      <c r="AE18" s="57">
        <f t="shared" si="0"/>
        <v>-16.273189754056101</v>
      </c>
      <c r="AF18" s="56">
        <v>42536</v>
      </c>
      <c r="AG18" s="55">
        <v>-20</v>
      </c>
      <c r="AH18" s="45"/>
    </row>
    <row r="19" spans="1:54">
      <c r="B19" s="29"/>
      <c r="C19" s="28" t="s">
        <v>60</v>
      </c>
      <c r="D19" s="62"/>
      <c r="E19" s="61">
        <f t="shared" si="1"/>
        <v>1246101.4710823479</v>
      </c>
      <c r="F19" s="60">
        <v>1246101.4710823479</v>
      </c>
      <c r="G19" s="59">
        <v>1199753.8077855119</v>
      </c>
      <c r="H19" s="59">
        <v>1149642.937343786</v>
      </c>
      <c r="I19" s="59">
        <v>1140674.9459574246</v>
      </c>
      <c r="J19" s="59">
        <v>1121821.8178869728</v>
      </c>
      <c r="K19" s="59">
        <v>1118522.5761215361</v>
      </c>
      <c r="L19" s="59">
        <v>1136384.1932212226</v>
      </c>
      <c r="M19" s="59">
        <v>1101904.2981979367</v>
      </c>
      <c r="N19" s="59">
        <v>1076338.1605975691</v>
      </c>
      <c r="O19" s="59">
        <v>1043146.8548371785</v>
      </c>
      <c r="P19" s="59">
        <v>1041063.8213938805</v>
      </c>
      <c r="Q19" s="59">
        <v>1055884.7371703477</v>
      </c>
      <c r="R19" s="59">
        <v>1034835.2351825283</v>
      </c>
      <c r="S19" s="59">
        <v>1031684.9746306447</v>
      </c>
      <c r="T19" s="59">
        <v>1015323.5886514426</v>
      </c>
      <c r="U19" s="59">
        <v>989915.79144139867</v>
      </c>
      <c r="V19" s="59">
        <v>997151.61719723023</v>
      </c>
      <c r="W19" s="59">
        <v>970186.03051725496</v>
      </c>
      <c r="X19" s="59">
        <v>972146.46104093373</v>
      </c>
      <c r="Y19" s="59">
        <v>904688.51843743771</v>
      </c>
      <c r="Z19" s="59">
        <v>939372.06438319373</v>
      </c>
      <c r="AA19" s="59">
        <v>920151.48472505563</v>
      </c>
      <c r="AB19" s="59">
        <v>924701.40421894134</v>
      </c>
      <c r="AC19" s="59">
        <v>943519.77792726969</v>
      </c>
      <c r="AD19" s="58">
        <v>900202.15405789914</v>
      </c>
      <c r="AE19" s="57">
        <f t="shared" si="0"/>
        <v>-27.758519274036729</v>
      </c>
      <c r="AF19" s="56">
        <v>42536</v>
      </c>
      <c r="AG19" s="55">
        <v>-20</v>
      </c>
      <c r="AH19" s="45"/>
    </row>
    <row r="20" spans="1:54">
      <c r="B20" s="29"/>
      <c r="C20" s="28" t="s">
        <v>59</v>
      </c>
      <c r="D20" s="62"/>
      <c r="E20" s="61">
        <f t="shared" si="1"/>
        <v>104716.49208317163</v>
      </c>
      <c r="F20" s="60">
        <v>104716.49208317163</v>
      </c>
      <c r="G20" s="59">
        <v>104767.84462887899</v>
      </c>
      <c r="H20" s="59">
        <v>106017.53859280964</v>
      </c>
      <c r="I20" s="59">
        <v>105565.32107853747</v>
      </c>
      <c r="J20" s="59">
        <v>108402.55843215698</v>
      </c>
      <c r="K20" s="59">
        <v>110704.11128245303</v>
      </c>
      <c r="L20" s="59">
        <v>113843.04579028778</v>
      </c>
      <c r="M20" s="59">
        <v>118682.45353231404</v>
      </c>
      <c r="N20" s="59">
        <v>124288.89384457964</v>
      </c>
      <c r="O20" s="59">
        <v>124462.64404881647</v>
      </c>
      <c r="P20" s="59">
        <v>127570.60501191775</v>
      </c>
      <c r="Q20" s="59">
        <v>128248.68248783163</v>
      </c>
      <c r="R20" s="59">
        <v>128160.998223235</v>
      </c>
      <c r="S20" s="59">
        <v>131655.18343953646</v>
      </c>
      <c r="T20" s="59">
        <v>132286.02357003122</v>
      </c>
      <c r="U20" s="59">
        <v>135924.22610827052</v>
      </c>
      <c r="V20" s="59">
        <v>132065.2566745739</v>
      </c>
      <c r="W20" s="59">
        <v>134852.84227531022</v>
      </c>
      <c r="X20" s="59">
        <v>131199.95186406322</v>
      </c>
      <c r="Y20" s="59">
        <v>124697.19530059106</v>
      </c>
      <c r="Z20" s="59">
        <v>118626.51752276781</v>
      </c>
      <c r="AA20" s="59">
        <v>115576.78329043358</v>
      </c>
      <c r="AB20" s="59">
        <v>112086.43642403223</v>
      </c>
      <c r="AC20" s="59">
        <v>104564.03124929364</v>
      </c>
      <c r="AD20" s="58">
        <v>101298.1840848126</v>
      </c>
      <c r="AE20" s="57">
        <f t="shared" si="0"/>
        <v>-3.2643454057303787</v>
      </c>
      <c r="AF20" s="56">
        <v>42657</v>
      </c>
      <c r="AG20" s="55">
        <v>-20</v>
      </c>
      <c r="AH20" s="45"/>
    </row>
    <row r="21" spans="1:54">
      <c r="B21" s="29"/>
      <c r="C21" s="28" t="s">
        <v>58</v>
      </c>
      <c r="D21" s="64"/>
      <c r="E21" s="72">
        <v>109635.6370145343</v>
      </c>
      <c r="F21" s="60">
        <v>94133.971925117497</v>
      </c>
      <c r="G21" s="59">
        <v>87301.068004918125</v>
      </c>
      <c r="H21" s="59">
        <v>77312.171599795227</v>
      </c>
      <c r="I21" s="59">
        <v>78134.887377849096</v>
      </c>
      <c r="J21" s="59">
        <v>77026.117409560873</v>
      </c>
      <c r="K21" s="59">
        <v>75705.780212621568</v>
      </c>
      <c r="L21" s="59">
        <v>78015.964452989676</v>
      </c>
      <c r="M21" s="59">
        <v>76553.807999309807</v>
      </c>
      <c r="N21" s="59">
        <v>76067.055688839784</v>
      </c>
      <c r="O21" s="59">
        <v>76610.495742157378</v>
      </c>
      <c r="P21" s="59">
        <v>73556.692702583285</v>
      </c>
      <c r="Q21" s="59">
        <v>75679.347980569553</v>
      </c>
      <c r="R21" s="59">
        <v>74153.578196338713</v>
      </c>
      <c r="S21" s="59">
        <v>77192.400578041212</v>
      </c>
      <c r="T21" s="59">
        <v>76126.466629217699</v>
      </c>
      <c r="U21" s="59">
        <v>75933.277039562585</v>
      </c>
      <c r="V21" s="59">
        <v>74880.305231984545</v>
      </c>
      <c r="W21" s="59">
        <v>73091.619613300936</v>
      </c>
      <c r="X21" s="59">
        <v>71340.370033796295</v>
      </c>
      <c r="Y21" s="59">
        <v>65082.923514358583</v>
      </c>
      <c r="Z21" s="59">
        <v>65523.689539556392</v>
      </c>
      <c r="AA21" s="59">
        <v>63808.014161883155</v>
      </c>
      <c r="AB21" s="59">
        <v>60106.899972807456</v>
      </c>
      <c r="AC21" s="59">
        <v>57553.833302465158</v>
      </c>
      <c r="AD21" s="58">
        <v>57225.155277228558</v>
      </c>
      <c r="AE21" s="57">
        <f t="shared" si="0"/>
        <v>-47.804238808187641</v>
      </c>
      <c r="AF21" s="56">
        <v>42536</v>
      </c>
      <c r="AG21" s="55">
        <v>-20</v>
      </c>
      <c r="AH21" s="45"/>
    </row>
    <row r="22" spans="1:54">
      <c r="A22" s="59"/>
      <c r="B22" s="29"/>
      <c r="C22" s="28" t="s">
        <v>57</v>
      </c>
      <c r="D22" s="62"/>
      <c r="E22" s="61">
        <f t="shared" ref="E22:E31" si="2">F22</f>
        <v>3633.5580088937277</v>
      </c>
      <c r="F22" s="60">
        <v>3633.5580088937277</v>
      </c>
      <c r="G22" s="59">
        <v>3463.4377902911619</v>
      </c>
      <c r="H22" s="59">
        <v>3341.9872397238473</v>
      </c>
      <c r="I22" s="59">
        <v>3392.5630583849411</v>
      </c>
      <c r="J22" s="59">
        <v>3328.3710198936601</v>
      </c>
      <c r="K22" s="59">
        <v>3389.0009683746021</v>
      </c>
      <c r="L22" s="59">
        <v>3472.183883438785</v>
      </c>
      <c r="M22" s="59">
        <v>3610.8579906662412</v>
      </c>
      <c r="N22" s="59">
        <v>3754.7743647469479</v>
      </c>
      <c r="O22" s="59">
        <v>3980.8493413493338</v>
      </c>
      <c r="P22" s="59">
        <v>3962.7728064656571</v>
      </c>
      <c r="Q22" s="59">
        <v>3911.3502425363649</v>
      </c>
      <c r="R22" s="59">
        <v>3936.901005047137</v>
      </c>
      <c r="S22" s="59">
        <v>3918.5926963940683</v>
      </c>
      <c r="T22" s="59">
        <v>3940.1214156493588</v>
      </c>
      <c r="U22" s="59">
        <v>3897.6878376958812</v>
      </c>
      <c r="V22" s="59">
        <v>4454.0349859241924</v>
      </c>
      <c r="W22" s="59">
        <v>4714.818308533243</v>
      </c>
      <c r="X22" s="59">
        <v>5140.3361634034272</v>
      </c>
      <c r="Y22" s="59">
        <v>4855.7723090674936</v>
      </c>
      <c r="Z22" s="59">
        <v>4730.3514297240135</v>
      </c>
      <c r="AA22" s="59">
        <v>4520.2208635768302</v>
      </c>
      <c r="AB22" s="59">
        <v>4550.4034797848608</v>
      </c>
      <c r="AC22" s="59">
        <v>4534.6628348772119</v>
      </c>
      <c r="AD22" s="58">
        <v>4596.8473294332653</v>
      </c>
      <c r="AE22" s="57">
        <f t="shared" si="0"/>
        <v>26.510910743181459</v>
      </c>
      <c r="AF22" s="56">
        <v>42496</v>
      </c>
      <c r="AG22" s="55">
        <v>-20</v>
      </c>
      <c r="AH22" s="45"/>
    </row>
    <row r="23" spans="1:54">
      <c r="B23" s="29"/>
      <c r="C23" s="28" t="s">
        <v>56</v>
      </c>
      <c r="D23" s="62"/>
      <c r="E23" s="61">
        <f t="shared" si="2"/>
        <v>56168.547934226917</v>
      </c>
      <c r="F23" s="60">
        <v>56168.547934226917</v>
      </c>
      <c r="G23" s="59">
        <v>56905.945435789057</v>
      </c>
      <c r="H23" s="59">
        <v>56889.417516050285</v>
      </c>
      <c r="I23" s="59">
        <v>57164.075772467979</v>
      </c>
      <c r="J23" s="59">
        <v>58450.597020298512</v>
      </c>
      <c r="K23" s="59">
        <v>59872.746870335039</v>
      </c>
      <c r="L23" s="59">
        <v>62002.147880023447</v>
      </c>
      <c r="M23" s="59">
        <v>63517.301383931088</v>
      </c>
      <c r="N23" s="59">
        <v>66003.245585889905</v>
      </c>
      <c r="O23" s="59">
        <v>67141.746920544931</v>
      </c>
      <c r="P23" s="59">
        <v>69324.955216634364</v>
      </c>
      <c r="Q23" s="59">
        <v>71393.918394811888</v>
      </c>
      <c r="R23" s="59">
        <v>69371.233816688182</v>
      </c>
      <c r="S23" s="59">
        <v>69613.798691738572</v>
      </c>
      <c r="T23" s="59">
        <v>68932.674027855115</v>
      </c>
      <c r="U23" s="59">
        <v>70396.326144083447</v>
      </c>
      <c r="V23" s="59">
        <v>69795.167244156648</v>
      </c>
      <c r="W23" s="59">
        <v>69083.195900175167</v>
      </c>
      <c r="X23" s="59">
        <v>68451.001732038043</v>
      </c>
      <c r="Y23" s="59">
        <v>62859.379805997429</v>
      </c>
      <c r="Z23" s="59">
        <v>62299.012065079616</v>
      </c>
      <c r="AA23" s="59">
        <v>58194.667618181265</v>
      </c>
      <c r="AB23" s="59">
        <v>58685.211835495262</v>
      </c>
      <c r="AC23" s="59">
        <v>58546.727258983847</v>
      </c>
      <c r="AD23" s="58">
        <v>58253.671401941487</v>
      </c>
      <c r="AE23" s="57">
        <f t="shared" si="0"/>
        <v>3.7122616560361115</v>
      </c>
      <c r="AF23" s="56">
        <v>42536</v>
      </c>
      <c r="AG23" s="55">
        <v>-20</v>
      </c>
      <c r="AH23" s="45"/>
    </row>
    <row r="24" spans="1:54">
      <c r="B24" s="29"/>
      <c r="C24" s="28" t="s">
        <v>55</v>
      </c>
      <c r="D24" s="62"/>
      <c r="E24" s="61">
        <f t="shared" si="2"/>
        <v>521920.60052839044</v>
      </c>
      <c r="F24" s="60">
        <v>521920.60052839044</v>
      </c>
      <c r="G24" s="59">
        <v>523489.8088157897</v>
      </c>
      <c r="H24" s="59">
        <v>519982.77840474236</v>
      </c>
      <c r="I24" s="59">
        <v>513611.6183412135</v>
      </c>
      <c r="J24" s="59">
        <v>505566.53869411902</v>
      </c>
      <c r="K24" s="59">
        <v>533449.76857235655</v>
      </c>
      <c r="L24" s="59">
        <v>526825.53570513357</v>
      </c>
      <c r="M24" s="59">
        <v>532739.93038806901</v>
      </c>
      <c r="N24" s="59">
        <v>543800.43020633445</v>
      </c>
      <c r="O24" s="59">
        <v>549495.23048923921</v>
      </c>
      <c r="P24" s="59">
        <v>554479.28974573978</v>
      </c>
      <c r="Q24" s="59">
        <v>561600.3275665699</v>
      </c>
      <c r="R24" s="59">
        <v>561887.95242787513</v>
      </c>
      <c r="S24" s="59">
        <v>578126.36827831471</v>
      </c>
      <c r="T24" s="59">
        <v>580725.58015988593</v>
      </c>
      <c r="U24" s="59">
        <v>578904.44030485582</v>
      </c>
      <c r="V24" s="59">
        <v>569054.80455005309</v>
      </c>
      <c r="W24" s="59">
        <v>561137.58609738387</v>
      </c>
      <c r="X24" s="59">
        <v>549452.72907468979</v>
      </c>
      <c r="Y24" s="59">
        <v>498894.65510340122</v>
      </c>
      <c r="Z24" s="59">
        <v>508424.09830529999</v>
      </c>
      <c r="AA24" s="59">
        <v>494789.58456505067</v>
      </c>
      <c r="AB24" s="59">
        <v>468717.91584269312</v>
      </c>
      <c r="AC24" s="59">
        <v>438887.36955457862</v>
      </c>
      <c r="AD24" s="58">
        <v>418587.21485280932</v>
      </c>
      <c r="AE24" s="57">
        <f t="shared" si="0"/>
        <v>-19.798679257145011</v>
      </c>
      <c r="AF24" s="56">
        <v>42475</v>
      </c>
      <c r="AG24" s="55">
        <v>-20</v>
      </c>
      <c r="AH24" s="45"/>
    </row>
    <row r="25" spans="1:54">
      <c r="B25" s="65"/>
      <c r="C25" s="32" t="s">
        <v>25</v>
      </c>
      <c r="D25" s="62"/>
      <c r="E25" s="61">
        <f t="shared" si="2"/>
        <v>1270742.9481638572</v>
      </c>
      <c r="F25" s="60">
        <v>1270742.9481638572</v>
      </c>
      <c r="G25" s="59">
        <v>1280937.6991116432</v>
      </c>
      <c r="H25" s="59">
        <v>1294404.6026530787</v>
      </c>
      <c r="I25" s="59">
        <v>1285876.655152776</v>
      </c>
      <c r="J25" s="59">
        <v>1358267.6779885199</v>
      </c>
      <c r="K25" s="59">
        <v>1379924.5442252243</v>
      </c>
      <c r="L25" s="59">
        <v>1393109.4381706601</v>
      </c>
      <c r="M25" s="59">
        <v>1389906.9937406189</v>
      </c>
      <c r="N25" s="59">
        <v>1345840.2383973463</v>
      </c>
      <c r="O25" s="59">
        <v>1367886.0892359018</v>
      </c>
      <c r="P25" s="59">
        <v>1386713.8435007455</v>
      </c>
      <c r="Q25" s="59">
        <v>1358715.507952184</v>
      </c>
      <c r="R25" s="59">
        <v>1390331.1411257926</v>
      </c>
      <c r="S25" s="59">
        <v>1392702.1457896293</v>
      </c>
      <c r="T25" s="59">
        <v>1389593.1877859402</v>
      </c>
      <c r="U25" s="59">
        <v>1397101.8189467897</v>
      </c>
      <c r="V25" s="59">
        <v>1377861.9388730279</v>
      </c>
      <c r="W25" s="59">
        <v>1412795.0742384889</v>
      </c>
      <c r="X25" s="59">
        <v>1327168.528556416</v>
      </c>
      <c r="Y25" s="59">
        <v>1251003.5835490169</v>
      </c>
      <c r="Z25" s="59">
        <v>1304902.6420712799</v>
      </c>
      <c r="AA25" s="59">
        <v>1354616.0072112877</v>
      </c>
      <c r="AB25" s="59">
        <v>1390339.972593755</v>
      </c>
      <c r="AC25" s="59">
        <v>1407883.2255350358</v>
      </c>
      <c r="AD25" s="58">
        <v>1363862.3051251092</v>
      </c>
      <c r="AE25" s="57">
        <f t="shared" si="0"/>
        <v>7.3279459937828877</v>
      </c>
      <c r="AF25" s="56">
        <v>42474</v>
      </c>
      <c r="AG25" s="66" t="s">
        <v>31</v>
      </c>
      <c r="AH25" s="45"/>
    </row>
    <row r="26" spans="1:54">
      <c r="B26" s="70"/>
      <c r="C26" s="69" t="s">
        <v>54</v>
      </c>
      <c r="D26" s="68"/>
      <c r="E26" s="67">
        <f t="shared" si="2"/>
        <v>389575.26515435998</v>
      </c>
      <c r="F26" s="60">
        <v>389575.26515435998</v>
      </c>
      <c r="G26" s="59">
        <v>369169.0521494</v>
      </c>
      <c r="H26" s="59">
        <v>342008.83763099997</v>
      </c>
      <c r="I26" s="59">
        <v>302202.03115958255</v>
      </c>
      <c r="J26" s="59">
        <v>254052.16753983399</v>
      </c>
      <c r="K26" s="59">
        <v>233777.87837452145</v>
      </c>
      <c r="L26" s="59">
        <v>212379.33214306805</v>
      </c>
      <c r="M26" s="59">
        <v>197896.23611893199</v>
      </c>
      <c r="N26" s="59">
        <v>191820.46993595685</v>
      </c>
      <c r="O26" s="59">
        <v>164002.13767880839</v>
      </c>
      <c r="P26" s="59">
        <v>191788.20469613501</v>
      </c>
      <c r="Q26" s="59">
        <v>180531.50163974776</v>
      </c>
      <c r="R26" s="59">
        <v>200424.16798370599</v>
      </c>
      <c r="S26" s="59">
        <v>221129.34945216999</v>
      </c>
      <c r="T26" s="59">
        <v>230765.399112196</v>
      </c>
      <c r="U26" s="59">
        <v>244284.40504565599</v>
      </c>
      <c r="V26" s="59">
        <v>268780.00990327302</v>
      </c>
      <c r="W26" s="59">
        <v>276970.61820485297</v>
      </c>
      <c r="X26" s="59">
        <v>280215.10874255199</v>
      </c>
      <c r="Y26" s="59">
        <v>275404.43277021899</v>
      </c>
      <c r="Z26" s="59">
        <v>305343.85458649998</v>
      </c>
      <c r="AA26" s="59">
        <v>297954.94253778999</v>
      </c>
      <c r="AB26" s="59">
        <v>303665.24077183282</v>
      </c>
      <c r="AC26" s="59">
        <v>312237.88338399748</v>
      </c>
      <c r="AD26" s="58">
        <v>313755.40699918498</v>
      </c>
      <c r="AE26" s="57">
        <f t="shared" si="0"/>
        <v>-19.462184829710164</v>
      </c>
      <c r="AF26" s="56">
        <v>42559</v>
      </c>
      <c r="AG26" s="83">
        <v>-5</v>
      </c>
    </row>
    <row r="27" spans="1:54">
      <c r="B27" s="29"/>
      <c r="C27" s="28" t="s">
        <v>53</v>
      </c>
      <c r="D27" s="64"/>
      <c r="E27" s="61">
        <f t="shared" si="2"/>
        <v>26397.402235221154</v>
      </c>
      <c r="F27" s="82">
        <v>26397.402235221154</v>
      </c>
      <c r="G27" s="61">
        <v>24414.171724130483</v>
      </c>
      <c r="H27" s="61">
        <v>19621.763908643978</v>
      </c>
      <c r="I27" s="61">
        <v>16186.039940563624</v>
      </c>
      <c r="J27" s="61">
        <v>14279.711600006936</v>
      </c>
      <c r="K27" s="61">
        <v>12859.156499906523</v>
      </c>
      <c r="L27" s="61">
        <v>12908.461070490335</v>
      </c>
      <c r="M27" s="61">
        <v>12343.190983420327</v>
      </c>
      <c r="N27" s="61">
        <v>11831.066179426014</v>
      </c>
      <c r="O27" s="61">
        <v>11037.638263298344</v>
      </c>
      <c r="P27" s="61">
        <v>10460.684780677699</v>
      </c>
      <c r="Q27" s="61">
        <v>11060.080228810646</v>
      </c>
      <c r="R27" s="61">
        <v>11032.006192697661</v>
      </c>
      <c r="S27" s="61">
        <v>11185.657517845942</v>
      </c>
      <c r="T27" s="61">
        <v>11175.59646590334</v>
      </c>
      <c r="U27" s="61">
        <v>11395.929557437814</v>
      </c>
      <c r="V27" s="61">
        <v>11911.365959104254</v>
      </c>
      <c r="W27" s="61">
        <v>12376.983771052439</v>
      </c>
      <c r="X27" s="61">
        <v>11953.985644454026</v>
      </c>
      <c r="Y27" s="61">
        <v>11233.807173025572</v>
      </c>
      <c r="Z27" s="61">
        <v>12373.119629085169</v>
      </c>
      <c r="AA27" s="61">
        <v>11634.568857392484</v>
      </c>
      <c r="AB27" s="61">
        <v>11526.209416481242</v>
      </c>
      <c r="AC27" s="61">
        <v>11450.929584075067</v>
      </c>
      <c r="AD27" s="81">
        <v>11393.293609975903</v>
      </c>
      <c r="AE27" s="57">
        <f t="shared" si="0"/>
        <v>-56.839337793723431</v>
      </c>
      <c r="AF27" s="56">
        <v>42660</v>
      </c>
      <c r="AG27" s="55">
        <v>-20</v>
      </c>
      <c r="AH27" s="45"/>
      <c r="BB27" s="11"/>
    </row>
    <row r="28" spans="1:54">
      <c r="B28" s="65"/>
      <c r="C28" s="32" t="s">
        <v>52</v>
      </c>
      <c r="D28" s="62"/>
      <c r="E28" s="61">
        <f t="shared" si="2"/>
        <v>229.03182939447672</v>
      </c>
      <c r="F28" s="60">
        <v>229.03182939447672</v>
      </c>
      <c r="G28" s="59">
        <v>236.5109470092317</v>
      </c>
      <c r="H28" s="59">
        <v>236.69754966695575</v>
      </c>
      <c r="I28" s="59">
        <v>243.80420797127303</v>
      </c>
      <c r="J28" s="59">
        <v>230.34045021153668</v>
      </c>
      <c r="K28" s="59">
        <v>234.0440152009119</v>
      </c>
      <c r="L28" s="59">
        <v>236.55425273323664</v>
      </c>
      <c r="M28" s="59">
        <v>249.05655322733153</v>
      </c>
      <c r="N28" s="59">
        <v>260.03020334997473</v>
      </c>
      <c r="O28" s="59">
        <v>257.07711107166381</v>
      </c>
      <c r="P28" s="59">
        <v>247.85740406036166</v>
      </c>
      <c r="Q28" s="59">
        <v>247.29421116825793</v>
      </c>
      <c r="R28" s="59">
        <v>253.71308297285273</v>
      </c>
      <c r="S28" s="59">
        <v>263.9068443720513</v>
      </c>
      <c r="T28" s="59">
        <v>264.52646689684707</v>
      </c>
      <c r="U28" s="59">
        <v>265.47691397778976</v>
      </c>
      <c r="V28" s="59">
        <v>268.85490073257859</v>
      </c>
      <c r="W28" s="59">
        <v>239.80593779801387</v>
      </c>
      <c r="X28" s="59">
        <v>259.96102150971331</v>
      </c>
      <c r="Y28" s="59">
        <v>245.38547541628506</v>
      </c>
      <c r="Z28" s="59">
        <v>230.84096638448739</v>
      </c>
      <c r="AA28" s="59">
        <v>218.21376771375884</v>
      </c>
      <c r="AB28" s="59">
        <v>227.79389113911739</v>
      </c>
      <c r="AC28" s="59">
        <v>234.57212774001457</v>
      </c>
      <c r="AD28" s="58">
        <v>205.09620025764212</v>
      </c>
      <c r="AE28" s="57">
        <f t="shared" si="0"/>
        <v>-10.450787211592617</v>
      </c>
      <c r="AF28" s="56">
        <v>42475</v>
      </c>
      <c r="AG28" s="63">
        <v>-16</v>
      </c>
      <c r="AH28" s="45"/>
    </row>
    <row r="29" spans="1:54">
      <c r="B29" s="29"/>
      <c r="C29" s="28" t="s">
        <v>51</v>
      </c>
      <c r="D29" s="64"/>
      <c r="E29" s="61">
        <f t="shared" si="2"/>
        <v>48190.282021094114</v>
      </c>
      <c r="F29" s="60">
        <v>48190.282021094114</v>
      </c>
      <c r="G29" s="59">
        <v>50233.77056609423</v>
      </c>
      <c r="H29" s="59">
        <v>30446.823558242904</v>
      </c>
      <c r="I29" s="59">
        <v>24548.304384878513</v>
      </c>
      <c r="J29" s="59">
        <v>23234.579912764235</v>
      </c>
      <c r="K29" s="59">
        <v>22400.508639667401</v>
      </c>
      <c r="L29" s="59">
        <v>23468.237607767587</v>
      </c>
      <c r="M29" s="59">
        <v>22971.106862247696</v>
      </c>
      <c r="N29" s="59">
        <v>23901.379884932368</v>
      </c>
      <c r="O29" s="59">
        <v>21233.073178712206</v>
      </c>
      <c r="P29" s="59">
        <v>19605.284324821907</v>
      </c>
      <c r="Q29" s="59">
        <v>20565.398577184056</v>
      </c>
      <c r="R29" s="59">
        <v>20985.950097446108</v>
      </c>
      <c r="S29" s="59">
        <v>21203.013906856831</v>
      </c>
      <c r="T29" s="59">
        <v>21984.411212219245</v>
      </c>
      <c r="U29" s="59">
        <v>23036.138291882035</v>
      </c>
      <c r="V29" s="59">
        <v>23378.448849717894</v>
      </c>
      <c r="W29" s="59">
        <v>25352.351052830476</v>
      </c>
      <c r="X29" s="59">
        <v>24394.530672854482</v>
      </c>
      <c r="Y29" s="59">
        <v>19935.919075877315</v>
      </c>
      <c r="Z29" s="59">
        <v>20755.134719845493</v>
      </c>
      <c r="AA29" s="59">
        <v>21254.457512399611</v>
      </c>
      <c r="AB29" s="59">
        <v>21112.676380075856</v>
      </c>
      <c r="AC29" s="59">
        <v>19850.828954655684</v>
      </c>
      <c r="AD29" s="58">
        <v>19777.749806151587</v>
      </c>
      <c r="AE29" s="57">
        <f t="shared" si="0"/>
        <v>-58.959049466665583</v>
      </c>
      <c r="AF29" s="56">
        <v>42657</v>
      </c>
      <c r="AG29" s="55">
        <v>-20</v>
      </c>
      <c r="AH29" s="45"/>
    </row>
    <row r="30" spans="1:54">
      <c r="B30" s="29"/>
      <c r="C30" s="28" t="s">
        <v>50</v>
      </c>
      <c r="D30" s="62"/>
      <c r="E30" s="61">
        <f t="shared" si="2"/>
        <v>12870.94785241313</v>
      </c>
      <c r="F30" s="60">
        <v>12870.94785241313</v>
      </c>
      <c r="G30" s="59">
        <v>13416.644527917666</v>
      </c>
      <c r="H30" s="59">
        <v>13192.777123183199</v>
      </c>
      <c r="I30" s="59">
        <v>13309.32653773598</v>
      </c>
      <c r="J30" s="59">
        <v>12476.907399979931</v>
      </c>
      <c r="K30" s="59">
        <v>10089.231073856348</v>
      </c>
      <c r="L30" s="59">
        <v>10160.560028167583</v>
      </c>
      <c r="M30" s="59">
        <v>9476.3978691953762</v>
      </c>
      <c r="N30" s="59">
        <v>8565.8231235372878</v>
      </c>
      <c r="O30" s="59">
        <v>8935.3280720932653</v>
      </c>
      <c r="P30" s="59">
        <v>9742.6257041845947</v>
      </c>
      <c r="Q30" s="59">
        <v>10245.404959024694</v>
      </c>
      <c r="R30" s="59">
        <v>11006.873999735157</v>
      </c>
      <c r="S30" s="59">
        <v>11366.81141109487</v>
      </c>
      <c r="T30" s="59">
        <v>12809.517129273259</v>
      </c>
      <c r="U30" s="59">
        <v>13045.427283223273</v>
      </c>
      <c r="V30" s="59">
        <v>12898.799108548876</v>
      </c>
      <c r="W30" s="59">
        <v>12313.965832117614</v>
      </c>
      <c r="X30" s="59">
        <v>12168.83937701739</v>
      </c>
      <c r="Y30" s="59">
        <v>11649.905374466383</v>
      </c>
      <c r="Z30" s="59">
        <v>12221.198964393638</v>
      </c>
      <c r="AA30" s="59">
        <v>12091.445591406624</v>
      </c>
      <c r="AB30" s="59">
        <v>11771.839699112272</v>
      </c>
      <c r="AC30" s="59">
        <v>11207.301356644435</v>
      </c>
      <c r="AD30" s="58">
        <v>10770.581453352343</v>
      </c>
      <c r="AE30" s="57">
        <f t="shared" si="0"/>
        <v>-16.318661400426674</v>
      </c>
      <c r="AF30" s="56">
        <v>42536</v>
      </c>
      <c r="AG30" s="55">
        <v>-20</v>
      </c>
      <c r="AH30" s="45"/>
    </row>
    <row r="31" spans="1:54">
      <c r="B31" s="80"/>
      <c r="C31" s="35" t="s">
        <v>49</v>
      </c>
      <c r="D31" s="68"/>
      <c r="E31" s="67">
        <f t="shared" si="2"/>
        <v>2000.2517823815679</v>
      </c>
      <c r="F31" s="60">
        <v>2000.2517823815679</v>
      </c>
      <c r="G31" s="59">
        <v>2189.1559336415562</v>
      </c>
      <c r="H31" s="59">
        <v>2333.9378805346378</v>
      </c>
      <c r="I31" s="59">
        <v>2422.7068037573149</v>
      </c>
      <c r="J31" s="59">
        <v>2483.6856459284063</v>
      </c>
      <c r="K31" s="59">
        <v>2500.6860006088718</v>
      </c>
      <c r="L31" s="59">
        <v>2518.2420948538456</v>
      </c>
      <c r="M31" s="59">
        <v>2530.0591670298923</v>
      </c>
      <c r="N31" s="59">
        <v>2524.1437498407226</v>
      </c>
      <c r="O31" s="59">
        <v>2610.2469116828856</v>
      </c>
      <c r="P31" s="59">
        <v>2625.8057687808559</v>
      </c>
      <c r="Q31" s="59">
        <v>2769.1247946209014</v>
      </c>
      <c r="R31" s="59">
        <v>2687.4831420814207</v>
      </c>
      <c r="S31" s="59">
        <v>2893.0262806667142</v>
      </c>
      <c r="T31" s="59">
        <v>2845.4996119405241</v>
      </c>
      <c r="U31" s="59">
        <v>2999.1644270708998</v>
      </c>
      <c r="V31" s="59">
        <v>3090.6831686801565</v>
      </c>
      <c r="W31" s="59">
        <v>3176.827923519882</v>
      </c>
      <c r="X31" s="59">
        <v>3182.2795984126592</v>
      </c>
      <c r="Y31" s="59">
        <v>3073.9615164476809</v>
      </c>
      <c r="Z31" s="59">
        <v>3098.8057062622902</v>
      </c>
      <c r="AA31" s="59">
        <v>3211.7060922618739</v>
      </c>
      <c r="AB31" s="59">
        <v>3324.4970160424646</v>
      </c>
      <c r="AC31" s="59">
        <v>2953.9583190402777</v>
      </c>
      <c r="AD31" s="58">
        <v>2982.6447875755434</v>
      </c>
      <c r="AE31" s="57">
        <f t="shared" si="0"/>
        <v>49.113467306815991</v>
      </c>
      <c r="AF31" s="56">
        <v>42580</v>
      </c>
      <c r="AG31" s="55">
        <v>-20</v>
      </c>
    </row>
    <row r="32" spans="1:54">
      <c r="B32" s="65"/>
      <c r="C32" s="32" t="s">
        <v>48</v>
      </c>
      <c r="D32" s="62"/>
      <c r="E32" s="79"/>
      <c r="F32" s="78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6"/>
      <c r="AE32" s="75"/>
      <c r="AF32" s="74"/>
      <c r="AG32" s="63">
        <v>-22</v>
      </c>
      <c r="AH32" s="45"/>
    </row>
    <row r="33" spans="2:34">
      <c r="B33" s="29"/>
      <c r="C33" s="28" t="s">
        <v>47</v>
      </c>
      <c r="D33" s="62"/>
      <c r="E33" s="61">
        <f>F33</f>
        <v>222182.48222307512</v>
      </c>
      <c r="F33" s="60">
        <v>222182.48222307512</v>
      </c>
      <c r="G33" s="59">
        <v>229981.11534938018</v>
      </c>
      <c r="H33" s="59">
        <v>230665.36378981118</v>
      </c>
      <c r="I33" s="59">
        <v>231885.94667841186</v>
      </c>
      <c r="J33" s="59">
        <v>235538.7791892612</v>
      </c>
      <c r="K33" s="59">
        <v>232179.18533223655</v>
      </c>
      <c r="L33" s="59">
        <v>243054.3328947433</v>
      </c>
      <c r="M33" s="59">
        <v>235568.9275665287</v>
      </c>
      <c r="N33" s="59">
        <v>235646.03061195213</v>
      </c>
      <c r="O33" s="59">
        <v>222262.48522624953</v>
      </c>
      <c r="P33" s="59">
        <v>220250.17420385621</v>
      </c>
      <c r="Q33" s="59">
        <v>220117.41766414986</v>
      </c>
      <c r="R33" s="59">
        <v>218138.86567080164</v>
      </c>
      <c r="S33" s="59">
        <v>218174.53528990794</v>
      </c>
      <c r="T33" s="59">
        <v>219308.10976163356</v>
      </c>
      <c r="U33" s="59">
        <v>214444.89542455168</v>
      </c>
      <c r="V33" s="59">
        <v>209389.00814677778</v>
      </c>
      <c r="W33" s="59">
        <v>208328.35230388583</v>
      </c>
      <c r="X33" s="59">
        <v>207659.63094993003</v>
      </c>
      <c r="Y33" s="59">
        <v>201898.38498305672</v>
      </c>
      <c r="Z33" s="59">
        <v>213760.31161785647</v>
      </c>
      <c r="AA33" s="59">
        <v>200033.6834953184</v>
      </c>
      <c r="AB33" s="59">
        <v>195295.9438889719</v>
      </c>
      <c r="AC33" s="59">
        <v>195039.4077913356</v>
      </c>
      <c r="AD33" s="58">
        <v>187056.88443659249</v>
      </c>
      <c r="AE33" s="57">
        <f t="shared" ref="AE33:AE48" si="3">(AD33-E33)/E33*100</f>
        <v>-15.809346189235526</v>
      </c>
      <c r="AF33" s="56">
        <v>42536</v>
      </c>
      <c r="AG33" s="55">
        <v>-20</v>
      </c>
      <c r="AH33" s="45"/>
    </row>
    <row r="34" spans="2:34">
      <c r="B34" s="65"/>
      <c r="C34" s="32" t="s">
        <v>46</v>
      </c>
      <c r="D34" s="62"/>
      <c r="E34" s="61">
        <f>F34</f>
        <v>65828.380479977117</v>
      </c>
      <c r="F34" s="60">
        <v>65828.380479977117</v>
      </c>
      <c r="G34" s="59">
        <v>66822.617722030962</v>
      </c>
      <c r="H34" s="59">
        <v>67999.499999581647</v>
      </c>
      <c r="I34" s="59">
        <v>67631.732501456194</v>
      </c>
      <c r="J34" s="59">
        <v>68816.583287910864</v>
      </c>
      <c r="K34" s="59">
        <v>69641.424602133047</v>
      </c>
      <c r="L34" s="59">
        <v>71834.461197189783</v>
      </c>
      <c r="M34" s="59">
        <v>74637.989512617802</v>
      </c>
      <c r="N34" s="59">
        <v>72205.144893539196</v>
      </c>
      <c r="O34" s="59">
        <v>74264.336072765378</v>
      </c>
      <c r="P34" s="59">
        <v>76384.686946010115</v>
      </c>
      <c r="Q34" s="59">
        <v>79058.62356890674</v>
      </c>
      <c r="R34" s="59">
        <v>79616.998105582272</v>
      </c>
      <c r="S34" s="59">
        <v>82021.587847747374</v>
      </c>
      <c r="T34" s="59">
        <v>81648.827277108823</v>
      </c>
      <c r="U34" s="59">
        <v>83666.28792859285</v>
      </c>
      <c r="V34" s="59">
        <v>83696.749440289161</v>
      </c>
      <c r="W34" s="59">
        <v>81157.879431468566</v>
      </c>
      <c r="X34" s="59">
        <v>81020.646149607011</v>
      </c>
      <c r="Y34" s="59">
        <v>78624.700287750587</v>
      </c>
      <c r="Z34" s="59">
        <v>78942.290898015359</v>
      </c>
      <c r="AA34" s="59">
        <v>78941.520896419577</v>
      </c>
      <c r="AB34" s="59">
        <v>80890.363925429381</v>
      </c>
      <c r="AC34" s="59">
        <v>80298.325146985095</v>
      </c>
      <c r="AD34" s="58">
        <v>81104.429079924099</v>
      </c>
      <c r="AE34" s="57">
        <f t="shared" si="3"/>
        <v>23.205870307858277</v>
      </c>
      <c r="AF34" s="56">
        <v>42510</v>
      </c>
      <c r="AG34" s="66" t="s">
        <v>31</v>
      </c>
      <c r="AH34" s="45"/>
    </row>
    <row r="35" spans="2:34">
      <c r="B35" s="65"/>
      <c r="C35" s="32" t="s">
        <v>45</v>
      </c>
      <c r="D35" s="62"/>
      <c r="E35" s="61">
        <f>F35</f>
        <v>51921.771405126921</v>
      </c>
      <c r="F35" s="60">
        <v>51921.771405126921</v>
      </c>
      <c r="G35" s="59">
        <v>49586.889143984146</v>
      </c>
      <c r="H35" s="59">
        <v>47778.627157141054</v>
      </c>
      <c r="I35" s="59">
        <v>49802.784455772431</v>
      </c>
      <c r="J35" s="59">
        <v>51704.418020136836</v>
      </c>
      <c r="K35" s="59">
        <v>51411.149256408375</v>
      </c>
      <c r="L35" s="59">
        <v>54411.095256106331</v>
      </c>
      <c r="M35" s="59">
        <v>54333.946360358284</v>
      </c>
      <c r="N35" s="59">
        <v>54499.016627950747</v>
      </c>
      <c r="O35" s="59">
        <v>55476.436218358496</v>
      </c>
      <c r="P35" s="59">
        <v>54883.375010977492</v>
      </c>
      <c r="Q35" s="59">
        <v>56145.002758301613</v>
      </c>
      <c r="R35" s="59">
        <v>55060.503705092262</v>
      </c>
      <c r="S35" s="59">
        <v>55665.891896129702</v>
      </c>
      <c r="T35" s="59">
        <v>56214.008477580239</v>
      </c>
      <c r="U35" s="59">
        <v>55291.616820417163</v>
      </c>
      <c r="V35" s="59">
        <v>55071.686061874032</v>
      </c>
      <c r="W35" s="59">
        <v>56966.345618706095</v>
      </c>
      <c r="X35" s="59">
        <v>55440.976820045638</v>
      </c>
      <c r="Y35" s="59">
        <v>52699.852929181485</v>
      </c>
      <c r="Z35" s="59">
        <v>55299.096964319055</v>
      </c>
      <c r="AA35" s="59">
        <v>54308.643846241808</v>
      </c>
      <c r="AB35" s="59">
        <v>53872.308529561422</v>
      </c>
      <c r="AC35" s="59">
        <v>53585.632390907733</v>
      </c>
      <c r="AD35" s="58">
        <v>53190.607184346132</v>
      </c>
      <c r="AE35" s="57">
        <f t="shared" si="3"/>
        <v>2.4437451667797339</v>
      </c>
      <c r="AF35" s="56">
        <v>42660</v>
      </c>
      <c r="AG35" s="63">
        <v>-16</v>
      </c>
      <c r="AH35" s="45"/>
    </row>
    <row r="36" spans="2:34">
      <c r="B36" s="29"/>
      <c r="C36" s="28" t="s">
        <v>44</v>
      </c>
      <c r="D36" s="64"/>
      <c r="E36" s="73">
        <v>579868.83272692072</v>
      </c>
      <c r="F36" s="60">
        <v>472995.97389517969</v>
      </c>
      <c r="G36" s="59">
        <v>462432.78773973632</v>
      </c>
      <c r="H36" s="59">
        <v>447713.50395658379</v>
      </c>
      <c r="I36" s="59">
        <v>448350.91213439481</v>
      </c>
      <c r="J36" s="59">
        <v>443218.56037924235</v>
      </c>
      <c r="K36" s="59">
        <v>445272.75404501334</v>
      </c>
      <c r="L36" s="59">
        <v>458480.43964342185</v>
      </c>
      <c r="M36" s="59">
        <v>448855.47815498686</v>
      </c>
      <c r="N36" s="59">
        <v>415621.32196427253</v>
      </c>
      <c r="O36" s="59">
        <v>404031.18989681784</v>
      </c>
      <c r="P36" s="59">
        <v>392275.75741068233</v>
      </c>
      <c r="Q36" s="59">
        <v>389931.34399510699</v>
      </c>
      <c r="R36" s="59">
        <v>379645.91415929684</v>
      </c>
      <c r="S36" s="59">
        <v>393065.57403780345</v>
      </c>
      <c r="T36" s="59">
        <v>397602.77053830965</v>
      </c>
      <c r="U36" s="59">
        <v>397413.93281953211</v>
      </c>
      <c r="V36" s="59">
        <v>411535.54351772415</v>
      </c>
      <c r="W36" s="59">
        <v>411240.33879088517</v>
      </c>
      <c r="X36" s="59">
        <v>403146.50621271267</v>
      </c>
      <c r="Y36" s="59">
        <v>384946.3287860867</v>
      </c>
      <c r="Z36" s="59">
        <v>403598.93090486684</v>
      </c>
      <c r="AA36" s="59">
        <v>403271.3596277808</v>
      </c>
      <c r="AB36" s="59">
        <v>396983.54936666379</v>
      </c>
      <c r="AC36" s="59">
        <v>393091.87219671806</v>
      </c>
      <c r="AD36" s="58">
        <v>380037.56587119924</v>
      </c>
      <c r="AE36" s="57">
        <f t="shared" si="3"/>
        <v>-34.461460174706197</v>
      </c>
      <c r="AF36" s="56">
        <v>42513</v>
      </c>
      <c r="AG36" s="55">
        <v>-20</v>
      </c>
      <c r="AH36" s="45"/>
    </row>
    <row r="37" spans="2:34">
      <c r="B37" s="29"/>
      <c r="C37" s="28" t="s">
        <v>43</v>
      </c>
      <c r="D37" s="62"/>
      <c r="E37" s="61">
        <f>F37</f>
        <v>60644.485025920214</v>
      </c>
      <c r="F37" s="60">
        <v>60644.485025920214</v>
      </c>
      <c r="G37" s="59">
        <v>62537.470300022127</v>
      </c>
      <c r="H37" s="59">
        <v>66931.669203115569</v>
      </c>
      <c r="I37" s="59">
        <v>65582.713604143602</v>
      </c>
      <c r="J37" s="59">
        <v>66730.115923126461</v>
      </c>
      <c r="K37" s="59">
        <v>71359.90423267486</v>
      </c>
      <c r="L37" s="59">
        <v>68973.351517864416</v>
      </c>
      <c r="M37" s="59">
        <v>72082.942756092569</v>
      </c>
      <c r="N37" s="59">
        <v>77082.777749796689</v>
      </c>
      <c r="O37" s="59">
        <v>85196.009972388667</v>
      </c>
      <c r="P37" s="59">
        <v>83974.476781490928</v>
      </c>
      <c r="Q37" s="59">
        <v>83898.862840135669</v>
      </c>
      <c r="R37" s="59">
        <v>88060.39832684469</v>
      </c>
      <c r="S37" s="59">
        <v>82871.336954653918</v>
      </c>
      <c r="T37" s="59">
        <v>85847.393417396161</v>
      </c>
      <c r="U37" s="59">
        <v>88300.259885092615</v>
      </c>
      <c r="V37" s="59">
        <v>83157.815371966324</v>
      </c>
      <c r="W37" s="59">
        <v>80632.949459186144</v>
      </c>
      <c r="X37" s="59">
        <v>78323.206764631963</v>
      </c>
      <c r="Y37" s="59">
        <v>75178.762312303588</v>
      </c>
      <c r="Z37" s="59">
        <v>70363.636715100904</v>
      </c>
      <c r="AA37" s="59">
        <v>68817.649952775901</v>
      </c>
      <c r="AB37" s="59">
        <v>66961.52089370742</v>
      </c>
      <c r="AC37" s="59">
        <v>64883.804511078713</v>
      </c>
      <c r="AD37" s="58">
        <v>64522.526024404127</v>
      </c>
      <c r="AE37" s="57">
        <f t="shared" si="3"/>
        <v>6.3947133804935277</v>
      </c>
      <c r="AF37" s="56">
        <v>42517</v>
      </c>
      <c r="AG37" s="55">
        <v>-20</v>
      </c>
      <c r="AH37" s="45"/>
    </row>
    <row r="38" spans="2:34">
      <c r="B38" s="29"/>
      <c r="C38" s="28" t="s">
        <v>42</v>
      </c>
      <c r="D38" s="64"/>
      <c r="E38" s="72">
        <v>304651.06005502905</v>
      </c>
      <c r="F38" s="60">
        <v>254820.26511147336</v>
      </c>
      <c r="G38" s="59">
        <v>208320.68567944289</v>
      </c>
      <c r="H38" s="59">
        <v>190797.05769246269</v>
      </c>
      <c r="I38" s="59">
        <v>181879.86651381329</v>
      </c>
      <c r="J38" s="59">
        <v>177990.62736048235</v>
      </c>
      <c r="K38" s="59">
        <v>184896.17267904899</v>
      </c>
      <c r="L38" s="59">
        <v>187366.35523821882</v>
      </c>
      <c r="M38" s="59">
        <v>175397.5107943468</v>
      </c>
      <c r="N38" s="59">
        <v>155194.34924392952</v>
      </c>
      <c r="O38" s="59">
        <v>136678.79804685601</v>
      </c>
      <c r="P38" s="59">
        <v>142317.12437704991</v>
      </c>
      <c r="Q38" s="59">
        <v>149171.47644165959</v>
      </c>
      <c r="R38" s="59">
        <v>147936.92784254302</v>
      </c>
      <c r="S38" s="59">
        <v>153187.63397356734</v>
      </c>
      <c r="T38" s="59">
        <v>151793.78493580644</v>
      </c>
      <c r="U38" s="59">
        <v>149250.88952552146</v>
      </c>
      <c r="V38" s="59">
        <v>151345.48911935749</v>
      </c>
      <c r="W38" s="59">
        <v>148619.35285225484</v>
      </c>
      <c r="X38" s="59">
        <v>143494.2999642519</v>
      </c>
      <c r="Y38" s="59">
        <v>125465.10552189556</v>
      </c>
      <c r="Z38" s="59">
        <v>119055.79192563897</v>
      </c>
      <c r="AA38" s="59">
        <v>124163.66854824005</v>
      </c>
      <c r="AB38" s="59">
        <v>122548.55638137966</v>
      </c>
      <c r="AC38" s="59">
        <v>111836.77848459916</v>
      </c>
      <c r="AD38" s="58">
        <v>111507.18270121043</v>
      </c>
      <c r="AE38" s="57">
        <f t="shared" si="3"/>
        <v>-63.398393335290251</v>
      </c>
      <c r="AF38" s="56">
        <v>42587</v>
      </c>
      <c r="AG38" s="55">
        <v>-20</v>
      </c>
      <c r="AH38" s="45"/>
    </row>
    <row r="39" spans="2:34">
      <c r="B39" s="65"/>
      <c r="C39" s="32" t="s">
        <v>41</v>
      </c>
      <c r="D39" s="64"/>
      <c r="E39" s="61">
        <f>F39</f>
        <v>3767555.0442646779</v>
      </c>
      <c r="F39" s="60">
        <v>3767555.0442646779</v>
      </c>
      <c r="G39" s="59">
        <v>3535600.024891255</v>
      </c>
      <c r="H39" s="59">
        <v>3002768.8002096228</v>
      </c>
      <c r="I39" s="59">
        <v>2809294.5248187245</v>
      </c>
      <c r="J39" s="59">
        <v>2511690.6182429753</v>
      </c>
      <c r="K39" s="59">
        <v>2429432.4437070512</v>
      </c>
      <c r="L39" s="59">
        <v>2354767.261912033</v>
      </c>
      <c r="M39" s="59">
        <v>2261183.4663907038</v>
      </c>
      <c r="N39" s="59">
        <v>2229674.6657271185</v>
      </c>
      <c r="O39" s="59">
        <v>2261391.539575988</v>
      </c>
      <c r="P39" s="59">
        <v>2274497.9444297296</v>
      </c>
      <c r="Q39" s="59">
        <v>2334066.8904828336</v>
      </c>
      <c r="R39" s="59">
        <v>2342532.9091254198</v>
      </c>
      <c r="S39" s="59">
        <v>2422097.7871978832</v>
      </c>
      <c r="T39" s="59">
        <v>2471236.4054935905</v>
      </c>
      <c r="U39" s="59">
        <v>2501637.910072539</v>
      </c>
      <c r="V39" s="59">
        <v>2574412.0096512274</v>
      </c>
      <c r="W39" s="59">
        <v>2584309.060446437</v>
      </c>
      <c r="X39" s="59">
        <v>2616463.5539015699</v>
      </c>
      <c r="Y39" s="59">
        <v>2481987.7924717353</v>
      </c>
      <c r="Z39" s="59">
        <v>2602483.4279233506</v>
      </c>
      <c r="AA39" s="59">
        <v>2665179.2576795439</v>
      </c>
      <c r="AB39" s="59">
        <v>2700925.2400423097</v>
      </c>
      <c r="AC39" s="59">
        <v>2643064.599841103</v>
      </c>
      <c r="AD39" s="58">
        <v>2648873.3471986689</v>
      </c>
      <c r="AE39" s="57">
        <f t="shared" si="3"/>
        <v>-29.692511029638975</v>
      </c>
      <c r="AF39" s="56">
        <v>42656</v>
      </c>
      <c r="AG39" s="66" t="s">
        <v>31</v>
      </c>
      <c r="AH39" s="45"/>
    </row>
    <row r="40" spans="2:34">
      <c r="B40" s="29"/>
      <c r="C40" s="28" t="s">
        <v>40</v>
      </c>
      <c r="D40" s="64"/>
      <c r="E40" s="61">
        <f>F40</f>
        <v>74271.510684452296</v>
      </c>
      <c r="F40" s="60">
        <v>74271.510684452296</v>
      </c>
      <c r="G40" s="59">
        <v>64644.533237483272</v>
      </c>
      <c r="H40" s="59">
        <v>59204.27981675302</v>
      </c>
      <c r="I40" s="59">
        <v>55689.282910067064</v>
      </c>
      <c r="J40" s="59">
        <v>53053.299044382009</v>
      </c>
      <c r="K40" s="59">
        <v>54405.577133010644</v>
      </c>
      <c r="L40" s="59">
        <v>54706.06585040209</v>
      </c>
      <c r="M40" s="59">
        <v>54396.93802644081</v>
      </c>
      <c r="N40" s="59">
        <v>52993.843018462023</v>
      </c>
      <c r="O40" s="59">
        <v>51700.425589535094</v>
      </c>
      <c r="P40" s="59">
        <v>49712.477656582734</v>
      </c>
      <c r="Q40" s="59">
        <v>52127.66560306582</v>
      </c>
      <c r="R40" s="59">
        <v>50144.758687524234</v>
      </c>
      <c r="S40" s="59">
        <v>50586.57601606792</v>
      </c>
      <c r="T40" s="59">
        <v>51315.162528611043</v>
      </c>
      <c r="U40" s="59">
        <v>51287.374978477448</v>
      </c>
      <c r="V40" s="59">
        <v>51206.914988633856</v>
      </c>
      <c r="W40" s="59">
        <v>49405.073081461305</v>
      </c>
      <c r="X40" s="59">
        <v>50088.736518006401</v>
      </c>
      <c r="Y40" s="59">
        <v>45557.629020496424</v>
      </c>
      <c r="Z40" s="59">
        <v>46482.873755407367</v>
      </c>
      <c r="AA40" s="59">
        <v>45604.018426993083</v>
      </c>
      <c r="AB40" s="59">
        <v>43175.588466836911</v>
      </c>
      <c r="AC40" s="59">
        <v>42792.478899633163</v>
      </c>
      <c r="AD40" s="58">
        <v>40657.601700313222</v>
      </c>
      <c r="AE40" s="57">
        <f t="shared" si="3"/>
        <v>-45.258146326052419</v>
      </c>
      <c r="AF40" s="56">
        <v>42622</v>
      </c>
      <c r="AG40" s="55">
        <v>-20</v>
      </c>
      <c r="AH40" s="45"/>
    </row>
    <row r="41" spans="2:34">
      <c r="B41" s="29"/>
      <c r="C41" s="28" t="s">
        <v>39</v>
      </c>
      <c r="D41" s="64"/>
      <c r="E41" s="72">
        <v>20394.443603348336</v>
      </c>
      <c r="F41" s="60">
        <v>18616.449096446333</v>
      </c>
      <c r="G41" s="59">
        <v>17311.529133635588</v>
      </c>
      <c r="H41" s="59">
        <v>17410.068130642281</v>
      </c>
      <c r="I41" s="59">
        <v>17605.53820764125</v>
      </c>
      <c r="J41" s="59">
        <v>18004.445392820944</v>
      </c>
      <c r="K41" s="59">
        <v>18761.018037769976</v>
      </c>
      <c r="L41" s="59">
        <v>19440.244473349809</v>
      </c>
      <c r="M41" s="59">
        <v>19794.466740046963</v>
      </c>
      <c r="N41" s="59">
        <v>19520.386590131118</v>
      </c>
      <c r="O41" s="59">
        <v>18892.798972163408</v>
      </c>
      <c r="P41" s="59">
        <v>19126.22916610245</v>
      </c>
      <c r="Q41" s="59">
        <v>20010.719782329859</v>
      </c>
      <c r="R41" s="59">
        <v>20159.895746671962</v>
      </c>
      <c r="S41" s="59">
        <v>19878.247157176578</v>
      </c>
      <c r="T41" s="59">
        <v>20198.445673637769</v>
      </c>
      <c r="U41" s="59">
        <v>20522.738401504645</v>
      </c>
      <c r="V41" s="59">
        <v>20694.972473602345</v>
      </c>
      <c r="W41" s="59">
        <v>20831.836554405374</v>
      </c>
      <c r="X41" s="59">
        <v>21523.548417944847</v>
      </c>
      <c r="Y41" s="59">
        <v>19595.367246415146</v>
      </c>
      <c r="Z41" s="59">
        <v>19618.764929473931</v>
      </c>
      <c r="AA41" s="59">
        <v>19626.463988741132</v>
      </c>
      <c r="AB41" s="59">
        <v>19035.420879270223</v>
      </c>
      <c r="AC41" s="59">
        <v>18313.781533723675</v>
      </c>
      <c r="AD41" s="58">
        <v>16582.311896260697</v>
      </c>
      <c r="AE41" s="57">
        <f t="shared" si="3"/>
        <v>-18.692011320484212</v>
      </c>
      <c r="AF41" s="56">
        <v>42536</v>
      </c>
      <c r="AG41" s="55">
        <v>-20</v>
      </c>
      <c r="AH41" s="45"/>
    </row>
    <row r="42" spans="2:34">
      <c r="B42" s="29"/>
      <c r="C42" s="28" t="s">
        <v>38</v>
      </c>
      <c r="D42" s="62"/>
      <c r="E42" s="61">
        <f t="shared" ref="E42:E48" si="4">F42</f>
        <v>285933.77301539585</v>
      </c>
      <c r="F42" s="60">
        <v>285933.77301539585</v>
      </c>
      <c r="G42" s="59">
        <v>295171.00880964566</v>
      </c>
      <c r="H42" s="59">
        <v>304398.31668544753</v>
      </c>
      <c r="I42" s="59">
        <v>294261.41833513189</v>
      </c>
      <c r="J42" s="59">
        <v>310589.35419254372</v>
      </c>
      <c r="K42" s="59">
        <v>325662.70516651234</v>
      </c>
      <c r="L42" s="59">
        <v>318093.40995713888</v>
      </c>
      <c r="M42" s="59">
        <v>332143.20055815362</v>
      </c>
      <c r="N42" s="59">
        <v>342265.98907326703</v>
      </c>
      <c r="O42" s="59">
        <v>368927.52476783132</v>
      </c>
      <c r="P42" s="59">
        <v>385118.73388042004</v>
      </c>
      <c r="Q42" s="59">
        <v>382201.3896230078</v>
      </c>
      <c r="R42" s="59">
        <v>400240.52175727056</v>
      </c>
      <c r="S42" s="59">
        <v>407680.26184527291</v>
      </c>
      <c r="T42" s="59">
        <v>423534.57320522034</v>
      </c>
      <c r="U42" s="59">
        <v>438473.67106655746</v>
      </c>
      <c r="V42" s="59">
        <v>431273.64108016546</v>
      </c>
      <c r="W42" s="59">
        <v>440087.72335430369</v>
      </c>
      <c r="X42" s="59">
        <v>408981.97252813546</v>
      </c>
      <c r="Y42" s="59">
        <v>371495.46770429506</v>
      </c>
      <c r="Z42" s="59">
        <v>360800.16155011533</v>
      </c>
      <c r="AA42" s="59">
        <v>360352.92343210021</v>
      </c>
      <c r="AB42" s="59">
        <v>355408.60532640788</v>
      </c>
      <c r="AC42" s="59">
        <v>327447.28407848522</v>
      </c>
      <c r="AD42" s="58">
        <v>328926.27543761214</v>
      </c>
      <c r="AE42" s="57">
        <f t="shared" si="3"/>
        <v>15.035825243316534</v>
      </c>
      <c r="AF42" s="56">
        <v>42534</v>
      </c>
      <c r="AG42" s="55">
        <v>-20</v>
      </c>
      <c r="AH42" s="45"/>
    </row>
    <row r="43" spans="2:34">
      <c r="B43" s="29"/>
      <c r="C43" s="28" t="s">
        <v>37</v>
      </c>
      <c r="D43" s="62"/>
      <c r="E43" s="61">
        <f t="shared" si="4"/>
        <v>71917.259591687849</v>
      </c>
      <c r="F43" s="60">
        <v>71917.259591687849</v>
      </c>
      <c r="G43" s="59">
        <v>72041.25485298784</v>
      </c>
      <c r="H43" s="59">
        <v>71527.05036163445</v>
      </c>
      <c r="I43" s="59">
        <v>71807.190733299634</v>
      </c>
      <c r="J43" s="59">
        <v>74231.488912194895</v>
      </c>
      <c r="K43" s="59">
        <v>74029.360321731787</v>
      </c>
      <c r="L43" s="59">
        <v>77574.100204880451</v>
      </c>
      <c r="M43" s="59">
        <v>72772.298721370316</v>
      </c>
      <c r="N43" s="59">
        <v>73085.864192708046</v>
      </c>
      <c r="O43" s="59">
        <v>70181.703056855593</v>
      </c>
      <c r="P43" s="59">
        <v>68868.768847605606</v>
      </c>
      <c r="Q43" s="59">
        <v>69192.11581002202</v>
      </c>
      <c r="R43" s="59">
        <v>70160.7817014108</v>
      </c>
      <c r="S43" s="59">
        <v>70601.360428410684</v>
      </c>
      <c r="T43" s="59">
        <v>69582.441800892571</v>
      </c>
      <c r="U43" s="59">
        <v>66968.30270502776</v>
      </c>
      <c r="V43" s="59">
        <v>66923.424526169067</v>
      </c>
      <c r="W43" s="59">
        <v>65372.653571372633</v>
      </c>
      <c r="X43" s="59">
        <v>63121.12248901109</v>
      </c>
      <c r="Y43" s="59">
        <v>59052.763810556098</v>
      </c>
      <c r="Z43" s="59">
        <v>64997.087374855655</v>
      </c>
      <c r="AA43" s="59">
        <v>60987.147708674762</v>
      </c>
      <c r="AB43" s="59">
        <v>57578.359092102743</v>
      </c>
      <c r="AC43" s="59">
        <v>55939.523289932637</v>
      </c>
      <c r="AD43" s="58">
        <v>54382.73728562022</v>
      </c>
      <c r="AE43" s="57">
        <f t="shared" si="3"/>
        <v>-24.381521773243787</v>
      </c>
      <c r="AF43" s="56">
        <v>42536</v>
      </c>
      <c r="AG43" s="55">
        <v>-20</v>
      </c>
      <c r="AH43" s="45"/>
    </row>
    <row r="44" spans="2:34">
      <c r="B44" s="65"/>
      <c r="C44" s="32" t="s">
        <v>36</v>
      </c>
      <c r="D44" s="62"/>
      <c r="E44" s="61">
        <f t="shared" si="4"/>
        <v>53731.887551749853</v>
      </c>
      <c r="F44" s="60">
        <v>53731.887551749853</v>
      </c>
      <c r="G44" s="59">
        <v>55650.471970098668</v>
      </c>
      <c r="H44" s="59">
        <v>55337.929809488262</v>
      </c>
      <c r="I44" s="59">
        <v>52659.372577569578</v>
      </c>
      <c r="J44" s="59">
        <v>51625.650173753398</v>
      </c>
      <c r="K44" s="59">
        <v>52482.341619456231</v>
      </c>
      <c r="L44" s="59">
        <v>53189.407238116415</v>
      </c>
      <c r="M44" s="59">
        <v>51914.34399800656</v>
      </c>
      <c r="N44" s="59">
        <v>53494.571732815421</v>
      </c>
      <c r="O44" s="59">
        <v>53237.389295944871</v>
      </c>
      <c r="P44" s="59">
        <v>52503.763652089445</v>
      </c>
      <c r="Q44" s="59">
        <v>54082.443697181312</v>
      </c>
      <c r="R44" s="59">
        <v>52480.138932015507</v>
      </c>
      <c r="S44" s="59">
        <v>53685.666187042683</v>
      </c>
      <c r="T44" s="59">
        <v>54306.37016605903</v>
      </c>
      <c r="U44" s="59">
        <v>54984.357272354115</v>
      </c>
      <c r="V44" s="59">
        <v>54603.657214382736</v>
      </c>
      <c r="W44" s="59">
        <v>52672.275002849557</v>
      </c>
      <c r="X44" s="59">
        <v>54201.513181648799</v>
      </c>
      <c r="Y44" s="59">
        <v>52891.468289914723</v>
      </c>
      <c r="Z44" s="59">
        <v>54487.906341188347</v>
      </c>
      <c r="AA44" s="59">
        <v>50409.669610947414</v>
      </c>
      <c r="AB44" s="59">
        <v>51748.242207905874</v>
      </c>
      <c r="AC44" s="59">
        <v>52629.159623704378</v>
      </c>
      <c r="AD44" s="58">
        <v>48726.026856497709</v>
      </c>
      <c r="AE44" s="57">
        <f t="shared" si="3"/>
        <v>-9.3163685910548679</v>
      </c>
      <c r="AF44" s="56">
        <v>42475</v>
      </c>
      <c r="AG44" s="71">
        <v>-15.8</v>
      </c>
      <c r="AH44" s="45"/>
    </row>
    <row r="45" spans="2:34">
      <c r="B45" s="70"/>
      <c r="C45" s="69" t="s">
        <v>35</v>
      </c>
      <c r="D45" s="68"/>
      <c r="E45" s="67">
        <f t="shared" si="4"/>
        <v>207773.32114286747</v>
      </c>
      <c r="F45" s="60">
        <v>207773.32114286747</v>
      </c>
      <c r="G45" s="59">
        <v>214128.32216434396</v>
      </c>
      <c r="H45" s="59">
        <v>220797.14431565313</v>
      </c>
      <c r="I45" s="59">
        <v>230628.9992134246</v>
      </c>
      <c r="J45" s="59">
        <v>224719.23523772118</v>
      </c>
      <c r="K45" s="59">
        <v>239039.79179754836</v>
      </c>
      <c r="L45" s="59">
        <v>256657.0804163414</v>
      </c>
      <c r="M45" s="59">
        <v>269942.50295879412</v>
      </c>
      <c r="N45" s="59">
        <v>271755.93253178964</v>
      </c>
      <c r="O45" s="59">
        <v>271357.95510034042</v>
      </c>
      <c r="P45" s="59">
        <v>296810.83501759142</v>
      </c>
      <c r="Q45" s="59">
        <v>278784.94560506754</v>
      </c>
      <c r="R45" s="59">
        <v>287094.56792090257</v>
      </c>
      <c r="S45" s="59">
        <v>303694.42492363375</v>
      </c>
      <c r="T45" s="59">
        <v>316893.70522221626</v>
      </c>
      <c r="U45" s="59">
        <v>345231.79488074</v>
      </c>
      <c r="V45" s="59">
        <v>371320.55316448456</v>
      </c>
      <c r="W45" s="59">
        <v>403392.48602378042</v>
      </c>
      <c r="X45" s="59">
        <v>393100.90768578456</v>
      </c>
      <c r="Y45" s="59">
        <v>382513.41891531169</v>
      </c>
      <c r="Z45" s="59">
        <v>395282.51019480015</v>
      </c>
      <c r="AA45" s="59">
        <v>415868.81416609226</v>
      </c>
      <c r="AB45" s="59">
        <v>447452.33132287575</v>
      </c>
      <c r="AC45" s="59">
        <v>438819.58399808715</v>
      </c>
      <c r="AD45" s="58">
        <v>467550.37693855638</v>
      </c>
      <c r="AE45" s="57">
        <f t="shared" si="3"/>
        <v>125.02907224410349</v>
      </c>
      <c r="AF45" s="56">
        <v>42475</v>
      </c>
      <c r="AG45" s="66" t="s">
        <v>34</v>
      </c>
    </row>
    <row r="46" spans="2:34">
      <c r="B46" s="65"/>
      <c r="C46" s="32" t="s">
        <v>33</v>
      </c>
      <c r="D46" s="64"/>
      <c r="E46" s="61">
        <f t="shared" si="4"/>
        <v>937954.2037681269</v>
      </c>
      <c r="F46" s="60">
        <v>937954.2037681269</v>
      </c>
      <c r="G46" s="59">
        <v>853207.75227592618</v>
      </c>
      <c r="H46" s="59">
        <v>795446.96061426925</v>
      </c>
      <c r="I46" s="59">
        <v>705376.57595499908</v>
      </c>
      <c r="J46" s="59">
        <v>600339.97722762136</v>
      </c>
      <c r="K46" s="59">
        <v>557047.93631759647</v>
      </c>
      <c r="L46" s="59">
        <v>511686.62932446477</v>
      </c>
      <c r="M46" s="59">
        <v>496219.97843679314</v>
      </c>
      <c r="N46" s="59">
        <v>464400.03082899848</v>
      </c>
      <c r="O46" s="59">
        <v>437037.55386747478</v>
      </c>
      <c r="P46" s="59">
        <v>413923.44215916109</v>
      </c>
      <c r="Q46" s="59">
        <v>433832.54595998756</v>
      </c>
      <c r="R46" s="59">
        <v>417502.68651501747</v>
      </c>
      <c r="S46" s="59">
        <v>417556.108545758</v>
      </c>
      <c r="T46" s="59">
        <v>427912.42360769614</v>
      </c>
      <c r="U46" s="59">
        <v>435660.66170008777</v>
      </c>
      <c r="V46" s="59">
        <v>452089.7627583408</v>
      </c>
      <c r="W46" s="59">
        <v>455267.44457502692</v>
      </c>
      <c r="X46" s="59">
        <v>442172.37515351077</v>
      </c>
      <c r="Y46" s="59">
        <v>384651.78784904769</v>
      </c>
      <c r="Z46" s="59">
        <v>401929.09334510576</v>
      </c>
      <c r="AA46" s="59">
        <v>421635.99287461181</v>
      </c>
      <c r="AB46" s="59">
        <v>409531.35268112406</v>
      </c>
      <c r="AC46" s="59">
        <v>401066.96554984763</v>
      </c>
      <c r="AD46" s="58">
        <v>354347.53669117863</v>
      </c>
      <c r="AE46" s="57">
        <f t="shared" si="3"/>
        <v>-62.22123262866922</v>
      </c>
      <c r="AF46" s="56">
        <v>42667</v>
      </c>
      <c r="AG46" s="63">
        <v>-24</v>
      </c>
      <c r="AH46" s="45"/>
    </row>
    <row r="47" spans="2:34">
      <c r="B47" s="29"/>
      <c r="C47" s="28" t="s">
        <v>32</v>
      </c>
      <c r="D47" s="62"/>
      <c r="E47" s="61">
        <f t="shared" si="4"/>
        <v>799837.89138432173</v>
      </c>
      <c r="F47" s="60">
        <v>799837.89138432173</v>
      </c>
      <c r="G47" s="59">
        <v>809238.98236931209</v>
      </c>
      <c r="H47" s="59">
        <v>788829.15016743622</v>
      </c>
      <c r="I47" s="59">
        <v>768981.86056697753</v>
      </c>
      <c r="J47" s="59">
        <v>758042.43254223233</v>
      </c>
      <c r="K47" s="59">
        <v>752184.06172734289</v>
      </c>
      <c r="L47" s="59">
        <v>773937.77394081082</v>
      </c>
      <c r="M47" s="59">
        <v>749230.7350492843</v>
      </c>
      <c r="N47" s="59">
        <v>746675.31372645462</v>
      </c>
      <c r="O47" s="59">
        <v>716015.80299531377</v>
      </c>
      <c r="P47" s="59">
        <v>717281.41276115307</v>
      </c>
      <c r="Q47" s="59">
        <v>720727.67303664819</v>
      </c>
      <c r="R47" s="59">
        <v>700704.12809945608</v>
      </c>
      <c r="S47" s="59">
        <v>707786.07415615406</v>
      </c>
      <c r="T47" s="59">
        <v>703792.18236189452</v>
      </c>
      <c r="U47" s="59">
        <v>695737.57725878921</v>
      </c>
      <c r="V47" s="59">
        <v>690016.72083708888</v>
      </c>
      <c r="W47" s="59">
        <v>677708.16718992067</v>
      </c>
      <c r="X47" s="59">
        <v>657683.72393169045</v>
      </c>
      <c r="Y47" s="59">
        <v>599255.68219426833</v>
      </c>
      <c r="Z47" s="59">
        <v>613863.01113735978</v>
      </c>
      <c r="AA47" s="59">
        <v>565688.13429717277</v>
      </c>
      <c r="AB47" s="59">
        <v>582648.90404604794</v>
      </c>
      <c r="AC47" s="59">
        <v>569783.43945217971</v>
      </c>
      <c r="AD47" s="58">
        <v>527203.39793573506</v>
      </c>
      <c r="AE47" s="57">
        <f t="shared" si="3"/>
        <v>-34.08621876824612</v>
      </c>
      <c r="AF47" s="56">
        <v>42536</v>
      </c>
      <c r="AG47" s="55">
        <v>-20</v>
      </c>
      <c r="AH47" s="45"/>
    </row>
    <row r="48" spans="2:34" ht="13.8" thickBot="1">
      <c r="B48" s="54"/>
      <c r="C48" s="22" t="s">
        <v>22</v>
      </c>
      <c r="D48" s="53"/>
      <c r="E48" s="52">
        <f t="shared" si="4"/>
        <v>6397144.4896689141</v>
      </c>
      <c r="F48" s="51">
        <v>6397144.4896689141</v>
      </c>
      <c r="G48" s="50">
        <v>6330937.8855059016</v>
      </c>
      <c r="H48" s="50">
        <v>6448677.1540255379</v>
      </c>
      <c r="I48" s="50">
        <v>6566415.8563910443</v>
      </c>
      <c r="J48" s="50">
        <v>6650296.5951040741</v>
      </c>
      <c r="K48" s="50">
        <v>6748528.9255594807</v>
      </c>
      <c r="L48" s="50">
        <v>6949838.0041534714</v>
      </c>
      <c r="M48" s="50">
        <v>6999999.1004193509</v>
      </c>
      <c r="N48" s="50">
        <v>7066788.1628094576</v>
      </c>
      <c r="O48" s="50">
        <v>7090442.6114835907</v>
      </c>
      <c r="P48" s="50">
        <v>7258973.1170055363</v>
      </c>
      <c r="Q48" s="50">
        <v>7140899.1413419722</v>
      </c>
      <c r="R48" s="50">
        <v>7185328.1381968372</v>
      </c>
      <c r="S48" s="50">
        <v>7224974.032601268</v>
      </c>
      <c r="T48" s="50">
        <v>7369970.0345698539</v>
      </c>
      <c r="U48" s="50">
        <v>7378775.4975372888</v>
      </c>
      <c r="V48" s="50">
        <v>7316144.4559276346</v>
      </c>
      <c r="W48" s="50">
        <v>7422207.9629513919</v>
      </c>
      <c r="X48" s="50">
        <v>7216415.070902477</v>
      </c>
      <c r="Y48" s="50">
        <v>6776229.7738770563</v>
      </c>
      <c r="Z48" s="50">
        <v>6985457.0534272576</v>
      </c>
      <c r="AA48" s="50">
        <v>6865397.902999483</v>
      </c>
      <c r="AB48" s="50">
        <v>6643010.5778731853</v>
      </c>
      <c r="AC48" s="50">
        <v>6799979.3028013557</v>
      </c>
      <c r="AD48" s="49">
        <v>6870446.0915378593</v>
      </c>
      <c r="AE48" s="48">
        <f t="shared" si="3"/>
        <v>7.398638605604499</v>
      </c>
      <c r="AF48" s="47">
        <v>42615</v>
      </c>
      <c r="AG48" s="46" t="s">
        <v>31</v>
      </c>
      <c r="AH48" s="45"/>
    </row>
    <row r="49" spans="2:43" ht="5.25" customHeight="1" thickBot="1">
      <c r="B49" s="4"/>
      <c r="V49" s="1"/>
      <c r="W49" s="1"/>
      <c r="X49" s="1"/>
      <c r="Y49" s="1"/>
      <c r="Z49" s="1"/>
      <c r="AA49" s="1"/>
      <c r="AB49" s="1"/>
      <c r="AC49" s="1"/>
      <c r="AD49" s="1"/>
      <c r="AG49" s="2"/>
    </row>
    <row r="50" spans="2:43" ht="13.8" thickBot="1">
      <c r="B50" s="44" t="s">
        <v>30</v>
      </c>
      <c r="C50" s="42"/>
      <c r="D50" s="42"/>
      <c r="E50" s="43"/>
      <c r="F50" s="42">
        <v>1990</v>
      </c>
      <c r="G50" s="41">
        <v>1991</v>
      </c>
      <c r="H50" s="41">
        <v>1992</v>
      </c>
      <c r="I50" s="41">
        <v>1993</v>
      </c>
      <c r="J50" s="41">
        <v>1994</v>
      </c>
      <c r="K50" s="41">
        <v>1995</v>
      </c>
      <c r="L50" s="41">
        <v>1996</v>
      </c>
      <c r="M50" s="41">
        <v>1997</v>
      </c>
      <c r="N50" s="41">
        <v>1998</v>
      </c>
      <c r="O50" s="41">
        <v>1999</v>
      </c>
      <c r="P50" s="41">
        <v>2000</v>
      </c>
      <c r="Q50" s="41">
        <v>2001</v>
      </c>
      <c r="R50" s="41">
        <v>2002</v>
      </c>
      <c r="S50" s="41">
        <v>2003</v>
      </c>
      <c r="T50" s="41">
        <v>2004</v>
      </c>
      <c r="U50" s="41">
        <v>2005</v>
      </c>
      <c r="V50" s="41">
        <v>2006</v>
      </c>
      <c r="W50" s="41">
        <v>2007</v>
      </c>
      <c r="X50" s="41">
        <v>2008</v>
      </c>
      <c r="Y50" s="41">
        <v>2009</v>
      </c>
      <c r="Z50" s="41">
        <v>2010</v>
      </c>
      <c r="AA50" s="41">
        <v>2011</v>
      </c>
      <c r="AB50" s="41">
        <v>2012</v>
      </c>
      <c r="AC50" s="41">
        <v>2013</v>
      </c>
      <c r="AD50" s="40">
        <v>2014</v>
      </c>
    </row>
    <row r="51" spans="2:43">
      <c r="B51" s="33"/>
      <c r="C51" s="32" t="s">
        <v>29</v>
      </c>
      <c r="D51" s="11"/>
      <c r="E51" s="39"/>
      <c r="F51" s="38">
        <f t="shared" ref="F51:AD51" si="5">(F10-$F10)/$F10*100</f>
        <v>0</v>
      </c>
      <c r="G51" s="37">
        <f t="shared" si="5"/>
        <v>-0.81810913464795831</v>
      </c>
      <c r="H51" s="37">
        <f t="shared" si="5"/>
        <v>1.333406462024012</v>
      </c>
      <c r="I51" s="37">
        <f t="shared" si="5"/>
        <v>2.3416009198758903</v>
      </c>
      <c r="J51" s="37">
        <f t="shared" si="5"/>
        <v>5.8503083867682522</v>
      </c>
      <c r="K51" s="37">
        <f t="shared" si="5"/>
        <v>11.586214093983644</v>
      </c>
      <c r="L51" s="37">
        <f t="shared" si="5"/>
        <v>11.968643316862462</v>
      </c>
      <c r="M51" s="37">
        <f t="shared" si="5"/>
        <v>13.896448117428866</v>
      </c>
      <c r="N51" s="37">
        <f t="shared" si="5"/>
        <v>18.032002467371061</v>
      </c>
      <c r="O51" s="37">
        <f t="shared" si="5"/>
        <v>18.237238633077208</v>
      </c>
      <c r="P51" s="37">
        <f t="shared" si="5"/>
        <v>20.924172953948226</v>
      </c>
      <c r="Q51" s="37">
        <f t="shared" si="5"/>
        <v>19.498884673648014</v>
      </c>
      <c r="R51" s="37">
        <f t="shared" si="5"/>
        <v>21.918397181694051</v>
      </c>
      <c r="S51" s="37">
        <f t="shared" si="5"/>
        <v>24.185090361860606</v>
      </c>
      <c r="T51" s="37">
        <f t="shared" si="5"/>
        <v>24.765937064739791</v>
      </c>
      <c r="U51" s="37">
        <f t="shared" si="5"/>
        <v>22.205813960290559</v>
      </c>
      <c r="V51" s="37">
        <f t="shared" si="5"/>
        <v>20.97558797220309</v>
      </c>
      <c r="W51" s="37">
        <f t="shared" si="5"/>
        <v>24.171135600923787</v>
      </c>
      <c r="X51" s="37">
        <f t="shared" si="5"/>
        <v>20.523566702713332</v>
      </c>
      <c r="Y51" s="37">
        <f t="shared" si="5"/>
        <v>13.809237916541234</v>
      </c>
      <c r="Z51" s="37">
        <f t="shared" si="5"/>
        <v>16.41572992468079</v>
      </c>
      <c r="AA51" s="37">
        <f t="shared" si="5"/>
        <v>17.175069371950595</v>
      </c>
      <c r="AB51" s="37">
        <f t="shared" si="5"/>
        <v>18.247089934672623</v>
      </c>
      <c r="AC51" s="37">
        <f t="shared" si="5"/>
        <v>19.535328239339492</v>
      </c>
      <c r="AD51" s="36">
        <f t="shared" si="5"/>
        <v>21.115585844434868</v>
      </c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2:43">
      <c r="B52" s="29"/>
      <c r="C52" s="35" t="s">
        <v>28</v>
      </c>
      <c r="D52" s="11"/>
      <c r="E52" s="34"/>
      <c r="F52" s="26">
        <f t="shared" ref="F52:AD52" si="6">(F$18-$F$18)/$F$18*100</f>
        <v>0</v>
      </c>
      <c r="G52" s="25">
        <f t="shared" si="6"/>
        <v>4.7300767407401034</v>
      </c>
      <c r="H52" s="25">
        <f t="shared" si="6"/>
        <v>2.6819262425895602</v>
      </c>
      <c r="I52" s="25">
        <f t="shared" si="6"/>
        <v>-1.4768638834885961</v>
      </c>
      <c r="J52" s="25">
        <f t="shared" si="6"/>
        <v>-1.6500797978012471</v>
      </c>
      <c r="K52" s="25">
        <f t="shared" si="6"/>
        <v>-0.20649250111401263</v>
      </c>
      <c r="L52" s="25">
        <f t="shared" si="6"/>
        <v>2.5077931980050634</v>
      </c>
      <c r="M52" s="25">
        <f t="shared" si="6"/>
        <v>1.2968196213282326</v>
      </c>
      <c r="N52" s="25">
        <f t="shared" si="6"/>
        <v>4.2362260816606927</v>
      </c>
      <c r="O52" s="25">
        <f t="shared" si="6"/>
        <v>1.8499100916850519</v>
      </c>
      <c r="P52" s="25">
        <f t="shared" si="6"/>
        <v>1.1374168045146011</v>
      </c>
      <c r="Q52" s="25">
        <f t="shared" si="6"/>
        <v>1.1054583224866987</v>
      </c>
      <c r="R52" s="25">
        <f t="shared" si="6"/>
        <v>-3.0817481166215754E-2</v>
      </c>
      <c r="S52" s="25">
        <f t="shared" si="6"/>
        <v>1.1502036337474684</v>
      </c>
      <c r="T52" s="25">
        <f t="shared" si="6"/>
        <v>0.65879770235194546</v>
      </c>
      <c r="U52" s="25">
        <f t="shared" si="6"/>
        <v>1.2228021273513301</v>
      </c>
      <c r="V52" s="25">
        <f t="shared" si="6"/>
        <v>-0.91904575441897873</v>
      </c>
      <c r="W52" s="25">
        <f t="shared" si="6"/>
        <v>-2.5718900812789056</v>
      </c>
      <c r="X52" s="25">
        <f t="shared" si="6"/>
        <v>-3.8163923663091057</v>
      </c>
      <c r="Y52" s="25">
        <f t="shared" si="6"/>
        <v>-7.5854512527639901</v>
      </c>
      <c r="Z52" s="25">
        <f t="shared" si="6"/>
        <v>-6.1207013830439969</v>
      </c>
      <c r="AA52" s="25">
        <f t="shared" si="6"/>
        <v>-11.150967778492555</v>
      </c>
      <c r="AB52" s="25">
        <f t="shared" si="6"/>
        <v>-10.899013963376261</v>
      </c>
      <c r="AC52" s="25">
        <f t="shared" si="6"/>
        <v>-11.246124579552028</v>
      </c>
      <c r="AD52" s="24">
        <f t="shared" si="6"/>
        <v>-16.273189754056101</v>
      </c>
      <c r="AG52" s="2"/>
    </row>
    <row r="53" spans="2:43">
      <c r="B53" s="29"/>
      <c r="C53" s="28" t="s">
        <v>27</v>
      </c>
      <c r="D53" s="11"/>
      <c r="E53" s="30"/>
      <c r="F53" s="26">
        <f t="shared" ref="F53:AD53" si="7">(F$19-$F$19)/$F$19*100</f>
        <v>0</v>
      </c>
      <c r="G53" s="25">
        <f t="shared" si="7"/>
        <v>-3.7194132558545951</v>
      </c>
      <c r="H53" s="25">
        <f t="shared" si="7"/>
        <v>-7.7408249630569204</v>
      </c>
      <c r="I53" s="25">
        <f t="shared" si="7"/>
        <v>-8.4605088406926594</v>
      </c>
      <c r="J53" s="25">
        <f t="shared" si="7"/>
        <v>-9.9734777688230629</v>
      </c>
      <c r="K53" s="25">
        <f t="shared" si="7"/>
        <v>-10.238242865566832</v>
      </c>
      <c r="L53" s="25">
        <f t="shared" si="7"/>
        <v>-8.8048429768585592</v>
      </c>
      <c r="M53" s="25">
        <f t="shared" si="7"/>
        <v>-11.571864429239726</v>
      </c>
      <c r="N53" s="25">
        <f t="shared" si="7"/>
        <v>-13.623554295086787</v>
      </c>
      <c r="O53" s="25">
        <f t="shared" si="7"/>
        <v>-16.287166090004341</v>
      </c>
      <c r="P53" s="25">
        <f t="shared" si="7"/>
        <v>-16.454330120513724</v>
      </c>
      <c r="Q53" s="25">
        <f t="shared" si="7"/>
        <v>-15.264947384002392</v>
      </c>
      <c r="R53" s="25">
        <f t="shared" si="7"/>
        <v>-16.954175948152638</v>
      </c>
      <c r="S53" s="25">
        <f t="shared" si="7"/>
        <v>-17.206985259833118</v>
      </c>
      <c r="T53" s="25">
        <f t="shared" si="7"/>
        <v>-18.519991171381463</v>
      </c>
      <c r="U53" s="25">
        <f t="shared" si="7"/>
        <v>-20.55897417554845</v>
      </c>
      <c r="V53" s="25">
        <f t="shared" si="7"/>
        <v>-19.978297085941403</v>
      </c>
      <c r="W53" s="25">
        <f t="shared" si="7"/>
        <v>-22.142293141299024</v>
      </c>
      <c r="X53" s="25">
        <f t="shared" si="7"/>
        <v>-21.984968030208673</v>
      </c>
      <c r="Y53" s="25">
        <f t="shared" si="7"/>
        <v>-27.398487247460128</v>
      </c>
      <c r="Z53" s="25">
        <f t="shared" si="7"/>
        <v>-24.615122750214947</v>
      </c>
      <c r="AA53" s="25">
        <f t="shared" si="7"/>
        <v>-26.15757977351365</v>
      </c>
      <c r="AB53" s="25">
        <f t="shared" si="7"/>
        <v>-25.792447430805339</v>
      </c>
      <c r="AC53" s="25">
        <f t="shared" si="7"/>
        <v>-24.282267550190724</v>
      </c>
      <c r="AD53" s="24">
        <f t="shared" si="7"/>
        <v>-27.758519274036729</v>
      </c>
    </row>
    <row r="54" spans="2:43">
      <c r="B54" s="29"/>
      <c r="C54" s="28" t="s">
        <v>26</v>
      </c>
      <c r="D54" s="11"/>
      <c r="E54" s="27"/>
      <c r="F54" s="26">
        <f t="shared" ref="F54:AD54" si="8">(F$24-$F$24)/$F$24*100</f>
        <v>0</v>
      </c>
      <c r="G54" s="25">
        <f t="shared" si="8"/>
        <v>0.30066034676742048</v>
      </c>
      <c r="H54" s="25">
        <f t="shared" si="8"/>
        <v>-0.37128676693087626</v>
      </c>
      <c r="I54" s="25">
        <f t="shared" si="8"/>
        <v>-1.5920011930483213</v>
      </c>
      <c r="J54" s="25">
        <f t="shared" si="8"/>
        <v>-3.1334386528745228</v>
      </c>
      <c r="K54" s="25">
        <f t="shared" si="8"/>
        <v>2.208988883039686</v>
      </c>
      <c r="L54" s="25">
        <f t="shared" si="8"/>
        <v>0.93978570146060503</v>
      </c>
      <c r="M54" s="25">
        <f t="shared" si="8"/>
        <v>2.0729838693328309</v>
      </c>
      <c r="N54" s="25">
        <f t="shared" si="8"/>
        <v>4.1921759087096691</v>
      </c>
      <c r="O54" s="25">
        <f t="shared" si="8"/>
        <v>5.283299784092125</v>
      </c>
      <c r="P54" s="25">
        <f t="shared" si="8"/>
        <v>6.2382456611957924</v>
      </c>
      <c r="Q54" s="25">
        <f t="shared" si="8"/>
        <v>7.60263668420213</v>
      </c>
      <c r="R54" s="25">
        <f t="shared" si="8"/>
        <v>7.6577456147586238</v>
      </c>
      <c r="S54" s="25">
        <f t="shared" si="8"/>
        <v>10.769026494264025</v>
      </c>
      <c r="T54" s="25">
        <f t="shared" si="8"/>
        <v>11.267035555209269</v>
      </c>
      <c r="U54" s="25">
        <f t="shared" si="8"/>
        <v>10.918105113838227</v>
      </c>
      <c r="V54" s="25">
        <f t="shared" si="8"/>
        <v>9.0309146590389737</v>
      </c>
      <c r="W54" s="25">
        <f t="shared" si="8"/>
        <v>7.5139754072344163</v>
      </c>
      <c r="X54" s="25">
        <f t="shared" si="8"/>
        <v>5.2751565120108177</v>
      </c>
      <c r="Y54" s="25">
        <f t="shared" si="8"/>
        <v>-4.4117717142565054</v>
      </c>
      <c r="Z54" s="25">
        <f t="shared" si="8"/>
        <v>-2.5859301605314364</v>
      </c>
      <c r="AA54" s="25">
        <f t="shared" si="8"/>
        <v>-5.1983033311719131</v>
      </c>
      <c r="AB54" s="25">
        <f t="shared" si="8"/>
        <v>-10.193635704709704</v>
      </c>
      <c r="AC54" s="25">
        <f t="shared" si="8"/>
        <v>-15.909169113031615</v>
      </c>
      <c r="AD54" s="24">
        <f t="shared" si="8"/>
        <v>-19.798679257145011</v>
      </c>
      <c r="AG54" s="2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2:43">
      <c r="B55" s="33"/>
      <c r="C55" s="32" t="s">
        <v>25</v>
      </c>
      <c r="D55" s="11"/>
      <c r="E55" s="34"/>
      <c r="F55" s="26">
        <f t="shared" ref="F55:AD55" si="9">(F$25-$F$25)/$F$25*100</f>
        <v>0</v>
      </c>
      <c r="G55" s="25">
        <f t="shared" si="9"/>
        <v>0.8022669700836661</v>
      </c>
      <c r="H55" s="25">
        <f t="shared" si="9"/>
        <v>1.8620331140464801</v>
      </c>
      <c r="I55" s="25">
        <f t="shared" si="9"/>
        <v>1.1909337770306789</v>
      </c>
      <c r="J55" s="25">
        <f t="shared" si="9"/>
        <v>6.8876817259643532</v>
      </c>
      <c r="K55" s="25">
        <f t="shared" si="9"/>
        <v>8.5919497896193349</v>
      </c>
      <c r="L55" s="25">
        <f t="shared" si="9"/>
        <v>9.629523436161076</v>
      </c>
      <c r="M55" s="25">
        <f t="shared" si="9"/>
        <v>9.3775098849807659</v>
      </c>
      <c r="N55" s="25">
        <f t="shared" si="9"/>
        <v>5.9097152844326182</v>
      </c>
      <c r="O55" s="25">
        <f t="shared" si="9"/>
        <v>7.644594149620132</v>
      </c>
      <c r="P55" s="25">
        <f t="shared" si="9"/>
        <v>9.1262277319310599</v>
      </c>
      <c r="Q55" s="25">
        <f t="shared" si="9"/>
        <v>6.9229233115510489</v>
      </c>
      <c r="R55" s="25">
        <f t="shared" si="9"/>
        <v>9.4108877908575259</v>
      </c>
      <c r="S55" s="25">
        <f t="shared" si="9"/>
        <v>9.5974719200287808</v>
      </c>
      <c r="T55" s="25">
        <f t="shared" si="9"/>
        <v>9.3528152010455035</v>
      </c>
      <c r="U55" s="25">
        <f t="shared" si="9"/>
        <v>9.9437003341638093</v>
      </c>
      <c r="V55" s="25">
        <f t="shared" si="9"/>
        <v>8.4296348733589923</v>
      </c>
      <c r="W55" s="25">
        <f t="shared" si="9"/>
        <v>11.178667273337066</v>
      </c>
      <c r="X55" s="25">
        <f t="shared" si="9"/>
        <v>4.4403614809816725</v>
      </c>
      <c r="Y55" s="25">
        <f t="shared" si="9"/>
        <v>-1.5533719579843028</v>
      </c>
      <c r="Z55" s="25">
        <f t="shared" si="9"/>
        <v>2.6881671038805526</v>
      </c>
      <c r="AA55" s="25">
        <f t="shared" si="9"/>
        <v>6.6003167020223685</v>
      </c>
      <c r="AB55" s="25">
        <f t="shared" si="9"/>
        <v>9.41158277547067</v>
      </c>
      <c r="AC55" s="25">
        <f t="shared" si="9"/>
        <v>10.792133654515856</v>
      </c>
      <c r="AD55" s="24">
        <f t="shared" si="9"/>
        <v>7.3279459937828877</v>
      </c>
      <c r="AG55" s="2"/>
    </row>
    <row r="56" spans="2:43">
      <c r="B56" s="33"/>
      <c r="C56" s="32" t="s">
        <v>24</v>
      </c>
      <c r="D56" s="31"/>
      <c r="E56" s="30"/>
      <c r="F56" s="26">
        <f t="shared" ref="F56:AD56" si="10">(F$39-$F$39)/$F$39*100</f>
        <v>0</v>
      </c>
      <c r="G56" s="25">
        <f t="shared" si="10"/>
        <v>-6.1566457994164256</v>
      </c>
      <c r="H56" s="25">
        <f t="shared" si="10"/>
        <v>-20.299271943465929</v>
      </c>
      <c r="I56" s="25">
        <f t="shared" si="10"/>
        <v>-25.434545963826238</v>
      </c>
      <c r="J56" s="25">
        <f t="shared" si="10"/>
        <v>-33.333671605767137</v>
      </c>
      <c r="K56" s="25">
        <f t="shared" si="10"/>
        <v>-35.517002003584288</v>
      </c>
      <c r="L56" s="25">
        <f t="shared" si="10"/>
        <v>-37.498796056167031</v>
      </c>
      <c r="M56" s="25">
        <f t="shared" si="10"/>
        <v>-39.982735757692851</v>
      </c>
      <c r="N56" s="25">
        <f t="shared" si="10"/>
        <v>-40.819055341438577</v>
      </c>
      <c r="O56" s="25">
        <f t="shared" si="10"/>
        <v>-39.977212993384448</v>
      </c>
      <c r="P56" s="25">
        <f t="shared" si="10"/>
        <v>-39.629337389716937</v>
      </c>
      <c r="Q56" s="25">
        <f t="shared" si="10"/>
        <v>-38.048233852987309</v>
      </c>
      <c r="R56" s="25">
        <f t="shared" si="10"/>
        <v>-37.823525294170793</v>
      </c>
      <c r="S56" s="25">
        <f t="shared" si="10"/>
        <v>-35.711681481999172</v>
      </c>
      <c r="T56" s="25">
        <f t="shared" si="10"/>
        <v>-34.407424006836052</v>
      </c>
      <c r="U56" s="25">
        <f t="shared" si="10"/>
        <v>-33.600494732498618</v>
      </c>
      <c r="V56" s="25">
        <f t="shared" si="10"/>
        <v>-31.668894564122258</v>
      </c>
      <c r="W56" s="25">
        <f t="shared" si="10"/>
        <v>-31.406202959648532</v>
      </c>
      <c r="X56" s="25">
        <f t="shared" si="10"/>
        <v>-30.552745131498643</v>
      </c>
      <c r="Y56" s="25">
        <f t="shared" si="10"/>
        <v>-34.122056259004161</v>
      </c>
      <c r="Z56" s="25">
        <f t="shared" si="10"/>
        <v>-30.923811401638513</v>
      </c>
      <c r="AA56" s="25">
        <f t="shared" si="10"/>
        <v>-29.259712827906064</v>
      </c>
      <c r="AB56" s="25">
        <f t="shared" si="10"/>
        <v>-28.310928219777203</v>
      </c>
      <c r="AC56" s="25">
        <f t="shared" si="10"/>
        <v>-29.846689197955545</v>
      </c>
      <c r="AD56" s="24">
        <f t="shared" si="10"/>
        <v>-29.692511029638975</v>
      </c>
    </row>
    <row r="57" spans="2:43">
      <c r="B57" s="29"/>
      <c r="C57" s="28" t="s">
        <v>23</v>
      </c>
      <c r="D57" s="11"/>
      <c r="E57" s="27"/>
      <c r="F57" s="26">
        <f t="shared" ref="F57:AD57" si="11">(F$47-$F$47)/$F$47*100</f>
        <v>0</v>
      </c>
      <c r="G57" s="25">
        <f t="shared" si="11"/>
        <v>1.1753745460494986</v>
      </c>
      <c r="H57" s="25">
        <f t="shared" si="11"/>
        <v>-1.3763715542198305</v>
      </c>
      <c r="I57" s="25">
        <f t="shared" si="11"/>
        <v>-3.8577855775174688</v>
      </c>
      <c r="J57" s="25">
        <f t="shared" si="11"/>
        <v>-5.2254912266974234</v>
      </c>
      <c r="K57" s="25">
        <f t="shared" si="11"/>
        <v>-5.957935998068538</v>
      </c>
      <c r="L57" s="25">
        <f t="shared" si="11"/>
        <v>-3.238170849681079</v>
      </c>
      <c r="M57" s="25">
        <f t="shared" si="11"/>
        <v>-6.3271766541903824</v>
      </c>
      <c r="N57" s="25">
        <f t="shared" si="11"/>
        <v>-6.6466690601336502</v>
      </c>
      <c r="O57" s="25">
        <f t="shared" si="11"/>
        <v>-10.479884648116961</v>
      </c>
      <c r="P57" s="25">
        <f t="shared" si="11"/>
        <v>-10.32165136366368</v>
      </c>
      <c r="Q57" s="25">
        <f t="shared" si="11"/>
        <v>-9.8907815195843369</v>
      </c>
      <c r="R57" s="25">
        <f t="shared" si="11"/>
        <v>-12.394231925332971</v>
      </c>
      <c r="S57" s="25">
        <f t="shared" si="11"/>
        <v>-11.508809249940475</v>
      </c>
      <c r="T57" s="25">
        <f t="shared" si="11"/>
        <v>-12.008146907893526</v>
      </c>
      <c r="U57" s="25">
        <f t="shared" si="11"/>
        <v>-13.015176606019576</v>
      </c>
      <c r="V57" s="25">
        <f t="shared" si="11"/>
        <v>-13.730428594369235</v>
      </c>
      <c r="W57" s="25">
        <f t="shared" si="11"/>
        <v>-15.269309632608763</v>
      </c>
      <c r="X57" s="25">
        <f t="shared" si="11"/>
        <v>-17.77287235124577</v>
      </c>
      <c r="Y57" s="25">
        <f t="shared" si="11"/>
        <v>-25.077857819775851</v>
      </c>
      <c r="Z57" s="25">
        <f t="shared" si="11"/>
        <v>-23.251571630982049</v>
      </c>
      <c r="AA57" s="25">
        <f t="shared" si="11"/>
        <v>-29.274651727476126</v>
      </c>
      <c r="AB57" s="25">
        <f t="shared" si="11"/>
        <v>-27.154125814466397</v>
      </c>
      <c r="AC57" s="25">
        <f t="shared" si="11"/>
        <v>-28.762634830162227</v>
      </c>
      <c r="AD57" s="24">
        <f t="shared" si="11"/>
        <v>-34.08621876824612</v>
      </c>
      <c r="AG57" s="2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2:43" ht="13.8" thickBot="1">
      <c r="B58" s="23"/>
      <c r="C58" s="22" t="s">
        <v>22</v>
      </c>
      <c r="D58" s="21"/>
      <c r="E58" s="20"/>
      <c r="F58" s="19">
        <f t="shared" ref="F58:AD58" si="12">(F$48-$F$48)/$F$48*100</f>
        <v>0</v>
      </c>
      <c r="G58" s="18">
        <f t="shared" si="12"/>
        <v>-1.0349399528169638</v>
      </c>
      <c r="H58" s="18">
        <f t="shared" si="12"/>
        <v>0.80555729888306571</v>
      </c>
      <c r="I58" s="18">
        <f t="shared" si="12"/>
        <v>2.6460457004761335</v>
      </c>
      <c r="J58" s="18">
        <f t="shared" si="12"/>
        <v>3.957267275172363</v>
      </c>
      <c r="K58" s="18">
        <f t="shared" si="12"/>
        <v>5.492832567062317</v>
      </c>
      <c r="L58" s="18">
        <f t="shared" si="12"/>
        <v>8.639690964884899</v>
      </c>
      <c r="M58" s="18">
        <f t="shared" si="12"/>
        <v>9.4238079462488056</v>
      </c>
      <c r="N58" s="18">
        <f t="shared" si="12"/>
        <v>10.467852871261332</v>
      </c>
      <c r="O58" s="18">
        <f t="shared" si="12"/>
        <v>10.837618611465166</v>
      </c>
      <c r="P58" s="18">
        <f t="shared" si="12"/>
        <v>13.472083188498161</v>
      </c>
      <c r="Q58" s="18">
        <f t="shared" si="12"/>
        <v>11.62635380323497</v>
      </c>
      <c r="R58" s="18">
        <f t="shared" si="12"/>
        <v>12.320866752358061</v>
      </c>
      <c r="S58" s="18">
        <f t="shared" si="12"/>
        <v>12.940610365597644</v>
      </c>
      <c r="T58" s="18">
        <f t="shared" si="12"/>
        <v>15.207184181504843</v>
      </c>
      <c r="U58" s="18">
        <f t="shared" si="12"/>
        <v>15.344830954712096</v>
      </c>
      <c r="V58" s="18">
        <f t="shared" si="12"/>
        <v>14.365784104812107</v>
      </c>
      <c r="W58" s="18">
        <f t="shared" si="12"/>
        <v>16.023766149692364</v>
      </c>
      <c r="X58" s="18">
        <f t="shared" si="12"/>
        <v>12.806816893953954</v>
      </c>
      <c r="Y58" s="18">
        <f t="shared" si="12"/>
        <v>5.9258515236031792</v>
      </c>
      <c r="Z58" s="18">
        <f t="shared" si="12"/>
        <v>9.1964870374342862</v>
      </c>
      <c r="AA58" s="18">
        <f t="shared" si="12"/>
        <v>7.3197254507347154</v>
      </c>
      <c r="AB58" s="18">
        <f t="shared" si="12"/>
        <v>3.8433724390833013</v>
      </c>
      <c r="AC58" s="18">
        <f t="shared" si="12"/>
        <v>6.2971035558599748</v>
      </c>
      <c r="AD58" s="17">
        <f t="shared" si="12"/>
        <v>7.398638605604499</v>
      </c>
      <c r="AG58" s="2"/>
    </row>
    <row r="59" spans="2:43">
      <c r="E59" s="13"/>
      <c r="F59" s="4"/>
      <c r="G59" s="4"/>
      <c r="H59" s="4"/>
      <c r="V59" s="1"/>
      <c r="W59" s="1"/>
      <c r="X59" s="1"/>
      <c r="Y59" s="1"/>
      <c r="Z59" s="1"/>
      <c r="AA59" s="1"/>
      <c r="AB59" s="1"/>
      <c r="AC59" s="1"/>
      <c r="AD59" s="1"/>
      <c r="AG59" s="2"/>
    </row>
    <row r="60" spans="2:43">
      <c r="E60" s="13" t="s">
        <v>21</v>
      </c>
      <c r="F60" s="4"/>
      <c r="G60" s="4"/>
      <c r="H60" s="4"/>
      <c r="V60" s="16"/>
      <c r="W60" s="16"/>
      <c r="X60" s="16"/>
      <c r="Y60" s="16"/>
      <c r="Z60" s="16"/>
      <c r="AA60" s="16"/>
      <c r="AB60" s="16"/>
      <c r="AC60" s="16"/>
      <c r="AD60" s="16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2:43">
      <c r="E61" s="15"/>
      <c r="F61" s="4"/>
      <c r="G61" s="4"/>
      <c r="H61" s="4"/>
      <c r="V61" s="1"/>
      <c r="W61" s="1"/>
      <c r="X61" s="1"/>
      <c r="Y61" s="1"/>
      <c r="Z61" s="1"/>
      <c r="AA61" s="1"/>
      <c r="AB61" s="1"/>
      <c r="AC61" s="1"/>
      <c r="AD61" s="1"/>
      <c r="AG61" s="2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2:43">
      <c r="E62" s="13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G62" s="2"/>
    </row>
    <row r="63" spans="2:43">
      <c r="C63" s="11"/>
      <c r="D63" s="11"/>
      <c r="E63" s="10" t="s">
        <v>20</v>
      </c>
      <c r="F63" s="10"/>
      <c r="G63" s="10"/>
      <c r="H63" s="10"/>
    </row>
    <row r="64" spans="2:43">
      <c r="E64" s="9" t="s">
        <v>19</v>
      </c>
      <c r="F64" s="9"/>
      <c r="G64" s="9"/>
      <c r="H64" s="9"/>
    </row>
    <row r="65" spans="5:26">
      <c r="E65" s="8" t="s">
        <v>18</v>
      </c>
      <c r="F65" s="8"/>
      <c r="G65" s="8"/>
      <c r="H65" s="8"/>
    </row>
    <row r="67" spans="5:26">
      <c r="E67" s="6" t="s">
        <v>17</v>
      </c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5:26">
      <c r="E68" s="6" t="s">
        <v>16</v>
      </c>
      <c r="F68" s="4"/>
      <c r="G68" s="4"/>
      <c r="H68" s="4"/>
      <c r="I68" s="4"/>
      <c r="J68" s="4"/>
      <c r="K68" s="4"/>
      <c r="L68" s="4"/>
      <c r="M68" s="4"/>
      <c r="N68" s="4"/>
      <c r="O68" s="4"/>
      <c r="Z68" s="7"/>
    </row>
    <row r="69" spans="5:26">
      <c r="E69" s="6"/>
      <c r="F69" s="6" t="s">
        <v>15</v>
      </c>
      <c r="G69" s="4" t="s">
        <v>11</v>
      </c>
      <c r="H69" s="4"/>
      <c r="I69" s="4"/>
      <c r="J69" s="4"/>
      <c r="K69" s="4"/>
      <c r="L69" s="4"/>
      <c r="M69" s="4"/>
      <c r="N69" s="4"/>
      <c r="O69" s="4"/>
    </row>
    <row r="70" spans="5:26">
      <c r="E70" s="6"/>
      <c r="F70" s="6" t="s">
        <v>14</v>
      </c>
      <c r="G70" s="4" t="s">
        <v>13</v>
      </c>
      <c r="H70" s="4"/>
      <c r="I70" s="4"/>
      <c r="J70" s="4"/>
      <c r="K70" s="4"/>
      <c r="L70" s="4"/>
      <c r="M70" s="4"/>
      <c r="N70" s="4"/>
      <c r="O70" s="4"/>
    </row>
    <row r="71" spans="5:26">
      <c r="E71" s="6"/>
      <c r="F71" s="6" t="s">
        <v>12</v>
      </c>
      <c r="G71" s="4" t="s">
        <v>11</v>
      </c>
      <c r="H71" s="4"/>
      <c r="I71" s="4"/>
      <c r="J71" s="4"/>
      <c r="K71" s="4"/>
      <c r="L71" s="4"/>
      <c r="M71" s="4"/>
      <c r="N71" s="4"/>
      <c r="O71" s="4"/>
    </row>
    <row r="72" spans="5:26">
      <c r="E72" s="6"/>
      <c r="F72" s="6" t="s">
        <v>10</v>
      </c>
      <c r="G72" s="4" t="s">
        <v>9</v>
      </c>
      <c r="H72" s="4"/>
      <c r="I72" s="4"/>
      <c r="J72" s="4"/>
      <c r="K72" s="4"/>
      <c r="L72" s="4"/>
      <c r="M72" s="4"/>
      <c r="N72" s="4"/>
      <c r="O72" s="4"/>
    </row>
    <row r="73" spans="5:26">
      <c r="E73" s="6"/>
      <c r="F73" s="6" t="s">
        <v>8</v>
      </c>
      <c r="G73" s="4" t="s">
        <v>7</v>
      </c>
      <c r="H73" s="4"/>
      <c r="I73" s="4"/>
      <c r="J73" s="4"/>
      <c r="K73" s="4"/>
      <c r="L73" s="4"/>
      <c r="M73" s="4"/>
      <c r="N73" s="4"/>
      <c r="O73" s="4"/>
    </row>
    <row r="74" spans="5:26">
      <c r="E74" s="6" t="s">
        <v>6</v>
      </c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5:26">
      <c r="E75" s="6" t="s">
        <v>5</v>
      </c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5:26">
      <c r="E76" s="6" t="s">
        <v>4</v>
      </c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5:26">
      <c r="E77" s="6" t="s">
        <v>3</v>
      </c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5:26">
      <c r="E78" s="6" t="s">
        <v>2</v>
      </c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5:26">
      <c r="E79" s="5" t="s">
        <v>1</v>
      </c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5:26">
      <c r="E80" s="3" t="s">
        <v>0</v>
      </c>
    </row>
  </sheetData>
  <phoneticPr fontId="2"/>
  <conditionalFormatting sqref="AH5:AH6 AH13:AH25 AH27:AH30 AH32:AH44 AH8:AH11 AH46:AH48">
    <cfRule type="cellIs" dxfId="0" priority="1" stopIfTrue="1" operator="equal">
      <formula>"達成"</formula>
    </cfRule>
  </conditionalFormatting>
  <dataValidations count="1">
    <dataValidation allowBlank="1" showInputMessage="1" showErrorMessage="1" sqref="F6:AD15 A22 F17:AD26 F28:AD48"/>
  </dataValidations>
  <pageMargins left="0.47244094488188981" right="0.43307086614173229" top="0.62992125984251968" bottom="0.43307086614173229" header="0.51181102362204722" footer="0.31496062992125984"/>
  <pageSetup paperSize="9" scale="43" orientation="landscape" r:id="rId1"/>
  <headerFooter alignWithMargins="0">
    <oddHeader>&amp;A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GHG排出量の推移</vt:lpstr>
      <vt:lpstr>GHG排出量の推移!Print_Area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</dc:creator>
  <dcterms:created xsi:type="dcterms:W3CDTF">2016-10-28T05:45:47Z</dcterms:created>
  <dcterms:modified xsi:type="dcterms:W3CDTF">2016-10-31T00:52:51Z</dcterms:modified>
</cp:coreProperties>
</file>